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2.Февраль\"/>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ЦК'!$A$1:$Y$143</definedName>
    <definedName name="_xlnm.Print_Area" localSheetId="3">'IV ЦК'!$A$1:$Y$144</definedName>
    <definedName name="_xlnm.Print_Area" localSheetId="4">'V ЦК'!$A$1:$Y$419</definedName>
    <definedName name="_xlnm.Print_Area" localSheetId="5">'VI ЦК'!$A$1:$Y$454</definedName>
  </definedNames>
  <calcPr calcId="162913"/>
</workbook>
</file>

<file path=xl/calcChain.xml><?xml version="1.0" encoding="utf-8"?>
<calcChain xmlns="http://schemas.openxmlformats.org/spreadsheetml/2006/main">
  <c r="N463" i="28" l="1"/>
  <c r="N452"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17" i="21"/>
  <c r="L450"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21" i="21"/>
  <c r="R421" i="21"/>
  <c r="P421" i="21"/>
  <c r="N421" i="21"/>
  <c r="T143" i="19"/>
  <c r="R143" i="19"/>
  <c r="P143" i="19"/>
  <c r="N143" i="19"/>
  <c r="T143" i="25"/>
  <c r="R143" i="25"/>
  <c r="P143" i="25"/>
  <c r="N143"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58" i="28"/>
  <c r="R458" i="28"/>
  <c r="P458" i="28"/>
  <c r="N458" i="28"/>
  <c r="A45" i="28"/>
  <c r="A1" i="28"/>
  <c r="A12" i="21"/>
  <c r="A12" i="25"/>
  <c r="Y45" i="28" l="1"/>
  <c r="U45" i="28"/>
  <c r="Q45" i="28"/>
  <c r="M45" i="28"/>
  <c r="I45" i="28"/>
  <c r="E45" i="28"/>
  <c r="V45" i="28"/>
  <c r="P45" i="28"/>
  <c r="K45" i="28"/>
  <c r="F45" i="28"/>
  <c r="T45" i="28"/>
  <c r="O45" i="28"/>
  <c r="J45" i="28"/>
  <c r="D45" i="28"/>
  <c r="S45" i="28"/>
  <c r="H45" i="28"/>
  <c r="R45" i="28"/>
  <c r="G45" i="28"/>
  <c r="X45" i="28"/>
  <c r="N45" i="28"/>
  <c r="C45" i="28"/>
  <c r="W45" i="28"/>
  <c r="L45" i="28"/>
  <c r="B45"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6" i="28"/>
  <c r="A78" i="28"/>
  <c r="A12" i="19"/>
  <c r="F16" i="1"/>
  <c r="F23" i="1" s="1"/>
  <c r="F14" i="1"/>
  <c r="F13" i="1"/>
  <c r="F17" i="1" l="1"/>
  <c r="Y46" i="28"/>
  <c r="U46" i="28"/>
  <c r="Q46" i="28"/>
  <c r="M46" i="28"/>
  <c r="I46" i="28"/>
  <c r="E46" i="28"/>
  <c r="X46" i="28"/>
  <c r="S46" i="28"/>
  <c r="N46" i="28"/>
  <c r="H46" i="28"/>
  <c r="C46" i="28"/>
  <c r="W46" i="28"/>
  <c r="R46" i="28"/>
  <c r="L46" i="28"/>
  <c r="G46" i="28"/>
  <c r="B46" i="28"/>
  <c r="P46" i="28"/>
  <c r="F46" i="28"/>
  <c r="O46" i="28"/>
  <c r="D46" i="28"/>
  <c r="V46" i="28"/>
  <c r="K46" i="28"/>
  <c r="T46" i="28"/>
  <c r="J46"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78" i="28"/>
  <c r="U78" i="28"/>
  <c r="Q78" i="28"/>
  <c r="M78" i="28"/>
  <c r="I78" i="28"/>
  <c r="E78" i="28"/>
  <c r="X78" i="28"/>
  <c r="S78" i="28"/>
  <c r="N78" i="28"/>
  <c r="H78" i="28"/>
  <c r="C78" i="28"/>
  <c r="W78" i="28"/>
  <c r="R78" i="28"/>
  <c r="L78" i="28"/>
  <c r="G78" i="28"/>
  <c r="B78" i="28"/>
  <c r="V78" i="28"/>
  <c r="K78" i="28"/>
  <c r="T78" i="28"/>
  <c r="J78" i="28"/>
  <c r="P78" i="28"/>
  <c r="F78" i="28"/>
  <c r="O78" i="28"/>
  <c r="D78" i="28"/>
  <c r="A22" i="28"/>
  <c r="A111" i="28"/>
  <c r="A79" i="28"/>
  <c r="A47" i="28"/>
  <c r="A45" i="19"/>
  <c r="T147" i="25"/>
  <c r="R147" i="25"/>
  <c r="P147" i="25"/>
  <c r="N147" i="25"/>
  <c r="A1" i="21"/>
  <c r="A45" i="25"/>
  <c r="A1" i="25"/>
  <c r="A1" i="19"/>
  <c r="A1" i="8"/>
  <c r="A13" i="21"/>
  <c r="A13" i="19"/>
  <c r="Y111" i="28" l="1"/>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W13" i="19"/>
  <c r="S13" i="19"/>
  <c r="O13" i="19"/>
  <c r="K13" i="19"/>
  <c r="G13" i="19"/>
  <c r="C13" i="19"/>
  <c r="Y13" i="19"/>
  <c r="T13" i="19"/>
  <c r="N13" i="19"/>
  <c r="I13" i="19"/>
  <c r="D13" i="19"/>
  <c r="U13" i="19"/>
  <c r="M13" i="19"/>
  <c r="F13" i="19"/>
  <c r="R13" i="19"/>
  <c r="J13" i="19"/>
  <c r="Q13" i="19"/>
  <c r="E13" i="19"/>
  <c r="P13" i="19"/>
  <c r="B13" i="19"/>
  <c r="V13" i="19"/>
  <c r="L13" i="19"/>
  <c r="H13" i="19"/>
  <c r="X13" i="19"/>
  <c r="Y47" i="28"/>
  <c r="U47" i="28"/>
  <c r="Q47" i="28"/>
  <c r="M47" i="28"/>
  <c r="I47" i="28"/>
  <c r="E47" i="28"/>
  <c r="V47" i="28"/>
  <c r="P47" i="28"/>
  <c r="K47" i="28"/>
  <c r="F47" i="28"/>
  <c r="T47" i="28"/>
  <c r="O47" i="28"/>
  <c r="J47" i="28"/>
  <c r="D47" i="28"/>
  <c r="X47" i="28"/>
  <c r="N47" i="28"/>
  <c r="C47" i="28"/>
  <c r="W47" i="28"/>
  <c r="L47" i="28"/>
  <c r="B47" i="28"/>
  <c r="S47" i="28"/>
  <c r="H47" i="28"/>
  <c r="R47" i="28"/>
  <c r="G47"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5" i="25"/>
  <c r="U45" i="25"/>
  <c r="Q45" i="25"/>
  <c r="M45" i="25"/>
  <c r="I45" i="25"/>
  <c r="E45" i="25"/>
  <c r="V45" i="25"/>
  <c r="P45" i="25"/>
  <c r="K45" i="25"/>
  <c r="F45" i="25"/>
  <c r="T45" i="25"/>
  <c r="N45" i="25"/>
  <c r="G45" i="25"/>
  <c r="W45" i="25"/>
  <c r="L45" i="25"/>
  <c r="C45" i="25"/>
  <c r="S45" i="25"/>
  <c r="J45" i="25"/>
  <c r="B45" i="25"/>
  <c r="X45" i="25"/>
  <c r="D45" i="25"/>
  <c r="R45" i="25"/>
  <c r="O45" i="25"/>
  <c r="H45" i="25"/>
  <c r="Y79" i="28"/>
  <c r="U79" i="28"/>
  <c r="Q79" i="28"/>
  <c r="M79" i="28"/>
  <c r="I79" i="28"/>
  <c r="E79" i="28"/>
  <c r="V79" i="28"/>
  <c r="P79" i="28"/>
  <c r="K79" i="28"/>
  <c r="F79" i="28"/>
  <c r="T79" i="28"/>
  <c r="O79" i="28"/>
  <c r="J79" i="28"/>
  <c r="D79" i="28"/>
  <c r="S79" i="28"/>
  <c r="H79" i="28"/>
  <c r="R79" i="28"/>
  <c r="G79" i="28"/>
  <c r="X79" i="28"/>
  <c r="N79" i="28"/>
  <c r="C79" i="28"/>
  <c r="W79" i="28"/>
  <c r="L79" i="28"/>
  <c r="B79" i="28"/>
  <c r="W45" i="19"/>
  <c r="S45" i="19"/>
  <c r="O45" i="19"/>
  <c r="K45" i="19"/>
  <c r="G45" i="19"/>
  <c r="C45" i="19"/>
  <c r="Y45" i="19"/>
  <c r="T45" i="19"/>
  <c r="N45" i="19"/>
  <c r="I45" i="19"/>
  <c r="D45" i="19"/>
  <c r="R45" i="19"/>
  <c r="L45" i="19"/>
  <c r="E45" i="19"/>
  <c r="U45" i="19"/>
  <c r="J45" i="19"/>
  <c r="Q45" i="19"/>
  <c r="F45" i="19"/>
  <c r="P45" i="19"/>
  <c r="B45" i="19"/>
  <c r="H45" i="19"/>
  <c r="X45" i="19"/>
  <c r="V45" i="19"/>
  <c r="M45" i="19"/>
  <c r="A23" i="28"/>
  <c r="A14" i="21"/>
  <c r="A15" i="21" s="1"/>
  <c r="A78" i="25"/>
  <c r="A78" i="19"/>
  <c r="A46" i="19"/>
  <c r="A144" i="28"/>
  <c r="A112" i="28"/>
  <c r="A48" i="28"/>
  <c r="A80" i="28"/>
  <c r="A45" i="21"/>
  <c r="A14" i="19"/>
  <c r="A46"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79" i="25"/>
  <c r="W78" i="25"/>
  <c r="S78" i="25"/>
  <c r="O78" i="25"/>
  <c r="K78" i="25"/>
  <c r="G78" i="25"/>
  <c r="C78" i="25"/>
  <c r="V78" i="25"/>
  <c r="Q78" i="25"/>
  <c r="L78" i="25"/>
  <c r="F78" i="25"/>
  <c r="Y78" i="25"/>
  <c r="R78" i="25"/>
  <c r="J78" i="25"/>
  <c r="D78" i="25"/>
  <c r="X78" i="25"/>
  <c r="N78" i="25"/>
  <c r="E78" i="25"/>
  <c r="M78" i="25"/>
  <c r="U78" i="25"/>
  <c r="I78" i="25"/>
  <c r="P78" i="25"/>
  <c r="H78" i="25"/>
  <c r="B78" i="25"/>
  <c r="T78" i="25"/>
  <c r="Y144" i="28"/>
  <c r="U144" i="28"/>
  <c r="Q144" i="28"/>
  <c r="M144" i="28"/>
  <c r="I144" i="28"/>
  <c r="E144" i="28"/>
  <c r="X144" i="28"/>
  <c r="S144" i="28"/>
  <c r="N144" i="28"/>
  <c r="H144" i="28"/>
  <c r="C144" i="28"/>
  <c r="W144" i="28"/>
  <c r="R144" i="28"/>
  <c r="L144" i="28"/>
  <c r="G144" i="28"/>
  <c r="B144" i="28"/>
  <c r="P144" i="28"/>
  <c r="F144" i="28"/>
  <c r="O144" i="28"/>
  <c r="D144" i="28"/>
  <c r="V144" i="28"/>
  <c r="K144" i="28"/>
  <c r="T144" i="28"/>
  <c r="J144" i="28"/>
  <c r="Y48" i="28"/>
  <c r="U48" i="28"/>
  <c r="Q48" i="28"/>
  <c r="M48" i="28"/>
  <c r="I48" i="28"/>
  <c r="E48" i="28"/>
  <c r="X48" i="28"/>
  <c r="S48" i="28"/>
  <c r="N48" i="28"/>
  <c r="H48" i="28"/>
  <c r="C48" i="28"/>
  <c r="W48" i="28"/>
  <c r="R48" i="28"/>
  <c r="L48" i="28"/>
  <c r="G48" i="28"/>
  <c r="B48" i="28"/>
  <c r="V48" i="28"/>
  <c r="K48" i="28"/>
  <c r="T48" i="28"/>
  <c r="J48" i="28"/>
  <c r="P48" i="28"/>
  <c r="F48" i="28"/>
  <c r="O48" i="28"/>
  <c r="D48" i="28"/>
  <c r="A79" i="19"/>
  <c r="A80" i="19" s="1"/>
  <c r="X78" i="19"/>
  <c r="T78" i="19"/>
  <c r="P78" i="19"/>
  <c r="L78" i="19"/>
  <c r="H78" i="19"/>
  <c r="D78" i="19"/>
  <c r="W78" i="19"/>
  <c r="R78" i="19"/>
  <c r="M78" i="19"/>
  <c r="G78" i="19"/>
  <c r="B78" i="19"/>
  <c r="S78" i="19"/>
  <c r="K78" i="19"/>
  <c r="E78" i="19"/>
  <c r="Q78" i="19"/>
  <c r="I78" i="19"/>
  <c r="O78" i="19"/>
  <c r="C78" i="19"/>
  <c r="V78" i="19"/>
  <c r="F78" i="19"/>
  <c r="U78" i="19"/>
  <c r="J78" i="19"/>
  <c r="Y78" i="19"/>
  <c r="N78" i="19"/>
  <c r="W14" i="19"/>
  <c r="S14" i="19"/>
  <c r="O14" i="19"/>
  <c r="K14" i="19"/>
  <c r="G14" i="19"/>
  <c r="C14" i="19"/>
  <c r="V14" i="19"/>
  <c r="Q14" i="19"/>
  <c r="L14" i="19"/>
  <c r="F14" i="19"/>
  <c r="Y14" i="19"/>
  <c r="R14" i="19"/>
  <c r="J14" i="19"/>
  <c r="D14" i="19"/>
  <c r="X14" i="19"/>
  <c r="N14" i="19"/>
  <c r="E14" i="19"/>
  <c r="T14" i="19"/>
  <c r="H14" i="19"/>
  <c r="P14" i="19"/>
  <c r="B14" i="19"/>
  <c r="U14" i="19"/>
  <c r="M14" i="19"/>
  <c r="I14" i="19"/>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Y13" i="25"/>
  <c r="U13" i="25"/>
  <c r="Q13" i="25"/>
  <c r="M13" i="25"/>
  <c r="I13" i="25"/>
  <c r="E13" i="25"/>
  <c r="V13" i="25"/>
  <c r="P13" i="25"/>
  <c r="K13" i="25"/>
  <c r="F13" i="25"/>
  <c r="W13" i="25"/>
  <c r="O13" i="25"/>
  <c r="H13" i="25"/>
  <c r="B13" i="25"/>
  <c r="T13" i="25"/>
  <c r="L13" i="25"/>
  <c r="C13" i="25"/>
  <c r="S13" i="25"/>
  <c r="J13" i="25"/>
  <c r="X13" i="25"/>
  <c r="D13" i="25"/>
  <c r="R13" i="25"/>
  <c r="N13" i="25"/>
  <c r="G13" i="25"/>
  <c r="Y45" i="21"/>
  <c r="U45" i="21"/>
  <c r="Q45" i="21"/>
  <c r="M45" i="21"/>
  <c r="I45" i="21"/>
  <c r="E45" i="21"/>
  <c r="T45" i="21"/>
  <c r="O45" i="21"/>
  <c r="J45" i="21"/>
  <c r="D45" i="21"/>
  <c r="X45" i="21"/>
  <c r="R45" i="21"/>
  <c r="K45" i="21"/>
  <c r="C45" i="21"/>
  <c r="W45" i="21"/>
  <c r="P45" i="21"/>
  <c r="H45" i="21"/>
  <c r="B45" i="21"/>
  <c r="S45" i="21"/>
  <c r="F45" i="21"/>
  <c r="N45" i="21"/>
  <c r="L45" i="21"/>
  <c r="G45" i="21"/>
  <c r="V45" i="21"/>
  <c r="V14" i="21"/>
  <c r="R14" i="21"/>
  <c r="N14" i="21"/>
  <c r="J14" i="21"/>
  <c r="F14" i="21"/>
  <c r="B14" i="21"/>
  <c r="Y14" i="21"/>
  <c r="T14" i="21"/>
  <c r="O14" i="21"/>
  <c r="I14" i="21"/>
  <c r="D14" i="21"/>
  <c r="X14" i="21"/>
  <c r="S14" i="21"/>
  <c r="M14" i="21"/>
  <c r="H14" i="21"/>
  <c r="C14" i="21"/>
  <c r="U14" i="21"/>
  <c r="K14" i="21"/>
  <c r="Q14" i="21"/>
  <c r="G14" i="21"/>
  <c r="P14" i="21"/>
  <c r="E14" i="21"/>
  <c r="W14" i="21"/>
  <c r="L14" i="21"/>
  <c r="Y46" i="25"/>
  <c r="U46" i="25"/>
  <c r="Q46" i="25"/>
  <c r="M46" i="25"/>
  <c r="I46" i="25"/>
  <c r="E46" i="25"/>
  <c r="X46" i="25"/>
  <c r="S46" i="25"/>
  <c r="N46" i="25"/>
  <c r="H46" i="25"/>
  <c r="C46" i="25"/>
  <c r="R46" i="25"/>
  <c r="K46" i="25"/>
  <c r="D46" i="25"/>
  <c r="P46" i="25"/>
  <c r="G46" i="25"/>
  <c r="W46" i="25"/>
  <c r="O46" i="25"/>
  <c r="F46" i="25"/>
  <c r="T46" i="25"/>
  <c r="L46" i="25"/>
  <c r="J46" i="25"/>
  <c r="V46" i="25"/>
  <c r="B46" i="25"/>
  <c r="Y80" i="28"/>
  <c r="U80" i="28"/>
  <c r="Q80" i="28"/>
  <c r="M80" i="28"/>
  <c r="I80" i="28"/>
  <c r="E80" i="28"/>
  <c r="X80" i="28"/>
  <c r="S80" i="28"/>
  <c r="N80" i="28"/>
  <c r="H80" i="28"/>
  <c r="C80" i="28"/>
  <c r="W80" i="28"/>
  <c r="R80" i="28"/>
  <c r="L80" i="28"/>
  <c r="G80" i="28"/>
  <c r="B80" i="28"/>
  <c r="P80" i="28"/>
  <c r="F80" i="28"/>
  <c r="O80" i="28"/>
  <c r="D80" i="28"/>
  <c r="V80" i="28"/>
  <c r="K80" i="28"/>
  <c r="T80" i="28"/>
  <c r="J80" i="28"/>
  <c r="A47" i="19"/>
  <c r="A48" i="19" s="1"/>
  <c r="W46" i="19"/>
  <c r="S46" i="19"/>
  <c r="O46" i="19"/>
  <c r="K46" i="19"/>
  <c r="G46" i="19"/>
  <c r="C46" i="19"/>
  <c r="V46" i="19"/>
  <c r="Q46" i="19"/>
  <c r="L46" i="19"/>
  <c r="F46" i="19"/>
  <c r="X46" i="19"/>
  <c r="P46" i="19"/>
  <c r="I46" i="19"/>
  <c r="B46" i="19"/>
  <c r="Y46" i="19"/>
  <c r="N46" i="19"/>
  <c r="E46" i="19"/>
  <c r="T46" i="19"/>
  <c r="H46" i="19"/>
  <c r="R46" i="19"/>
  <c r="D46" i="19"/>
  <c r="J46" i="19"/>
  <c r="U46" i="19"/>
  <c r="M46"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11" i="25"/>
  <c r="A111" i="19"/>
  <c r="A113" i="28"/>
  <c r="A81" i="28"/>
  <c r="A49" i="28"/>
  <c r="A177" i="28"/>
  <c r="A145" i="28"/>
  <c r="A15" i="19"/>
  <c r="A78" i="21"/>
  <c r="A46" i="21"/>
  <c r="A14" i="25"/>
  <c r="A47" i="25"/>
  <c r="A16" i="21"/>
  <c r="A80" i="25"/>
  <c r="V16" i="21" l="1"/>
  <c r="R16" i="21"/>
  <c r="N16" i="21"/>
  <c r="J16" i="21"/>
  <c r="F16" i="21"/>
  <c r="B16" i="21"/>
  <c r="Y16" i="21"/>
  <c r="T16" i="21"/>
  <c r="O16" i="21"/>
  <c r="I16" i="21"/>
  <c r="D16" i="21"/>
  <c r="X16" i="21"/>
  <c r="S16" i="21"/>
  <c r="M16" i="21"/>
  <c r="H16" i="21"/>
  <c r="C16" i="21"/>
  <c r="P16" i="21"/>
  <c r="E16" i="21"/>
  <c r="W16" i="21"/>
  <c r="L16" i="21"/>
  <c r="U16" i="21"/>
  <c r="K16" i="21"/>
  <c r="Q16" i="21"/>
  <c r="G16" i="21"/>
  <c r="Y78" i="21"/>
  <c r="U78" i="21"/>
  <c r="Q78" i="21"/>
  <c r="M78" i="21"/>
  <c r="I78" i="21"/>
  <c r="E78" i="21"/>
  <c r="W78" i="21"/>
  <c r="R78" i="21"/>
  <c r="L78" i="21"/>
  <c r="G78" i="21"/>
  <c r="B78" i="21"/>
  <c r="T78" i="21"/>
  <c r="N78" i="21"/>
  <c r="F78" i="21"/>
  <c r="S78" i="21"/>
  <c r="K78" i="21"/>
  <c r="D78" i="21"/>
  <c r="O78" i="21"/>
  <c r="X78" i="21"/>
  <c r="J78" i="21"/>
  <c r="V78" i="21"/>
  <c r="H78" i="21"/>
  <c r="C78" i="21"/>
  <c r="P78" i="21"/>
  <c r="Y145" i="28"/>
  <c r="U145" i="28"/>
  <c r="Q145" i="28"/>
  <c r="M145" i="28"/>
  <c r="I145" i="28"/>
  <c r="E145" i="28"/>
  <c r="V145" i="28"/>
  <c r="P145" i="28"/>
  <c r="K145" i="28"/>
  <c r="F145" i="28"/>
  <c r="T145" i="28"/>
  <c r="O145" i="28"/>
  <c r="J145" i="28"/>
  <c r="D145" i="28"/>
  <c r="X145" i="28"/>
  <c r="N145" i="28"/>
  <c r="C145" i="28"/>
  <c r="W145" i="28"/>
  <c r="L145" i="28"/>
  <c r="B145" i="28"/>
  <c r="S145" i="28"/>
  <c r="H145" i="28"/>
  <c r="R145" i="28"/>
  <c r="G145" i="28"/>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Y24" i="28"/>
  <c r="U24" i="28"/>
  <c r="Q24" i="28"/>
  <c r="M24" i="28"/>
  <c r="I24" i="28"/>
  <c r="E24" i="28"/>
  <c r="X24" i="28"/>
  <c r="S24" i="28"/>
  <c r="N24" i="28"/>
  <c r="H24" i="28"/>
  <c r="C24" i="28"/>
  <c r="W24" i="28"/>
  <c r="R24" i="28"/>
  <c r="L24" i="28"/>
  <c r="G24" i="28"/>
  <c r="B24" i="28"/>
  <c r="P24" i="28"/>
  <c r="F24" i="28"/>
  <c r="O24" i="28"/>
  <c r="D24" i="28"/>
  <c r="V24" i="28"/>
  <c r="K24" i="28"/>
  <c r="T24" i="28"/>
  <c r="J24" i="28"/>
  <c r="W80" i="25"/>
  <c r="S80" i="25"/>
  <c r="O80" i="25"/>
  <c r="K80" i="25"/>
  <c r="G80" i="25"/>
  <c r="C80" i="25"/>
  <c r="V80" i="25"/>
  <c r="Q80" i="25"/>
  <c r="L80" i="25"/>
  <c r="F80" i="25"/>
  <c r="T80" i="25"/>
  <c r="M80" i="25"/>
  <c r="E80" i="25"/>
  <c r="X80" i="25"/>
  <c r="N80" i="25"/>
  <c r="D80" i="25"/>
  <c r="P80" i="25"/>
  <c r="B80" i="25"/>
  <c r="Y80" i="25"/>
  <c r="J80" i="25"/>
  <c r="R80" i="25"/>
  <c r="I80" i="25"/>
  <c r="H80" i="25"/>
  <c r="U80" i="25"/>
  <c r="Y46" i="21"/>
  <c r="U46" i="21"/>
  <c r="Q46" i="21"/>
  <c r="M46" i="21"/>
  <c r="I46" i="21"/>
  <c r="E46" i="21"/>
  <c r="W46" i="21"/>
  <c r="R46" i="21"/>
  <c r="L46" i="21"/>
  <c r="G46" i="21"/>
  <c r="B46" i="21"/>
  <c r="V46" i="21"/>
  <c r="O46" i="21"/>
  <c r="H46" i="21"/>
  <c r="T46" i="21"/>
  <c r="N46" i="21"/>
  <c r="F46" i="21"/>
  <c r="X46" i="21"/>
  <c r="J46" i="21"/>
  <c r="S46" i="21"/>
  <c r="D46" i="21"/>
  <c r="P46" i="21"/>
  <c r="C46" i="21"/>
  <c r="K46" i="21"/>
  <c r="X80" i="19"/>
  <c r="T80" i="19"/>
  <c r="P80" i="19"/>
  <c r="L80" i="19"/>
  <c r="H80" i="19"/>
  <c r="D80" i="19"/>
  <c r="W80" i="19"/>
  <c r="R80" i="19"/>
  <c r="M80" i="19"/>
  <c r="G80" i="19"/>
  <c r="B80" i="19"/>
  <c r="U80" i="19"/>
  <c r="N80" i="19"/>
  <c r="F80" i="19"/>
  <c r="Q80" i="19"/>
  <c r="I80" i="19"/>
  <c r="S80" i="19"/>
  <c r="E80" i="19"/>
  <c r="Y80" i="19"/>
  <c r="J80" i="19"/>
  <c r="V80" i="19"/>
  <c r="C80" i="19"/>
  <c r="O80" i="19"/>
  <c r="K80" i="19"/>
  <c r="Y81" i="28"/>
  <c r="U81" i="28"/>
  <c r="Q81" i="28"/>
  <c r="M81" i="28"/>
  <c r="I81" i="28"/>
  <c r="E81" i="28"/>
  <c r="V81" i="28"/>
  <c r="P81" i="28"/>
  <c r="K81" i="28"/>
  <c r="F81" i="28"/>
  <c r="T81" i="28"/>
  <c r="O81" i="28"/>
  <c r="J81" i="28"/>
  <c r="D81" i="28"/>
  <c r="X81" i="28"/>
  <c r="N81" i="28"/>
  <c r="C81" i="28"/>
  <c r="W81" i="28"/>
  <c r="L81" i="28"/>
  <c r="B81" i="28"/>
  <c r="S81" i="28"/>
  <c r="H81" i="28"/>
  <c r="R81" i="28"/>
  <c r="G81" i="28"/>
  <c r="W111" i="25"/>
  <c r="S111" i="25"/>
  <c r="O111" i="25"/>
  <c r="K111" i="25"/>
  <c r="G111" i="25"/>
  <c r="C111" i="25"/>
  <c r="Y111" i="25"/>
  <c r="T111" i="25"/>
  <c r="N111" i="25"/>
  <c r="I111" i="25"/>
  <c r="D111" i="25"/>
  <c r="U111" i="25"/>
  <c r="M111" i="25"/>
  <c r="F111" i="25"/>
  <c r="R111" i="25"/>
  <c r="J111" i="25"/>
  <c r="P111" i="25"/>
  <c r="B111" i="25"/>
  <c r="X111" i="25"/>
  <c r="L111" i="25"/>
  <c r="E111" i="25"/>
  <c r="V111" i="25"/>
  <c r="Q111" i="25"/>
  <c r="H111" i="25"/>
  <c r="W79" i="25"/>
  <c r="S79" i="25"/>
  <c r="O79" i="25"/>
  <c r="K79" i="25"/>
  <c r="G79" i="25"/>
  <c r="C79" i="25"/>
  <c r="Y79" i="25"/>
  <c r="T79" i="25"/>
  <c r="N79" i="25"/>
  <c r="I79" i="25"/>
  <c r="D79" i="25"/>
  <c r="V79" i="25"/>
  <c r="P79" i="25"/>
  <c r="H79" i="25"/>
  <c r="R79" i="25"/>
  <c r="J79" i="25"/>
  <c r="M79" i="25"/>
  <c r="B79" i="25"/>
  <c r="X79" i="25"/>
  <c r="L79" i="25"/>
  <c r="Q79" i="25"/>
  <c r="F79" i="25"/>
  <c r="E79" i="25"/>
  <c r="U79" i="25"/>
  <c r="Y47" i="25"/>
  <c r="U47" i="25"/>
  <c r="Q47" i="25"/>
  <c r="M47" i="25"/>
  <c r="I47" i="25"/>
  <c r="E47" i="25"/>
  <c r="V47" i="25"/>
  <c r="P47" i="25"/>
  <c r="K47" i="25"/>
  <c r="F47" i="25"/>
  <c r="W47" i="25"/>
  <c r="O47" i="25"/>
  <c r="H47" i="25"/>
  <c r="B47" i="25"/>
  <c r="T47" i="25"/>
  <c r="L47" i="25"/>
  <c r="C47" i="25"/>
  <c r="S47" i="25"/>
  <c r="J47" i="25"/>
  <c r="N47" i="25"/>
  <c r="G47" i="25"/>
  <c r="X47" i="25"/>
  <c r="D47" i="25"/>
  <c r="R47" i="25"/>
  <c r="W15" i="19"/>
  <c r="S15" i="19"/>
  <c r="O15" i="19"/>
  <c r="K15" i="19"/>
  <c r="G15" i="19"/>
  <c r="C15" i="19"/>
  <c r="Y15" i="19"/>
  <c r="T15" i="19"/>
  <c r="N15" i="19"/>
  <c r="I15" i="19"/>
  <c r="D15" i="19"/>
  <c r="V15" i="19"/>
  <c r="P15" i="19"/>
  <c r="H15" i="19"/>
  <c r="R15" i="19"/>
  <c r="J15" i="19"/>
  <c r="U15" i="19"/>
  <c r="F15" i="19"/>
  <c r="Q15" i="19"/>
  <c r="E15" i="19"/>
  <c r="X15" i="19"/>
  <c r="M15" i="19"/>
  <c r="L15" i="19"/>
  <c r="B15" i="19"/>
  <c r="Y177" i="28"/>
  <c r="U177" i="28"/>
  <c r="Q177" i="28"/>
  <c r="M177" i="28"/>
  <c r="I177" i="28"/>
  <c r="E177" i="28"/>
  <c r="V177" i="28"/>
  <c r="P177" i="28"/>
  <c r="K177" i="28"/>
  <c r="F177" i="28"/>
  <c r="X177" i="28"/>
  <c r="R177" i="28"/>
  <c r="J177" i="28"/>
  <c r="C177" i="28"/>
  <c r="S177" i="28"/>
  <c r="H177" i="28"/>
  <c r="N177" i="28"/>
  <c r="B177" i="28"/>
  <c r="W177" i="28"/>
  <c r="G177" i="28"/>
  <c r="D177" i="28"/>
  <c r="O177" i="28"/>
  <c r="L177" i="28"/>
  <c r="T177" i="28"/>
  <c r="A112" i="25"/>
  <c r="W47" i="19"/>
  <c r="S47" i="19"/>
  <c r="O47" i="19"/>
  <c r="K47" i="19"/>
  <c r="G47" i="19"/>
  <c r="C47" i="19"/>
  <c r="Y47" i="19"/>
  <c r="T47" i="19"/>
  <c r="N47" i="19"/>
  <c r="I47" i="19"/>
  <c r="D47" i="19"/>
  <c r="U47" i="19"/>
  <c r="M47" i="19"/>
  <c r="F47" i="19"/>
  <c r="R47" i="19"/>
  <c r="J47" i="19"/>
  <c r="V47" i="19"/>
  <c r="H47" i="19"/>
  <c r="Q47" i="19"/>
  <c r="E47" i="19"/>
  <c r="L47" i="19"/>
  <c r="B47" i="19"/>
  <c r="X47" i="19"/>
  <c r="P47" i="19"/>
  <c r="Y14" i="25"/>
  <c r="U14" i="25"/>
  <c r="Q14" i="25"/>
  <c r="M14" i="25"/>
  <c r="I14" i="25"/>
  <c r="E14" i="25"/>
  <c r="X14" i="25"/>
  <c r="S14" i="25"/>
  <c r="N14" i="25"/>
  <c r="H14" i="25"/>
  <c r="C14" i="25"/>
  <c r="T14" i="25"/>
  <c r="L14" i="25"/>
  <c r="F14" i="25"/>
  <c r="P14" i="25"/>
  <c r="G14" i="25"/>
  <c r="W14" i="25"/>
  <c r="O14" i="25"/>
  <c r="D14" i="25"/>
  <c r="R14" i="25"/>
  <c r="K14" i="25"/>
  <c r="J14" i="25"/>
  <c r="V14" i="25"/>
  <c r="B14" i="25"/>
  <c r="W48" i="19"/>
  <c r="S48" i="19"/>
  <c r="O48" i="19"/>
  <c r="K48" i="19"/>
  <c r="G48" i="19"/>
  <c r="C48" i="19"/>
  <c r="V48" i="19"/>
  <c r="Q48" i="19"/>
  <c r="L48" i="19"/>
  <c r="F48" i="19"/>
  <c r="Y48" i="19"/>
  <c r="R48" i="19"/>
  <c r="J48" i="19"/>
  <c r="D48" i="19"/>
  <c r="X48" i="19"/>
  <c r="N48" i="19"/>
  <c r="E48" i="19"/>
  <c r="U48" i="19"/>
  <c r="I48" i="19"/>
  <c r="T48" i="19"/>
  <c r="H48" i="19"/>
  <c r="M48" i="19"/>
  <c r="B48" i="19"/>
  <c r="P48" i="19"/>
  <c r="Y49" i="28"/>
  <c r="U49" i="28"/>
  <c r="Q49" i="28"/>
  <c r="M49" i="28"/>
  <c r="I49" i="28"/>
  <c r="E49" i="28"/>
  <c r="V49" i="28"/>
  <c r="P49" i="28"/>
  <c r="K49" i="28"/>
  <c r="F49" i="28"/>
  <c r="T49" i="28"/>
  <c r="O49" i="28"/>
  <c r="J49" i="28"/>
  <c r="D49" i="28"/>
  <c r="S49" i="28"/>
  <c r="H49" i="28"/>
  <c r="R49" i="28"/>
  <c r="G49" i="28"/>
  <c r="X49" i="28"/>
  <c r="N49" i="28"/>
  <c r="C49" i="28"/>
  <c r="W49" i="28"/>
  <c r="L49" i="28"/>
  <c r="B49" i="28"/>
  <c r="W111" i="19"/>
  <c r="S111" i="19"/>
  <c r="O111" i="19"/>
  <c r="K111" i="19"/>
  <c r="G111" i="19"/>
  <c r="C111" i="19"/>
  <c r="X111" i="19"/>
  <c r="R111" i="19"/>
  <c r="M111" i="19"/>
  <c r="H111" i="19"/>
  <c r="B111" i="19"/>
  <c r="V111" i="19"/>
  <c r="P111" i="19"/>
  <c r="I111" i="19"/>
  <c r="T111" i="19"/>
  <c r="J111" i="19"/>
  <c r="U111" i="19"/>
  <c r="F111" i="19"/>
  <c r="Y111" i="19"/>
  <c r="E111" i="19"/>
  <c r="D111" i="19"/>
  <c r="Q111" i="19"/>
  <c r="N111" i="19"/>
  <c r="L111" i="19"/>
  <c r="X79" i="19"/>
  <c r="T79" i="19"/>
  <c r="P79" i="19"/>
  <c r="L79" i="19"/>
  <c r="H79" i="19"/>
  <c r="D79" i="19"/>
  <c r="U79" i="19"/>
  <c r="O79" i="19"/>
  <c r="J79" i="19"/>
  <c r="E79" i="19"/>
  <c r="W79" i="19"/>
  <c r="Q79" i="19"/>
  <c r="I79" i="19"/>
  <c r="B79" i="19"/>
  <c r="V79" i="19"/>
  <c r="M79" i="19"/>
  <c r="C79" i="19"/>
  <c r="R79" i="19"/>
  <c r="F79" i="19"/>
  <c r="N79" i="19"/>
  <c r="K79" i="19"/>
  <c r="S79" i="19"/>
  <c r="G79" i="19"/>
  <c r="Y79" i="19"/>
  <c r="A25" i="28"/>
  <c r="A112" i="19"/>
  <c r="A209" i="28"/>
  <c r="A178" i="28"/>
  <c r="A82" i="28"/>
  <c r="A114" i="28"/>
  <c r="A146" i="28"/>
  <c r="A50" i="28"/>
  <c r="A81" i="19"/>
  <c r="A49" i="19"/>
  <c r="A48" i="25"/>
  <c r="A47" i="21"/>
  <c r="A17" i="21"/>
  <c r="A15" i="25"/>
  <c r="A111" i="21"/>
  <c r="A79" i="21"/>
  <c r="A81" i="25"/>
  <c r="A16" i="19"/>
  <c r="Y79" i="21" l="1"/>
  <c r="U79" i="21"/>
  <c r="Q79" i="21"/>
  <c r="M79" i="21"/>
  <c r="I79" i="21"/>
  <c r="E79" i="21"/>
  <c r="T79" i="21"/>
  <c r="O79" i="21"/>
  <c r="J79" i="21"/>
  <c r="D79" i="21"/>
  <c r="X79" i="21"/>
  <c r="R79" i="21"/>
  <c r="K79" i="21"/>
  <c r="C79" i="21"/>
  <c r="W79" i="21"/>
  <c r="P79" i="21"/>
  <c r="H79" i="21"/>
  <c r="B79" i="21"/>
  <c r="S79" i="21"/>
  <c r="F79" i="21"/>
  <c r="N79" i="21"/>
  <c r="L79" i="21"/>
  <c r="V79" i="21"/>
  <c r="G79" i="21"/>
  <c r="Y47" i="21"/>
  <c r="U47" i="21"/>
  <c r="Q47" i="21"/>
  <c r="M47" i="21"/>
  <c r="I47" i="21"/>
  <c r="E47" i="21"/>
  <c r="T47" i="21"/>
  <c r="O47" i="21"/>
  <c r="J47" i="21"/>
  <c r="D47" i="21"/>
  <c r="S47" i="21"/>
  <c r="L47" i="21"/>
  <c r="F47" i="21"/>
  <c r="X47" i="21"/>
  <c r="R47" i="21"/>
  <c r="K47" i="21"/>
  <c r="C47" i="21"/>
  <c r="N47" i="21"/>
  <c r="W47" i="21"/>
  <c r="H47" i="21"/>
  <c r="V47" i="21"/>
  <c r="G47" i="21"/>
  <c r="P47" i="21"/>
  <c r="B47" i="21"/>
  <c r="Y50" i="28"/>
  <c r="U50" i="28"/>
  <c r="Q50" i="28"/>
  <c r="M50" i="28"/>
  <c r="I50" i="28"/>
  <c r="E50" i="28"/>
  <c r="X50" i="28"/>
  <c r="S50" i="28"/>
  <c r="N50" i="28"/>
  <c r="H50" i="28"/>
  <c r="C50" i="28"/>
  <c r="W50" i="28"/>
  <c r="R50" i="28"/>
  <c r="L50" i="28"/>
  <c r="G50" i="28"/>
  <c r="B50" i="28"/>
  <c r="P50" i="28"/>
  <c r="F50" i="28"/>
  <c r="O50" i="28"/>
  <c r="D50" i="28"/>
  <c r="V50" i="28"/>
  <c r="K50" i="28"/>
  <c r="T50" i="28"/>
  <c r="J50" i="28"/>
  <c r="Y178" i="28"/>
  <c r="U178" i="28"/>
  <c r="Q178" i="28"/>
  <c r="M178" i="28"/>
  <c r="I178" i="28"/>
  <c r="E178" i="28"/>
  <c r="X178" i="28"/>
  <c r="S178" i="28"/>
  <c r="N178" i="28"/>
  <c r="H178" i="28"/>
  <c r="C178" i="28"/>
  <c r="V178" i="28"/>
  <c r="O178" i="28"/>
  <c r="G178" i="28"/>
  <c r="W178" i="28"/>
  <c r="L178" i="28"/>
  <c r="D178" i="28"/>
  <c r="P178" i="28"/>
  <c r="B178" i="28"/>
  <c r="R178" i="28"/>
  <c r="F178" i="28"/>
  <c r="T178" i="28"/>
  <c r="K178" i="28"/>
  <c r="J178" i="28"/>
  <c r="Y25" i="28"/>
  <c r="U25" i="28"/>
  <c r="Q25" i="28"/>
  <c r="M25" i="28"/>
  <c r="I25" i="28"/>
  <c r="E25" i="28"/>
  <c r="V25" i="28"/>
  <c r="P25" i="28"/>
  <c r="K25" i="28"/>
  <c r="F25" i="28"/>
  <c r="T25" i="28"/>
  <c r="O25" i="28"/>
  <c r="J25" i="28"/>
  <c r="D25" i="28"/>
  <c r="X25" i="28"/>
  <c r="N25" i="28"/>
  <c r="C25" i="28"/>
  <c r="W25" i="28"/>
  <c r="L25" i="28"/>
  <c r="B25" i="28"/>
  <c r="S25" i="28"/>
  <c r="H25" i="28"/>
  <c r="R25" i="28"/>
  <c r="G25" i="28"/>
  <c r="W112" i="25"/>
  <c r="S112" i="25"/>
  <c r="O112" i="25"/>
  <c r="K112" i="25"/>
  <c r="G112" i="25"/>
  <c r="C112" i="25"/>
  <c r="V112" i="25"/>
  <c r="Q112" i="25"/>
  <c r="L112" i="25"/>
  <c r="F112" i="25"/>
  <c r="Y112" i="25"/>
  <c r="R112" i="25"/>
  <c r="J112" i="25"/>
  <c r="D112" i="25"/>
  <c r="X112" i="25"/>
  <c r="N112" i="25"/>
  <c r="E112" i="25"/>
  <c r="P112" i="25"/>
  <c r="B112" i="25"/>
  <c r="M112" i="25"/>
  <c r="H112" i="25"/>
  <c r="U112" i="25"/>
  <c r="T112" i="25"/>
  <c r="I112"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49" i="19"/>
  <c r="S49" i="19"/>
  <c r="O49" i="19"/>
  <c r="K49" i="19"/>
  <c r="G49" i="19"/>
  <c r="C49" i="19"/>
  <c r="Y49" i="19"/>
  <c r="T49" i="19"/>
  <c r="N49" i="19"/>
  <c r="I49" i="19"/>
  <c r="D49" i="19"/>
  <c r="V49" i="19"/>
  <c r="P49" i="19"/>
  <c r="H49" i="19"/>
  <c r="R49" i="19"/>
  <c r="J49" i="19"/>
  <c r="X49" i="19"/>
  <c r="L49" i="19"/>
  <c r="U49" i="19"/>
  <c r="F49" i="19"/>
  <c r="M49" i="19"/>
  <c r="E49" i="19"/>
  <c r="B49" i="19"/>
  <c r="Q49" i="19"/>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A113" i="25"/>
  <c r="W81" i="25"/>
  <c r="S81" i="25"/>
  <c r="O81" i="25"/>
  <c r="K81" i="25"/>
  <c r="G81" i="25"/>
  <c r="C81" i="25"/>
  <c r="Y81" i="25"/>
  <c r="T81" i="25"/>
  <c r="N81" i="25"/>
  <c r="I81" i="25"/>
  <c r="D81" i="25"/>
  <c r="X81" i="25"/>
  <c r="Q81" i="25"/>
  <c r="J81" i="25"/>
  <c r="B81" i="25"/>
  <c r="R81" i="25"/>
  <c r="H81" i="25"/>
  <c r="P81" i="25"/>
  <c r="E81" i="25"/>
  <c r="M81" i="25"/>
  <c r="U81" i="25"/>
  <c r="L81" i="25"/>
  <c r="F81" i="25"/>
  <c r="V81" i="25"/>
  <c r="V17" i="21"/>
  <c r="R17" i="21"/>
  <c r="N17" i="21"/>
  <c r="J17" i="21"/>
  <c r="F17" i="21"/>
  <c r="B17" i="21"/>
  <c r="W17" i="21"/>
  <c r="Q17" i="21"/>
  <c r="L17" i="21"/>
  <c r="G17" i="21"/>
  <c r="U17" i="21"/>
  <c r="P17" i="21"/>
  <c r="K17" i="21"/>
  <c r="E17" i="21"/>
  <c r="X17" i="21"/>
  <c r="M17" i="21"/>
  <c r="C17" i="21"/>
  <c r="T17" i="21"/>
  <c r="I17" i="21"/>
  <c r="S17" i="21"/>
  <c r="H17" i="21"/>
  <c r="O17" i="21"/>
  <c r="D17" i="21"/>
  <c r="Y17" i="21"/>
  <c r="X81" i="19"/>
  <c r="T81" i="19"/>
  <c r="P81" i="19"/>
  <c r="L81" i="19"/>
  <c r="H81" i="19"/>
  <c r="D81" i="19"/>
  <c r="U81" i="19"/>
  <c r="O81" i="19"/>
  <c r="J81" i="19"/>
  <c r="E81" i="19"/>
  <c r="Y81" i="19"/>
  <c r="R81" i="19"/>
  <c r="K81" i="19"/>
  <c r="C81" i="19"/>
  <c r="V81" i="19"/>
  <c r="M81" i="19"/>
  <c r="B81" i="19"/>
  <c r="S81" i="19"/>
  <c r="G81" i="19"/>
  <c r="Q81" i="19"/>
  <c r="N81" i="19"/>
  <c r="F81" i="19"/>
  <c r="W81" i="19"/>
  <c r="I81" i="19"/>
  <c r="Y82" i="28"/>
  <c r="U82" i="28"/>
  <c r="Q82" i="28"/>
  <c r="M82" i="28"/>
  <c r="I82" i="28"/>
  <c r="E82" i="28"/>
  <c r="X82" i="28"/>
  <c r="S82" i="28"/>
  <c r="N82" i="28"/>
  <c r="H82" i="28"/>
  <c r="C82" i="28"/>
  <c r="W82" i="28"/>
  <c r="R82" i="28"/>
  <c r="L82" i="28"/>
  <c r="G82" i="28"/>
  <c r="B82" i="28"/>
  <c r="V82" i="28"/>
  <c r="K82" i="28"/>
  <c r="T82" i="28"/>
  <c r="J82" i="28"/>
  <c r="P82" i="28"/>
  <c r="F82" i="28"/>
  <c r="O82" i="28"/>
  <c r="D82" i="28"/>
  <c r="W112" i="19"/>
  <c r="S112" i="19"/>
  <c r="O112" i="19"/>
  <c r="K112" i="19"/>
  <c r="G112" i="19"/>
  <c r="C112" i="19"/>
  <c r="U112" i="19"/>
  <c r="P112" i="19"/>
  <c r="J112" i="19"/>
  <c r="E112" i="19"/>
  <c r="T112" i="19"/>
  <c r="M112" i="19"/>
  <c r="F112" i="19"/>
  <c r="X112" i="19"/>
  <c r="N112" i="19"/>
  <c r="D112" i="19"/>
  <c r="V112" i="19"/>
  <c r="I112" i="19"/>
  <c r="Q112" i="19"/>
  <c r="Y112" i="19"/>
  <c r="B112" i="19"/>
  <c r="R112" i="19"/>
  <c r="H112" i="19"/>
  <c r="L112" i="19"/>
  <c r="Y111" i="21"/>
  <c r="U111" i="21"/>
  <c r="Q111" i="21"/>
  <c r="M111" i="21"/>
  <c r="I111" i="21"/>
  <c r="E111" i="21"/>
  <c r="T111" i="21"/>
  <c r="O111" i="21"/>
  <c r="J111" i="21"/>
  <c r="D111" i="21"/>
  <c r="W111" i="21"/>
  <c r="P111" i="21"/>
  <c r="H111" i="21"/>
  <c r="B111" i="21"/>
  <c r="V111" i="21"/>
  <c r="N111" i="21"/>
  <c r="G111" i="21"/>
  <c r="X111" i="21"/>
  <c r="K111" i="21"/>
  <c r="S111" i="21"/>
  <c r="F111" i="21"/>
  <c r="R111" i="21"/>
  <c r="C111" i="21"/>
  <c r="L111" i="21"/>
  <c r="Y48" i="25"/>
  <c r="U48" i="25"/>
  <c r="Q48" i="25"/>
  <c r="M48" i="25"/>
  <c r="I48" i="25"/>
  <c r="E48" i="25"/>
  <c r="X48" i="25"/>
  <c r="S48" i="25"/>
  <c r="N48" i="25"/>
  <c r="H48" i="25"/>
  <c r="C48" i="25"/>
  <c r="T48" i="25"/>
  <c r="L48" i="25"/>
  <c r="F48" i="25"/>
  <c r="P48" i="25"/>
  <c r="G48" i="25"/>
  <c r="W48" i="25"/>
  <c r="O48" i="25"/>
  <c r="D48" i="25"/>
  <c r="J48" i="25"/>
  <c r="V48" i="25"/>
  <c r="B48" i="25"/>
  <c r="R48" i="25"/>
  <c r="K48" i="25"/>
  <c r="Y146" i="28"/>
  <c r="U146" i="28"/>
  <c r="Q146" i="28"/>
  <c r="M146" i="28"/>
  <c r="I146" i="28"/>
  <c r="E146" i="28"/>
  <c r="X146" i="28"/>
  <c r="S146" i="28"/>
  <c r="N146" i="28"/>
  <c r="H146" i="28"/>
  <c r="C146" i="28"/>
  <c r="W146" i="28"/>
  <c r="R146" i="28"/>
  <c r="L146" i="28"/>
  <c r="G146" i="28"/>
  <c r="B146" i="28"/>
  <c r="V146" i="28"/>
  <c r="K146" i="28"/>
  <c r="T146" i="28"/>
  <c r="J146" i="28"/>
  <c r="P146" i="28"/>
  <c r="F146" i="28"/>
  <c r="O146" i="28"/>
  <c r="D146" i="28"/>
  <c r="W209" i="28"/>
  <c r="S209" i="28"/>
  <c r="O209" i="28"/>
  <c r="K209" i="28"/>
  <c r="G209" i="28"/>
  <c r="C209" i="28"/>
  <c r="U209" i="28"/>
  <c r="P209" i="28"/>
  <c r="J209" i="28"/>
  <c r="E209" i="28"/>
  <c r="Y209" i="28"/>
  <c r="R209" i="28"/>
  <c r="L209" i="28"/>
  <c r="D209" i="28"/>
  <c r="X209" i="28"/>
  <c r="N209" i="28"/>
  <c r="F209" i="28"/>
  <c r="V209" i="28"/>
  <c r="I209" i="28"/>
  <c r="T209" i="28"/>
  <c r="B209" i="28"/>
  <c r="Q209" i="28"/>
  <c r="H209" i="28"/>
  <c r="M209" i="28"/>
  <c r="A26" i="28"/>
  <c r="A113" i="19"/>
  <c r="A115" i="28"/>
  <c r="A179" i="28"/>
  <c r="A147" i="28"/>
  <c r="A241" i="28"/>
  <c r="A210" i="28"/>
  <c r="A51" i="28"/>
  <c r="A83" i="28"/>
  <c r="A82" i="19"/>
  <c r="A50" i="19"/>
  <c r="A82" i="25"/>
  <c r="A18" i="21"/>
  <c r="A48" i="21"/>
  <c r="A80" i="21"/>
  <c r="A16" i="25"/>
  <c r="A49" i="25"/>
  <c r="A114" i="19"/>
  <c r="A112" i="21"/>
  <c r="A144" i="21"/>
  <c r="A17" i="19"/>
  <c r="Y112" i="21" l="1"/>
  <c r="U112" i="21"/>
  <c r="Q112" i="21"/>
  <c r="M112" i="21"/>
  <c r="I112" i="21"/>
  <c r="E112" i="21"/>
  <c r="W112" i="21"/>
  <c r="R112" i="21"/>
  <c r="L112" i="21"/>
  <c r="G112" i="21"/>
  <c r="B112" i="21"/>
  <c r="T112" i="21"/>
  <c r="N112" i="21"/>
  <c r="F112" i="21"/>
  <c r="S112" i="21"/>
  <c r="K112" i="21"/>
  <c r="D112" i="21"/>
  <c r="O112" i="21"/>
  <c r="X112" i="21"/>
  <c r="J112" i="21"/>
  <c r="V112" i="21"/>
  <c r="H112" i="21"/>
  <c r="P112" i="21"/>
  <c r="C112" i="21"/>
  <c r="Y80" i="21"/>
  <c r="U80" i="21"/>
  <c r="Q80" i="21"/>
  <c r="M80" i="21"/>
  <c r="I80" i="21"/>
  <c r="E80" i="21"/>
  <c r="W80" i="21"/>
  <c r="R80" i="21"/>
  <c r="L80" i="21"/>
  <c r="G80" i="21"/>
  <c r="B80" i="21"/>
  <c r="V80" i="21"/>
  <c r="O80" i="21"/>
  <c r="H80" i="21"/>
  <c r="T80" i="21"/>
  <c r="N80" i="21"/>
  <c r="F80" i="21"/>
  <c r="X80" i="21"/>
  <c r="J80" i="21"/>
  <c r="S80" i="21"/>
  <c r="D80" i="21"/>
  <c r="P80" i="21"/>
  <c r="C80" i="21"/>
  <c r="K80" i="21"/>
  <c r="W50" i="19"/>
  <c r="S50" i="19"/>
  <c r="O50" i="19"/>
  <c r="K50" i="19"/>
  <c r="G50" i="19"/>
  <c r="C50" i="19"/>
  <c r="V50" i="19"/>
  <c r="Q50" i="19"/>
  <c r="L50" i="19"/>
  <c r="F50" i="19"/>
  <c r="T50" i="19"/>
  <c r="M50" i="19"/>
  <c r="E50" i="19"/>
  <c r="X50" i="19"/>
  <c r="N50" i="19"/>
  <c r="D50" i="19"/>
  <c r="Y50" i="19"/>
  <c r="J50" i="19"/>
  <c r="U50" i="19"/>
  <c r="I50" i="19"/>
  <c r="P50" i="19"/>
  <c r="H50" i="19"/>
  <c r="B50" i="19"/>
  <c r="R50" i="19"/>
  <c r="W210" i="28"/>
  <c r="S210" i="28"/>
  <c r="O210" i="28"/>
  <c r="K210" i="28"/>
  <c r="G210" i="28"/>
  <c r="C210" i="28"/>
  <c r="X210" i="28"/>
  <c r="R210" i="28"/>
  <c r="M210" i="28"/>
  <c r="H210" i="28"/>
  <c r="B210" i="28"/>
  <c r="V210" i="28"/>
  <c r="P210" i="28"/>
  <c r="I210" i="28"/>
  <c r="T210" i="28"/>
  <c r="J210" i="28"/>
  <c r="Y210" i="28"/>
  <c r="L210" i="28"/>
  <c r="N210" i="28"/>
  <c r="U210" i="28"/>
  <c r="D210" i="28"/>
  <c r="Q210" i="28"/>
  <c r="F210" i="28"/>
  <c r="E210" i="28"/>
  <c r="Y115" i="28"/>
  <c r="U115" i="28"/>
  <c r="Q115" i="28"/>
  <c r="M115" i="28"/>
  <c r="I115" i="28"/>
  <c r="E115" i="28"/>
  <c r="V115" i="28"/>
  <c r="P115" i="28"/>
  <c r="K115" i="28"/>
  <c r="F115" i="28"/>
  <c r="T115" i="28"/>
  <c r="O115" i="28"/>
  <c r="J115" i="28"/>
  <c r="D115" i="28"/>
  <c r="X115" i="28"/>
  <c r="N115" i="28"/>
  <c r="C115" i="28"/>
  <c r="W115" i="28"/>
  <c r="L115" i="28"/>
  <c r="B115" i="28"/>
  <c r="S115" i="28"/>
  <c r="H115" i="28"/>
  <c r="R115" i="28"/>
  <c r="G115" i="28"/>
  <c r="W113" i="25"/>
  <c r="S113" i="25"/>
  <c r="O113" i="25"/>
  <c r="K113" i="25"/>
  <c r="G113" i="25"/>
  <c r="C113" i="25"/>
  <c r="Y113" i="25"/>
  <c r="T113" i="25"/>
  <c r="N113" i="25"/>
  <c r="I113" i="25"/>
  <c r="D113" i="25"/>
  <c r="V113" i="25"/>
  <c r="P113" i="25"/>
  <c r="H113" i="25"/>
  <c r="R113" i="25"/>
  <c r="J113" i="25"/>
  <c r="Q113" i="25"/>
  <c r="E113" i="25"/>
  <c r="M113" i="25"/>
  <c r="B113" i="25"/>
  <c r="F113" i="25"/>
  <c r="X113" i="25"/>
  <c r="U113" i="25"/>
  <c r="L113" i="25"/>
  <c r="W114" i="19"/>
  <c r="S114" i="19"/>
  <c r="O114" i="19"/>
  <c r="K114" i="19"/>
  <c r="G114" i="19"/>
  <c r="C114" i="19"/>
  <c r="U114" i="19"/>
  <c r="P114" i="19"/>
  <c r="J114" i="19"/>
  <c r="E114" i="19"/>
  <c r="V114" i="19"/>
  <c r="N114" i="19"/>
  <c r="H114" i="19"/>
  <c r="X114" i="19"/>
  <c r="M114" i="19"/>
  <c r="D114" i="19"/>
  <c r="Y114" i="19"/>
  <c r="L114" i="19"/>
  <c r="R114" i="19"/>
  <c r="B114" i="19"/>
  <c r="T114" i="19"/>
  <c r="Q114" i="19"/>
  <c r="F114" i="19"/>
  <c r="I114" i="19"/>
  <c r="Y48" i="21"/>
  <c r="U48" i="21"/>
  <c r="Q48" i="21"/>
  <c r="M48" i="21"/>
  <c r="I48" i="21"/>
  <c r="E48" i="21"/>
  <c r="W48" i="21"/>
  <c r="R48" i="21"/>
  <c r="L48" i="21"/>
  <c r="G48" i="21"/>
  <c r="B48" i="21"/>
  <c r="X48" i="21"/>
  <c r="P48" i="21"/>
  <c r="J48" i="21"/>
  <c r="C48" i="21"/>
  <c r="V48" i="21"/>
  <c r="O48" i="21"/>
  <c r="H48" i="21"/>
  <c r="S48" i="21"/>
  <c r="D48" i="21"/>
  <c r="N48" i="21"/>
  <c r="K48" i="21"/>
  <c r="T48" i="21"/>
  <c r="F48" i="21"/>
  <c r="X82" i="19"/>
  <c r="T82" i="19"/>
  <c r="P82" i="19"/>
  <c r="L82" i="19"/>
  <c r="H82" i="19"/>
  <c r="D82" i="19"/>
  <c r="W82" i="19"/>
  <c r="R82" i="19"/>
  <c r="M82" i="19"/>
  <c r="G82" i="19"/>
  <c r="B82" i="19"/>
  <c r="V82" i="19"/>
  <c r="O82" i="19"/>
  <c r="I82" i="19"/>
  <c r="Q82" i="19"/>
  <c r="F82" i="19"/>
  <c r="U82" i="19"/>
  <c r="J82" i="19"/>
  <c r="K82" i="19"/>
  <c r="Y82" i="19"/>
  <c r="E82" i="19"/>
  <c r="N82" i="19"/>
  <c r="C82" i="19"/>
  <c r="S82" i="19"/>
  <c r="Y241" i="28"/>
  <c r="U241" i="28"/>
  <c r="Q241" i="28"/>
  <c r="M241" i="28"/>
  <c r="I241" i="28"/>
  <c r="E241" i="28"/>
  <c r="V241" i="28"/>
  <c r="P241" i="28"/>
  <c r="K241" i="28"/>
  <c r="F241" i="28"/>
  <c r="T241" i="28"/>
  <c r="O241" i="28"/>
  <c r="J241" i="28"/>
  <c r="D241" i="28"/>
  <c r="S241" i="28"/>
  <c r="H241" i="28"/>
  <c r="R241" i="28"/>
  <c r="G241" i="28"/>
  <c r="X241" i="28"/>
  <c r="N241" i="28"/>
  <c r="C241" i="28"/>
  <c r="W241" i="28"/>
  <c r="L241" i="28"/>
  <c r="B241" i="28"/>
  <c r="A114" i="25"/>
  <c r="W17" i="19"/>
  <c r="S17" i="19"/>
  <c r="O17" i="19"/>
  <c r="K17" i="19"/>
  <c r="G17" i="19"/>
  <c r="C17" i="19"/>
  <c r="Y17" i="19"/>
  <c r="T17" i="19"/>
  <c r="N17" i="19"/>
  <c r="I17" i="19"/>
  <c r="D17" i="19"/>
  <c r="X17" i="19"/>
  <c r="Q17" i="19"/>
  <c r="J17" i="19"/>
  <c r="B17" i="19"/>
  <c r="R17" i="19"/>
  <c r="H17" i="19"/>
  <c r="V17" i="19"/>
  <c r="L17" i="19"/>
  <c r="U17" i="19"/>
  <c r="F17" i="19"/>
  <c r="P17" i="19"/>
  <c r="M17" i="19"/>
  <c r="E17" i="19"/>
  <c r="Y49" i="25"/>
  <c r="U49" i="25"/>
  <c r="Q49" i="25"/>
  <c r="M49" i="25"/>
  <c r="I49" i="25"/>
  <c r="E49" i="25"/>
  <c r="V49" i="25"/>
  <c r="P49" i="25"/>
  <c r="K49" i="25"/>
  <c r="F49" i="25"/>
  <c r="X49" i="25"/>
  <c r="R49" i="25"/>
  <c r="J49" i="25"/>
  <c r="C49" i="25"/>
  <c r="T49" i="25"/>
  <c r="L49" i="25"/>
  <c r="B49" i="25"/>
  <c r="S49" i="25"/>
  <c r="H49" i="25"/>
  <c r="W49" i="25"/>
  <c r="D49" i="25"/>
  <c r="O49" i="25"/>
  <c r="N49" i="25"/>
  <c r="G49" i="25"/>
  <c r="Y18" i="21"/>
  <c r="U18" i="21"/>
  <c r="W18" i="21"/>
  <c r="R18" i="21"/>
  <c r="N18" i="21"/>
  <c r="J18" i="21"/>
  <c r="F18" i="21"/>
  <c r="B18" i="21"/>
  <c r="T18" i="21"/>
  <c r="O18" i="21"/>
  <c r="I18" i="21"/>
  <c r="D18" i="21"/>
  <c r="S18" i="21"/>
  <c r="M18" i="21"/>
  <c r="H18" i="21"/>
  <c r="C18" i="21"/>
  <c r="V18" i="21"/>
  <c r="K18" i="21"/>
  <c r="Q18" i="21"/>
  <c r="G18" i="21"/>
  <c r="P18" i="21"/>
  <c r="E18" i="21"/>
  <c r="X18" i="21"/>
  <c r="L18" i="21"/>
  <c r="Y83" i="28"/>
  <c r="U83" i="28"/>
  <c r="Q83" i="28"/>
  <c r="M83" i="28"/>
  <c r="I83" i="28"/>
  <c r="E83" i="28"/>
  <c r="V83" i="28"/>
  <c r="P83" i="28"/>
  <c r="K83" i="28"/>
  <c r="F83" i="28"/>
  <c r="T83" i="28"/>
  <c r="O83" i="28"/>
  <c r="J83" i="28"/>
  <c r="D83" i="28"/>
  <c r="S83" i="28"/>
  <c r="H83" i="28"/>
  <c r="R83" i="28"/>
  <c r="G83" i="28"/>
  <c r="X83" i="28"/>
  <c r="N83" i="28"/>
  <c r="C83" i="28"/>
  <c r="W83" i="28"/>
  <c r="L83" i="28"/>
  <c r="B83" i="28"/>
  <c r="Y147" i="28"/>
  <c r="U147" i="28"/>
  <c r="Q147" i="28"/>
  <c r="M147" i="28"/>
  <c r="I147" i="28"/>
  <c r="E147" i="28"/>
  <c r="V147" i="28"/>
  <c r="P147" i="28"/>
  <c r="K147" i="28"/>
  <c r="F147" i="28"/>
  <c r="T147" i="28"/>
  <c r="O147" i="28"/>
  <c r="J147" i="28"/>
  <c r="D147" i="28"/>
  <c r="S147" i="28"/>
  <c r="H147" i="28"/>
  <c r="R147" i="28"/>
  <c r="G147" i="28"/>
  <c r="X147" i="28"/>
  <c r="N147" i="28"/>
  <c r="C147" i="28"/>
  <c r="W147" i="28"/>
  <c r="L147" i="28"/>
  <c r="B147" i="28"/>
  <c r="W113" i="19"/>
  <c r="S113" i="19"/>
  <c r="O113" i="19"/>
  <c r="K113" i="19"/>
  <c r="G113" i="19"/>
  <c r="C113" i="19"/>
  <c r="X113" i="19"/>
  <c r="R113" i="19"/>
  <c r="M113" i="19"/>
  <c r="H113" i="19"/>
  <c r="B113" i="19"/>
  <c r="Y113" i="19"/>
  <c r="Q113" i="19"/>
  <c r="J113" i="19"/>
  <c r="D113" i="19"/>
  <c r="T113" i="19"/>
  <c r="I113" i="19"/>
  <c r="V113" i="19"/>
  <c r="L113" i="19"/>
  <c r="F113" i="19"/>
  <c r="U113" i="19"/>
  <c r="P113" i="19"/>
  <c r="N113" i="19"/>
  <c r="E113" i="19"/>
  <c r="Y144" i="21"/>
  <c r="U144" i="21"/>
  <c r="Q144" i="21"/>
  <c r="M144" i="21"/>
  <c r="I144" i="21"/>
  <c r="E144" i="21"/>
  <c r="T144" i="21"/>
  <c r="O144" i="21"/>
  <c r="J144" i="21"/>
  <c r="D144" i="21"/>
  <c r="W144" i="21"/>
  <c r="P144" i="21"/>
  <c r="H144" i="21"/>
  <c r="B144" i="21"/>
  <c r="X144" i="21"/>
  <c r="N144" i="21"/>
  <c r="F144" i="21"/>
  <c r="L144" i="21"/>
  <c r="V144" i="21"/>
  <c r="G144" i="21"/>
  <c r="C144" i="21"/>
  <c r="K144" i="21"/>
  <c r="S144" i="21"/>
  <c r="R144" i="21"/>
  <c r="Y16" i="25"/>
  <c r="U16" i="25"/>
  <c r="Q16" i="25"/>
  <c r="M16" i="25"/>
  <c r="I16" i="25"/>
  <c r="E16" i="25"/>
  <c r="X16" i="25"/>
  <c r="S16" i="25"/>
  <c r="N16" i="25"/>
  <c r="H16" i="25"/>
  <c r="C16" i="25"/>
  <c r="V16" i="25"/>
  <c r="O16" i="25"/>
  <c r="G16" i="25"/>
  <c r="P16" i="25"/>
  <c r="F16" i="25"/>
  <c r="W16" i="25"/>
  <c r="L16" i="25"/>
  <c r="D16" i="25"/>
  <c r="J16" i="25"/>
  <c r="T16" i="25"/>
  <c r="B16" i="25"/>
  <c r="R16" i="25"/>
  <c r="K16" i="25"/>
  <c r="W82" i="25"/>
  <c r="S82" i="25"/>
  <c r="O82" i="25"/>
  <c r="K82" i="25"/>
  <c r="G82" i="25"/>
  <c r="C82" i="25"/>
  <c r="V82" i="25"/>
  <c r="Q82" i="25"/>
  <c r="L82" i="25"/>
  <c r="F82" i="25"/>
  <c r="U82" i="25"/>
  <c r="N82" i="25"/>
  <c r="H82" i="25"/>
  <c r="X82" i="25"/>
  <c r="M82" i="25"/>
  <c r="D82" i="25"/>
  <c r="R82" i="25"/>
  <c r="E82" i="25"/>
  <c r="P82" i="25"/>
  <c r="B82" i="25"/>
  <c r="T82" i="25"/>
  <c r="J82" i="25"/>
  <c r="I82" i="25"/>
  <c r="Y82" i="25"/>
  <c r="Y51" i="28"/>
  <c r="U51" i="28"/>
  <c r="Q51" i="28"/>
  <c r="M51" i="28"/>
  <c r="I51" i="28"/>
  <c r="E51" i="28"/>
  <c r="V51" i="28"/>
  <c r="P51" i="28"/>
  <c r="K51" i="28"/>
  <c r="F51" i="28"/>
  <c r="T51" i="28"/>
  <c r="O51" i="28"/>
  <c r="J51" i="28"/>
  <c r="D51" i="28"/>
  <c r="X51" i="28"/>
  <c r="N51" i="28"/>
  <c r="C51" i="28"/>
  <c r="W51" i="28"/>
  <c r="L51" i="28"/>
  <c r="B51" i="28"/>
  <c r="S51" i="28"/>
  <c r="H51" i="28"/>
  <c r="R51" i="28"/>
  <c r="G51" i="28"/>
  <c r="Y179" i="28"/>
  <c r="U179" i="28"/>
  <c r="Q179" i="28"/>
  <c r="M179" i="28"/>
  <c r="I179" i="28"/>
  <c r="E179" i="28"/>
  <c r="V179" i="28"/>
  <c r="P179" i="28"/>
  <c r="K179" i="28"/>
  <c r="F179" i="28"/>
  <c r="S179" i="28"/>
  <c r="L179" i="28"/>
  <c r="D179" i="28"/>
  <c r="R179" i="28"/>
  <c r="H179" i="28"/>
  <c r="O179" i="28"/>
  <c r="C179" i="28"/>
  <c r="X179" i="28"/>
  <c r="J179" i="28"/>
  <c r="W179" i="28"/>
  <c r="B179" i="28"/>
  <c r="N179" i="28"/>
  <c r="G179" i="28"/>
  <c r="T179"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76" i="21"/>
  <c r="A208" i="21" s="1"/>
  <c r="A115" i="25"/>
  <c r="A276" i="28"/>
  <c r="A242" i="28"/>
  <c r="A148" i="28"/>
  <c r="A84" i="28"/>
  <c r="A52" i="28"/>
  <c r="A211" i="28"/>
  <c r="A116" i="28"/>
  <c r="A180" i="28"/>
  <c r="A83" i="19"/>
  <c r="A51" i="19"/>
  <c r="A49" i="21"/>
  <c r="A115" i="19"/>
  <c r="A17" i="25"/>
  <c r="A81" i="21"/>
  <c r="A19" i="21"/>
  <c r="A145" i="21"/>
  <c r="A18" i="19"/>
  <c r="A113" i="21"/>
  <c r="A50" i="25"/>
  <c r="A83"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3" i="19"/>
  <c r="T83" i="19"/>
  <c r="P83" i="19"/>
  <c r="L83" i="19"/>
  <c r="H83" i="19"/>
  <c r="D83" i="19"/>
  <c r="U83" i="19"/>
  <c r="O83" i="19"/>
  <c r="J83" i="19"/>
  <c r="E83" i="19"/>
  <c r="S83" i="19"/>
  <c r="M83" i="19"/>
  <c r="F83" i="19"/>
  <c r="V83" i="19"/>
  <c r="K83" i="19"/>
  <c r="B83" i="19"/>
  <c r="W83" i="19"/>
  <c r="I83" i="19"/>
  <c r="R83" i="19"/>
  <c r="C83" i="19"/>
  <c r="Q83" i="19"/>
  <c r="Y83" i="19"/>
  <c r="N83" i="19"/>
  <c r="G83" i="19"/>
  <c r="Y52" i="28"/>
  <c r="U52" i="28"/>
  <c r="Q52" i="28"/>
  <c r="M52" i="28"/>
  <c r="I52" i="28"/>
  <c r="E52" i="28"/>
  <c r="X52" i="28"/>
  <c r="S52" i="28"/>
  <c r="N52" i="28"/>
  <c r="H52" i="28"/>
  <c r="C52" i="28"/>
  <c r="W52" i="28"/>
  <c r="R52" i="28"/>
  <c r="L52" i="28"/>
  <c r="G52" i="28"/>
  <c r="B52" i="28"/>
  <c r="V52" i="28"/>
  <c r="K52" i="28"/>
  <c r="T52" i="28"/>
  <c r="J52" i="28"/>
  <c r="P52" i="28"/>
  <c r="F52" i="28"/>
  <c r="O52" i="28"/>
  <c r="D52" i="28"/>
  <c r="Y276" i="28"/>
  <c r="U276" i="28"/>
  <c r="Q276" i="28"/>
  <c r="M276" i="28"/>
  <c r="I276" i="28"/>
  <c r="E276" i="28"/>
  <c r="X276" i="28"/>
  <c r="S276" i="28"/>
  <c r="N276" i="28"/>
  <c r="H276" i="28"/>
  <c r="C276" i="28"/>
  <c r="W276" i="28"/>
  <c r="R276" i="28"/>
  <c r="L276" i="28"/>
  <c r="G276" i="28"/>
  <c r="B276" i="28"/>
  <c r="V276" i="28"/>
  <c r="P276" i="28"/>
  <c r="K276" i="28"/>
  <c r="F276" i="28"/>
  <c r="O276" i="28"/>
  <c r="J276" i="28"/>
  <c r="D276" i="28"/>
  <c r="T276" i="28"/>
  <c r="Y27" i="28"/>
  <c r="U27" i="28"/>
  <c r="Q27" i="28"/>
  <c r="M27" i="28"/>
  <c r="I27" i="28"/>
  <c r="E27" i="28"/>
  <c r="V27" i="28"/>
  <c r="P27" i="28"/>
  <c r="K27" i="28"/>
  <c r="F27" i="28"/>
  <c r="T27" i="28"/>
  <c r="O27" i="28"/>
  <c r="J27" i="28"/>
  <c r="D27" i="28"/>
  <c r="S27" i="28"/>
  <c r="H27" i="28"/>
  <c r="R27" i="28"/>
  <c r="G27" i="28"/>
  <c r="X27" i="28"/>
  <c r="N27" i="28"/>
  <c r="C27" i="28"/>
  <c r="W27" i="28"/>
  <c r="L27" i="28"/>
  <c r="B27" i="28"/>
  <c r="W83" i="25"/>
  <c r="S83" i="25"/>
  <c r="O83" i="25"/>
  <c r="K83" i="25"/>
  <c r="G83" i="25"/>
  <c r="C83" i="25"/>
  <c r="Y83" i="25"/>
  <c r="T83" i="25"/>
  <c r="N83" i="25"/>
  <c r="I83" i="25"/>
  <c r="D83" i="25"/>
  <c r="R83" i="25"/>
  <c r="L83" i="25"/>
  <c r="E83" i="25"/>
  <c r="Q83" i="25"/>
  <c r="H83" i="25"/>
  <c r="U83" i="25"/>
  <c r="F83" i="25"/>
  <c r="P83" i="25"/>
  <c r="B83" i="25"/>
  <c r="V83" i="25"/>
  <c r="M83" i="25"/>
  <c r="J83" i="25"/>
  <c r="X83" i="25"/>
  <c r="Y145" i="21"/>
  <c r="U145" i="21"/>
  <c r="Q145" i="21"/>
  <c r="M145" i="21"/>
  <c r="I145" i="21"/>
  <c r="E145" i="21"/>
  <c r="W145" i="21"/>
  <c r="R145" i="21"/>
  <c r="L145" i="21"/>
  <c r="G145" i="21"/>
  <c r="B145" i="21"/>
  <c r="T145" i="21"/>
  <c r="N145" i="21"/>
  <c r="F145" i="21"/>
  <c r="S145" i="21"/>
  <c r="J145" i="21"/>
  <c r="O145" i="21"/>
  <c r="C145" i="21"/>
  <c r="P145" i="21"/>
  <c r="X145" i="21"/>
  <c r="D145" i="21"/>
  <c r="H145" i="21"/>
  <c r="V145" i="21"/>
  <c r="K145" i="21"/>
  <c r="W115" i="19"/>
  <c r="S115" i="19"/>
  <c r="O115" i="19"/>
  <c r="K115" i="19"/>
  <c r="G115" i="19"/>
  <c r="C115" i="19"/>
  <c r="X115" i="19"/>
  <c r="R115" i="19"/>
  <c r="M115" i="19"/>
  <c r="H115" i="19"/>
  <c r="B115" i="19"/>
  <c r="T115" i="19"/>
  <c r="L115" i="19"/>
  <c r="E115" i="19"/>
  <c r="Q115" i="19"/>
  <c r="I115" i="19"/>
  <c r="Y115" i="19"/>
  <c r="N115" i="19"/>
  <c r="J115" i="19"/>
  <c r="U115" i="19"/>
  <c r="P115" i="19"/>
  <c r="V115" i="19"/>
  <c r="F115" i="19"/>
  <c r="D115" i="19"/>
  <c r="Y180" i="28"/>
  <c r="U180" i="28"/>
  <c r="Q180" i="28"/>
  <c r="M180" i="28"/>
  <c r="I180" i="28"/>
  <c r="E180" i="28"/>
  <c r="X180" i="28"/>
  <c r="S180" i="28"/>
  <c r="N180" i="28"/>
  <c r="H180" i="28"/>
  <c r="C180" i="28"/>
  <c r="W180" i="28"/>
  <c r="P180" i="28"/>
  <c r="J180" i="28"/>
  <c r="B180" i="28"/>
  <c r="V180" i="28"/>
  <c r="L180" i="28"/>
  <c r="D180" i="28"/>
  <c r="R180" i="28"/>
  <c r="F180" i="28"/>
  <c r="T180" i="28"/>
  <c r="G180" i="28"/>
  <c r="K180" i="28"/>
  <c r="O180" i="28"/>
  <c r="Y84" i="28"/>
  <c r="U84" i="28"/>
  <c r="Q84" i="28"/>
  <c r="M84" i="28"/>
  <c r="I84" i="28"/>
  <c r="E84" i="28"/>
  <c r="X84" i="28"/>
  <c r="S84" i="28"/>
  <c r="N84" i="28"/>
  <c r="H84" i="28"/>
  <c r="C84" i="28"/>
  <c r="W84" i="28"/>
  <c r="R84" i="28"/>
  <c r="L84" i="28"/>
  <c r="G84" i="28"/>
  <c r="B84" i="28"/>
  <c r="P84" i="28"/>
  <c r="F84" i="28"/>
  <c r="O84" i="28"/>
  <c r="D84" i="28"/>
  <c r="V84" i="28"/>
  <c r="K84" i="28"/>
  <c r="T84" i="28"/>
  <c r="J84" i="28"/>
  <c r="W115" i="25"/>
  <c r="S115" i="25"/>
  <c r="O115" i="25"/>
  <c r="K115" i="25"/>
  <c r="G115" i="25"/>
  <c r="C115" i="25"/>
  <c r="Y115" i="25"/>
  <c r="T115" i="25"/>
  <c r="N115" i="25"/>
  <c r="I115" i="25"/>
  <c r="D115" i="25"/>
  <c r="X115" i="25"/>
  <c r="Q115" i="25"/>
  <c r="J115" i="25"/>
  <c r="B115" i="25"/>
  <c r="R115" i="25"/>
  <c r="H115" i="25"/>
  <c r="U115" i="25"/>
  <c r="F115" i="25"/>
  <c r="P115" i="25"/>
  <c r="E115" i="25"/>
  <c r="L115" i="25"/>
  <c r="V115" i="25"/>
  <c r="M115" i="25"/>
  <c r="Y50" i="25"/>
  <c r="U50" i="25"/>
  <c r="Q50" i="25"/>
  <c r="M50" i="25"/>
  <c r="I50" i="25"/>
  <c r="E50" i="25"/>
  <c r="X50" i="25"/>
  <c r="S50" i="25"/>
  <c r="N50" i="25"/>
  <c r="H50" i="25"/>
  <c r="C50" i="25"/>
  <c r="V50" i="25"/>
  <c r="O50" i="25"/>
  <c r="G50" i="25"/>
  <c r="P50" i="25"/>
  <c r="F50" i="25"/>
  <c r="W50" i="25"/>
  <c r="L50" i="25"/>
  <c r="D50" i="25"/>
  <c r="R50" i="25"/>
  <c r="K50" i="25"/>
  <c r="J50" i="25"/>
  <c r="B50" i="25"/>
  <c r="T50" i="25"/>
  <c r="Y19" i="21"/>
  <c r="U19" i="21"/>
  <c r="Q19" i="21"/>
  <c r="M19" i="21"/>
  <c r="I19" i="21"/>
  <c r="E19" i="21"/>
  <c r="T19" i="21"/>
  <c r="O19" i="21"/>
  <c r="J19" i="21"/>
  <c r="D19" i="21"/>
  <c r="X19" i="21"/>
  <c r="R19" i="21"/>
  <c r="K19" i="21"/>
  <c r="C19" i="21"/>
  <c r="W19" i="21"/>
  <c r="P19" i="21"/>
  <c r="H19" i="21"/>
  <c r="B19" i="21"/>
  <c r="L19" i="21"/>
  <c r="V19" i="21"/>
  <c r="G19" i="21"/>
  <c r="S19" i="21"/>
  <c r="F19" i="21"/>
  <c r="N19" i="21"/>
  <c r="Y49" i="21"/>
  <c r="U49" i="21"/>
  <c r="Q49" i="21"/>
  <c r="M49" i="21"/>
  <c r="I49" i="21"/>
  <c r="E49" i="21"/>
  <c r="T49" i="21"/>
  <c r="O49" i="21"/>
  <c r="J49" i="21"/>
  <c r="D49" i="21"/>
  <c r="V49" i="21"/>
  <c r="N49" i="21"/>
  <c r="G49" i="21"/>
  <c r="S49" i="21"/>
  <c r="L49" i="21"/>
  <c r="F49" i="21"/>
  <c r="W49" i="21"/>
  <c r="H49" i="21"/>
  <c r="R49" i="21"/>
  <c r="C49" i="21"/>
  <c r="P49" i="21"/>
  <c r="B49" i="21"/>
  <c r="X49" i="21"/>
  <c r="K49" i="21"/>
  <c r="Y116" i="28"/>
  <c r="U116" i="28"/>
  <c r="Q116" i="28"/>
  <c r="M116" i="28"/>
  <c r="I116" i="28"/>
  <c r="E116" i="28"/>
  <c r="X116" i="28"/>
  <c r="S116" i="28"/>
  <c r="N116" i="28"/>
  <c r="H116" i="28"/>
  <c r="C116" i="28"/>
  <c r="W116" i="28"/>
  <c r="R116" i="28"/>
  <c r="L116" i="28"/>
  <c r="G116" i="28"/>
  <c r="B116" i="28"/>
  <c r="V116" i="28"/>
  <c r="K116" i="28"/>
  <c r="T116" i="28"/>
  <c r="J116" i="28"/>
  <c r="P116" i="28"/>
  <c r="F116" i="28"/>
  <c r="O116" i="28"/>
  <c r="D116" i="28"/>
  <c r="Y148" i="28"/>
  <c r="U148" i="28"/>
  <c r="Q148" i="28"/>
  <c r="M148" i="28"/>
  <c r="I148" i="28"/>
  <c r="E148" i="28"/>
  <c r="X148" i="28"/>
  <c r="S148" i="28"/>
  <c r="N148" i="28"/>
  <c r="H148" i="28"/>
  <c r="C148" i="28"/>
  <c r="W148" i="28"/>
  <c r="R148" i="28"/>
  <c r="L148" i="28"/>
  <c r="G148" i="28"/>
  <c r="B148" i="28"/>
  <c r="P148" i="28"/>
  <c r="F148" i="28"/>
  <c r="O148" i="28"/>
  <c r="D148" i="28"/>
  <c r="V148" i="28"/>
  <c r="K148" i="28"/>
  <c r="T148" i="28"/>
  <c r="J148" i="28"/>
  <c r="Y208" i="21"/>
  <c r="U208" i="21"/>
  <c r="Q208" i="21"/>
  <c r="M208" i="21"/>
  <c r="I208" i="21"/>
  <c r="E208" i="21"/>
  <c r="W208" i="21"/>
  <c r="R208" i="21"/>
  <c r="L208" i="21"/>
  <c r="G208" i="21"/>
  <c r="B208" i="21"/>
  <c r="S208" i="21"/>
  <c r="K208" i="21"/>
  <c r="D208" i="21"/>
  <c r="X208" i="21"/>
  <c r="P208" i="21"/>
  <c r="J208" i="21"/>
  <c r="C208" i="21"/>
  <c r="T208" i="21"/>
  <c r="F208" i="21"/>
  <c r="O208" i="21"/>
  <c r="N208" i="21"/>
  <c r="V208" i="21"/>
  <c r="H208" i="21"/>
  <c r="Y113" i="21"/>
  <c r="U113" i="21"/>
  <c r="Q113" i="21"/>
  <c r="M113" i="21"/>
  <c r="I113" i="21"/>
  <c r="E113" i="21"/>
  <c r="T113" i="21"/>
  <c r="O113" i="21"/>
  <c r="J113" i="21"/>
  <c r="D113" i="21"/>
  <c r="X113" i="21"/>
  <c r="R113" i="21"/>
  <c r="K113" i="21"/>
  <c r="C113" i="21"/>
  <c r="W113" i="21"/>
  <c r="P113" i="21"/>
  <c r="H113" i="21"/>
  <c r="B113" i="21"/>
  <c r="S113" i="21"/>
  <c r="F113" i="21"/>
  <c r="N113" i="21"/>
  <c r="L113" i="21"/>
  <c r="G113" i="21"/>
  <c r="V113" i="21"/>
  <c r="Y81" i="21"/>
  <c r="U81" i="21"/>
  <c r="Q81" i="21"/>
  <c r="M81" i="21"/>
  <c r="I81" i="21"/>
  <c r="E81" i="21"/>
  <c r="T81" i="21"/>
  <c r="O81" i="21"/>
  <c r="J81" i="21"/>
  <c r="D81" i="21"/>
  <c r="S81" i="21"/>
  <c r="L81" i="21"/>
  <c r="F81" i="21"/>
  <c r="X81" i="21"/>
  <c r="R81" i="21"/>
  <c r="K81" i="21"/>
  <c r="C81" i="21"/>
  <c r="N81" i="21"/>
  <c r="W81" i="21"/>
  <c r="H81" i="21"/>
  <c r="V81" i="21"/>
  <c r="G81" i="21"/>
  <c r="P81" i="21"/>
  <c r="B81" i="21"/>
  <c r="W51" i="19"/>
  <c r="S51" i="19"/>
  <c r="O51" i="19"/>
  <c r="K51" i="19"/>
  <c r="G51" i="19"/>
  <c r="C51" i="19"/>
  <c r="Y51" i="19"/>
  <c r="T51" i="19"/>
  <c r="N51" i="19"/>
  <c r="I51" i="19"/>
  <c r="D51" i="19"/>
  <c r="X51" i="19"/>
  <c r="Q51" i="19"/>
  <c r="J51" i="19"/>
  <c r="B51" i="19"/>
  <c r="R51" i="19"/>
  <c r="H51" i="19"/>
  <c r="M51" i="19"/>
  <c r="V51" i="19"/>
  <c r="L51" i="19"/>
  <c r="P51" i="19"/>
  <c r="F51" i="19"/>
  <c r="E51" i="19"/>
  <c r="U51" i="19"/>
  <c r="W211" i="28"/>
  <c r="S211" i="28"/>
  <c r="O211" i="28"/>
  <c r="K211" i="28"/>
  <c r="G211" i="28"/>
  <c r="C211" i="28"/>
  <c r="U211" i="28"/>
  <c r="P211" i="28"/>
  <c r="J211" i="28"/>
  <c r="E211" i="28"/>
  <c r="T211" i="28"/>
  <c r="M211" i="28"/>
  <c r="F211" i="28"/>
  <c r="X211" i="28"/>
  <c r="N211" i="28"/>
  <c r="D211" i="28"/>
  <c r="Y211" i="28"/>
  <c r="L211" i="28"/>
  <c r="V211" i="28"/>
  <c r="H211" i="28"/>
  <c r="R211" i="28"/>
  <c r="Q211" i="28"/>
  <c r="B211" i="28"/>
  <c r="I211" i="28"/>
  <c r="Y242" i="28"/>
  <c r="U242" i="28"/>
  <c r="Q242" i="28"/>
  <c r="M242" i="28"/>
  <c r="I242" i="28"/>
  <c r="E242" i="28"/>
  <c r="X242" i="28"/>
  <c r="S242" i="28"/>
  <c r="N242" i="28"/>
  <c r="H242" i="28"/>
  <c r="C242" i="28"/>
  <c r="W242" i="28"/>
  <c r="R242" i="28"/>
  <c r="L242" i="28"/>
  <c r="G242" i="28"/>
  <c r="B242" i="28"/>
  <c r="P242" i="28"/>
  <c r="F242" i="28"/>
  <c r="O242" i="28"/>
  <c r="D242" i="28"/>
  <c r="V242" i="28"/>
  <c r="K242" i="28"/>
  <c r="T242" i="28"/>
  <c r="J242" i="28"/>
  <c r="W176" i="21"/>
  <c r="S176" i="21"/>
  <c r="Y176" i="21"/>
  <c r="T176" i="21"/>
  <c r="O176" i="21"/>
  <c r="K176" i="21"/>
  <c r="G176" i="21"/>
  <c r="C176" i="21"/>
  <c r="R176" i="21"/>
  <c r="M176" i="21"/>
  <c r="H176" i="21"/>
  <c r="B176" i="21"/>
  <c r="V176" i="21"/>
  <c r="N176" i="21"/>
  <c r="F176" i="21"/>
  <c r="U176" i="21"/>
  <c r="J176" i="21"/>
  <c r="L176" i="21"/>
  <c r="Q176" i="21"/>
  <c r="D176" i="21"/>
  <c r="X176" i="21"/>
  <c r="P176" i="21"/>
  <c r="I176" i="21"/>
  <c r="E176" i="21"/>
  <c r="W114" i="25"/>
  <c r="S114" i="25"/>
  <c r="O114" i="25"/>
  <c r="K114" i="25"/>
  <c r="G114" i="25"/>
  <c r="C114" i="25"/>
  <c r="V114" i="25"/>
  <c r="Q114" i="25"/>
  <c r="L114" i="25"/>
  <c r="F114" i="25"/>
  <c r="T114" i="25"/>
  <c r="M114" i="25"/>
  <c r="E114" i="25"/>
  <c r="X114" i="25"/>
  <c r="N114" i="25"/>
  <c r="D114" i="25"/>
  <c r="R114" i="25"/>
  <c r="H114" i="25"/>
  <c r="P114" i="25"/>
  <c r="B114" i="25"/>
  <c r="I114" i="25"/>
  <c r="Y114" i="25"/>
  <c r="U114" i="25"/>
  <c r="J114" i="25"/>
  <c r="A28" i="28"/>
  <c r="A116" i="25"/>
  <c r="A212" i="28"/>
  <c r="A53" i="28"/>
  <c r="A85" i="28"/>
  <c r="A149" i="28"/>
  <c r="A312" i="28"/>
  <c r="A277" i="28"/>
  <c r="A181" i="28"/>
  <c r="A117" i="28"/>
  <c r="A243" i="28"/>
  <c r="A243" i="21"/>
  <c r="A209" i="21"/>
  <c r="A177" i="21"/>
  <c r="A84" i="19"/>
  <c r="A52" i="19"/>
  <c r="A82" i="21"/>
  <c r="A51" i="25"/>
  <c r="A18" i="25"/>
  <c r="A116" i="19"/>
  <c r="A114" i="21"/>
  <c r="A50" i="21"/>
  <c r="A84" i="25"/>
  <c r="A19" i="19"/>
  <c r="A20" i="21"/>
  <c r="A146" i="21"/>
  <c r="W84" i="25" l="1"/>
  <c r="S84" i="25"/>
  <c r="O84" i="25"/>
  <c r="K84" i="25"/>
  <c r="G84" i="25"/>
  <c r="C84" i="25"/>
  <c r="V84" i="25"/>
  <c r="Q84" i="25"/>
  <c r="L84" i="25"/>
  <c r="F84" i="25"/>
  <c r="X84" i="25"/>
  <c r="P84" i="25"/>
  <c r="I84" i="25"/>
  <c r="B84" i="25"/>
  <c r="U84" i="25"/>
  <c r="M84" i="25"/>
  <c r="D84" i="25"/>
  <c r="T84" i="25"/>
  <c r="H84" i="25"/>
  <c r="R84" i="25"/>
  <c r="E84" i="25"/>
  <c r="Y84" i="25"/>
  <c r="N84" i="25"/>
  <c r="J84" i="25"/>
  <c r="Y18" i="25"/>
  <c r="U18" i="25"/>
  <c r="Q18" i="25"/>
  <c r="M18" i="25"/>
  <c r="I18" i="25"/>
  <c r="E18" i="25"/>
  <c r="X18" i="25"/>
  <c r="S18" i="25"/>
  <c r="N18" i="25"/>
  <c r="H18" i="25"/>
  <c r="C18" i="25"/>
  <c r="W18" i="25"/>
  <c r="P18" i="25"/>
  <c r="J18" i="25"/>
  <c r="B18" i="25"/>
  <c r="O18" i="25"/>
  <c r="F18" i="25"/>
  <c r="V18" i="25"/>
  <c r="L18" i="25"/>
  <c r="D18" i="25"/>
  <c r="R18" i="25"/>
  <c r="K18" i="25"/>
  <c r="G18" i="25"/>
  <c r="T18" i="25"/>
  <c r="X84" i="19"/>
  <c r="T84" i="19"/>
  <c r="P84" i="19"/>
  <c r="L84" i="19"/>
  <c r="H84" i="19"/>
  <c r="D84" i="19"/>
  <c r="W84" i="19"/>
  <c r="R84" i="19"/>
  <c r="M84" i="19"/>
  <c r="G84" i="19"/>
  <c r="B84" i="19"/>
  <c r="Y84" i="19"/>
  <c r="Q84" i="19"/>
  <c r="J84" i="19"/>
  <c r="C84" i="19"/>
  <c r="O84" i="19"/>
  <c r="F84" i="19"/>
  <c r="V84" i="19"/>
  <c r="K84" i="19"/>
  <c r="N84" i="19"/>
  <c r="I84" i="19"/>
  <c r="U84" i="19"/>
  <c r="S84" i="19"/>
  <c r="E84" i="19"/>
  <c r="Y243" i="28"/>
  <c r="U243" i="28"/>
  <c r="Q243" i="28"/>
  <c r="M243" i="28"/>
  <c r="I243" i="28"/>
  <c r="E243" i="28"/>
  <c r="V243" i="28"/>
  <c r="P243" i="28"/>
  <c r="K243" i="28"/>
  <c r="F243" i="28"/>
  <c r="T243" i="28"/>
  <c r="O243" i="28"/>
  <c r="J243" i="28"/>
  <c r="D243" i="28"/>
  <c r="X243" i="28"/>
  <c r="N243" i="28"/>
  <c r="C243" i="28"/>
  <c r="W243" i="28"/>
  <c r="L243" i="28"/>
  <c r="B243" i="28"/>
  <c r="S243" i="28"/>
  <c r="H243" i="28"/>
  <c r="R243" i="28"/>
  <c r="G243"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W212" i="28"/>
  <c r="S212" i="28"/>
  <c r="O212" i="28"/>
  <c r="K212" i="28"/>
  <c r="G212" i="28"/>
  <c r="C212" i="28"/>
  <c r="X212" i="28"/>
  <c r="R212" i="28"/>
  <c r="M212" i="28"/>
  <c r="H212" i="28"/>
  <c r="B212" i="28"/>
  <c r="Y212" i="28"/>
  <c r="Q212" i="28"/>
  <c r="J212" i="28"/>
  <c r="D212" i="28"/>
  <c r="T212" i="28"/>
  <c r="I212" i="28"/>
  <c r="N212" i="28"/>
  <c r="P212" i="28"/>
  <c r="U212" i="28"/>
  <c r="L212" i="28"/>
  <c r="V212" i="28"/>
  <c r="F212" i="28"/>
  <c r="E212" i="28"/>
  <c r="Y243" i="21"/>
  <c r="U243" i="21"/>
  <c r="Q243" i="21"/>
  <c r="M243" i="21"/>
  <c r="I243" i="21"/>
  <c r="E243" i="21"/>
  <c r="T243" i="21"/>
  <c r="O243" i="21"/>
  <c r="J243" i="21"/>
  <c r="D243" i="21"/>
  <c r="V243" i="21"/>
  <c r="N243" i="21"/>
  <c r="G243" i="21"/>
  <c r="S243" i="21"/>
  <c r="L243" i="21"/>
  <c r="F243" i="21"/>
  <c r="P243" i="21"/>
  <c r="B243" i="21"/>
  <c r="X243" i="21"/>
  <c r="K243" i="21"/>
  <c r="W243" i="21"/>
  <c r="H243" i="21"/>
  <c r="R243" i="21"/>
  <c r="C243" i="21"/>
  <c r="Y277" i="28"/>
  <c r="U277" i="28"/>
  <c r="Q277" i="28"/>
  <c r="M277" i="28"/>
  <c r="I277" i="28"/>
  <c r="E277" i="28"/>
  <c r="V277" i="28"/>
  <c r="P277" i="28"/>
  <c r="K277" i="28"/>
  <c r="F277" i="28"/>
  <c r="T277" i="28"/>
  <c r="O277" i="28"/>
  <c r="J277" i="28"/>
  <c r="D277" i="28"/>
  <c r="X277" i="28"/>
  <c r="S277" i="28"/>
  <c r="N277" i="28"/>
  <c r="H277" i="28"/>
  <c r="C277" i="28"/>
  <c r="L277" i="28"/>
  <c r="G277" i="28"/>
  <c r="W277" i="28"/>
  <c r="B277" i="28"/>
  <c r="R277" i="28"/>
  <c r="Y146" i="21"/>
  <c r="U146" i="21"/>
  <c r="Q146" i="21"/>
  <c r="M146" i="21"/>
  <c r="I146" i="21"/>
  <c r="E146" i="21"/>
  <c r="T146" i="21"/>
  <c r="O146" i="21"/>
  <c r="J146" i="21"/>
  <c r="D146" i="21"/>
  <c r="X146" i="21"/>
  <c r="R146" i="21"/>
  <c r="K146" i="21"/>
  <c r="C146" i="21"/>
  <c r="W146" i="21"/>
  <c r="N146" i="21"/>
  <c r="F146" i="21"/>
  <c r="P146" i="21"/>
  <c r="B146" i="21"/>
  <c r="H146" i="21"/>
  <c r="V146" i="21"/>
  <c r="L146" i="21"/>
  <c r="G146" i="21"/>
  <c r="S146" i="21"/>
  <c r="Y50" i="21"/>
  <c r="U50" i="21"/>
  <c r="Q50" i="21"/>
  <c r="M50" i="21"/>
  <c r="I50" i="21"/>
  <c r="E50" i="21"/>
  <c r="W50" i="21"/>
  <c r="R50" i="21"/>
  <c r="L50" i="21"/>
  <c r="G50" i="21"/>
  <c r="B50" i="21"/>
  <c r="S50" i="21"/>
  <c r="K50" i="21"/>
  <c r="D50" i="21"/>
  <c r="X50" i="21"/>
  <c r="P50" i="21"/>
  <c r="J50" i="21"/>
  <c r="C50" i="21"/>
  <c r="N50" i="21"/>
  <c r="V50" i="21"/>
  <c r="H50" i="21"/>
  <c r="T50" i="21"/>
  <c r="F50" i="21"/>
  <c r="O50" i="21"/>
  <c r="Y51" i="25"/>
  <c r="U51" i="25"/>
  <c r="Q51" i="25"/>
  <c r="M51" i="25"/>
  <c r="I51" i="25"/>
  <c r="E51" i="25"/>
  <c r="V51" i="25"/>
  <c r="P51" i="25"/>
  <c r="K51" i="25"/>
  <c r="F51" i="25"/>
  <c r="S51" i="25"/>
  <c r="L51" i="25"/>
  <c r="D51" i="25"/>
  <c r="T51" i="25"/>
  <c r="J51" i="25"/>
  <c r="B51" i="25"/>
  <c r="R51" i="25"/>
  <c r="H51" i="25"/>
  <c r="N51" i="25"/>
  <c r="X51" i="25"/>
  <c r="G51" i="25"/>
  <c r="W51" i="25"/>
  <c r="C51" i="25"/>
  <c r="O51" i="25"/>
  <c r="W177" i="21"/>
  <c r="S177" i="21"/>
  <c r="O177" i="21"/>
  <c r="K177" i="21"/>
  <c r="G177" i="21"/>
  <c r="C177" i="21"/>
  <c r="V177" i="21"/>
  <c r="Q177" i="21"/>
  <c r="L177" i="21"/>
  <c r="F177" i="21"/>
  <c r="X177" i="21"/>
  <c r="P177" i="21"/>
  <c r="I177" i="21"/>
  <c r="B177" i="21"/>
  <c r="R177" i="21"/>
  <c r="H177" i="21"/>
  <c r="U177" i="21"/>
  <c r="J177" i="21"/>
  <c r="T177" i="21"/>
  <c r="D177" i="21"/>
  <c r="N177" i="21"/>
  <c r="Y177" i="21"/>
  <c r="E177" i="21"/>
  <c r="M177" i="21"/>
  <c r="Y117" i="28"/>
  <c r="U117" i="28"/>
  <c r="Q117" i="28"/>
  <c r="M117" i="28"/>
  <c r="I117" i="28"/>
  <c r="E117" i="28"/>
  <c r="V117" i="28"/>
  <c r="P117" i="28"/>
  <c r="K117" i="28"/>
  <c r="F117" i="28"/>
  <c r="T117" i="28"/>
  <c r="O117" i="28"/>
  <c r="J117" i="28"/>
  <c r="D117" i="28"/>
  <c r="S117" i="28"/>
  <c r="H117" i="28"/>
  <c r="R117" i="28"/>
  <c r="G117" i="28"/>
  <c r="X117" i="28"/>
  <c r="N117" i="28"/>
  <c r="C117" i="28"/>
  <c r="W117" i="28"/>
  <c r="L117" i="28"/>
  <c r="B117" i="28"/>
  <c r="Y149" i="28"/>
  <c r="U149" i="28"/>
  <c r="Q149" i="28"/>
  <c r="M149" i="28"/>
  <c r="I149" i="28"/>
  <c r="E149" i="28"/>
  <c r="V149" i="28"/>
  <c r="P149" i="28"/>
  <c r="K149" i="28"/>
  <c r="F149" i="28"/>
  <c r="T149" i="28"/>
  <c r="O149" i="28"/>
  <c r="J149" i="28"/>
  <c r="D149" i="28"/>
  <c r="X149" i="28"/>
  <c r="N149" i="28"/>
  <c r="C149" i="28"/>
  <c r="W149" i="28"/>
  <c r="L149" i="28"/>
  <c r="B149" i="28"/>
  <c r="S149" i="28"/>
  <c r="H149" i="28"/>
  <c r="R149" i="28"/>
  <c r="G149" i="28"/>
  <c r="W116" i="25"/>
  <c r="S116" i="25"/>
  <c r="O116" i="25"/>
  <c r="K116" i="25"/>
  <c r="G116" i="25"/>
  <c r="C116" i="25"/>
  <c r="V116" i="25"/>
  <c r="Q116" i="25"/>
  <c r="L116" i="25"/>
  <c r="F116" i="25"/>
  <c r="U116" i="25"/>
  <c r="N116" i="25"/>
  <c r="H116" i="25"/>
  <c r="X116" i="25"/>
  <c r="M116" i="25"/>
  <c r="D116" i="25"/>
  <c r="T116" i="25"/>
  <c r="I116" i="25"/>
  <c r="R116" i="25"/>
  <c r="E116" i="25"/>
  <c r="J116" i="25"/>
  <c r="B116" i="25"/>
  <c r="Y116" i="25"/>
  <c r="P116" i="25"/>
  <c r="W19" i="19"/>
  <c r="S19" i="19"/>
  <c r="O19" i="19"/>
  <c r="K19" i="19"/>
  <c r="G19" i="19"/>
  <c r="C19" i="19"/>
  <c r="Y19" i="19"/>
  <c r="T19" i="19"/>
  <c r="N19" i="19"/>
  <c r="I19" i="19"/>
  <c r="D19" i="19"/>
  <c r="R19" i="19"/>
  <c r="L19" i="19"/>
  <c r="E19" i="19"/>
  <c r="Q19" i="19"/>
  <c r="H19" i="19"/>
  <c r="X19" i="19"/>
  <c r="M19" i="19"/>
  <c r="V19" i="19"/>
  <c r="J19" i="19"/>
  <c r="B19" i="19"/>
  <c r="U19" i="19"/>
  <c r="P19" i="19"/>
  <c r="F19" i="19"/>
  <c r="W116" i="19"/>
  <c r="S116" i="19"/>
  <c r="O116" i="19"/>
  <c r="K116" i="19"/>
  <c r="G116" i="19"/>
  <c r="C116" i="19"/>
  <c r="U116" i="19"/>
  <c r="P116" i="19"/>
  <c r="J116" i="19"/>
  <c r="E116" i="19"/>
  <c r="X116" i="19"/>
  <c r="Q116" i="19"/>
  <c r="I116" i="19"/>
  <c r="B116" i="19"/>
  <c r="V116" i="19"/>
  <c r="M116" i="19"/>
  <c r="D116" i="19"/>
  <c r="N116" i="19"/>
  <c r="T116" i="19"/>
  <c r="F116" i="19"/>
  <c r="R116" i="19"/>
  <c r="L116" i="19"/>
  <c r="Y116" i="19"/>
  <c r="H116" i="19"/>
  <c r="W52" i="19"/>
  <c r="S52" i="19"/>
  <c r="O52" i="19"/>
  <c r="K52" i="19"/>
  <c r="G52" i="19"/>
  <c r="C52" i="19"/>
  <c r="V52" i="19"/>
  <c r="Q52" i="19"/>
  <c r="L52" i="19"/>
  <c r="F52" i="19"/>
  <c r="U52" i="19"/>
  <c r="N52" i="19"/>
  <c r="H52" i="19"/>
  <c r="X52" i="19"/>
  <c r="M52" i="19"/>
  <c r="D52" i="19"/>
  <c r="P52" i="19"/>
  <c r="B52" i="19"/>
  <c r="Y52" i="19"/>
  <c r="J52" i="19"/>
  <c r="R52" i="19"/>
  <c r="I52" i="19"/>
  <c r="E52" i="19"/>
  <c r="T52" i="19"/>
  <c r="Y53" i="28"/>
  <c r="U53" i="28"/>
  <c r="Q53" i="28"/>
  <c r="M53" i="28"/>
  <c r="I53" i="28"/>
  <c r="E53" i="28"/>
  <c r="V53" i="28"/>
  <c r="P53" i="28"/>
  <c r="K53" i="28"/>
  <c r="F53" i="28"/>
  <c r="T53" i="28"/>
  <c r="O53" i="28"/>
  <c r="J53" i="28"/>
  <c r="D53" i="28"/>
  <c r="S53" i="28"/>
  <c r="H53" i="28"/>
  <c r="R53" i="28"/>
  <c r="G53" i="28"/>
  <c r="X53" i="28"/>
  <c r="N53" i="28"/>
  <c r="C53" i="28"/>
  <c r="W53" i="28"/>
  <c r="L53" i="28"/>
  <c r="B53" i="28"/>
  <c r="Y20" i="21"/>
  <c r="U20" i="21"/>
  <c r="Q20" i="21"/>
  <c r="M20" i="21"/>
  <c r="I20" i="21"/>
  <c r="E20" i="21"/>
  <c r="W20" i="21"/>
  <c r="R20" i="21"/>
  <c r="L20" i="21"/>
  <c r="G20" i="21"/>
  <c r="B20" i="21"/>
  <c r="V20" i="21"/>
  <c r="O20" i="21"/>
  <c r="H20" i="21"/>
  <c r="T20" i="21"/>
  <c r="N20" i="21"/>
  <c r="F20" i="21"/>
  <c r="P20" i="21"/>
  <c r="C20" i="21"/>
  <c r="K20" i="21"/>
  <c r="X20" i="21"/>
  <c r="J20" i="21"/>
  <c r="S20" i="21"/>
  <c r="D20" i="21"/>
  <c r="Y114" i="21"/>
  <c r="U114" i="21"/>
  <c r="Q114" i="21"/>
  <c r="M114" i="21"/>
  <c r="I114" i="21"/>
  <c r="E114" i="21"/>
  <c r="W114" i="21"/>
  <c r="R114" i="21"/>
  <c r="L114" i="21"/>
  <c r="G114" i="21"/>
  <c r="B114" i="21"/>
  <c r="V114" i="21"/>
  <c r="O114" i="21"/>
  <c r="H114" i="21"/>
  <c r="T114" i="21"/>
  <c r="N114" i="21"/>
  <c r="F114" i="21"/>
  <c r="X114" i="21"/>
  <c r="J114" i="21"/>
  <c r="S114" i="21"/>
  <c r="D114" i="21"/>
  <c r="P114" i="21"/>
  <c r="C114" i="21"/>
  <c r="K114" i="21"/>
  <c r="Y82" i="21"/>
  <c r="U82" i="21"/>
  <c r="Q82" i="21"/>
  <c r="M82" i="21"/>
  <c r="I82" i="21"/>
  <c r="E82" i="21"/>
  <c r="W82" i="21"/>
  <c r="R82" i="21"/>
  <c r="L82" i="21"/>
  <c r="G82" i="21"/>
  <c r="B82" i="21"/>
  <c r="X82" i="21"/>
  <c r="P82" i="21"/>
  <c r="J82" i="21"/>
  <c r="C82" i="21"/>
  <c r="V82" i="21"/>
  <c r="O82" i="21"/>
  <c r="H82" i="21"/>
  <c r="S82" i="21"/>
  <c r="D82" i="21"/>
  <c r="N82" i="21"/>
  <c r="K82" i="21"/>
  <c r="T82" i="21"/>
  <c r="F82" i="21"/>
  <c r="Y209" i="21"/>
  <c r="U209" i="21"/>
  <c r="Q209" i="21"/>
  <c r="M209" i="21"/>
  <c r="I209" i="21"/>
  <c r="E209" i="21"/>
  <c r="T209" i="21"/>
  <c r="O209" i="21"/>
  <c r="J209" i="21"/>
  <c r="D209" i="21"/>
  <c r="W209" i="21"/>
  <c r="P209" i="21"/>
  <c r="H209" i="21"/>
  <c r="B209" i="21"/>
  <c r="V209" i="21"/>
  <c r="N209" i="21"/>
  <c r="G209" i="21"/>
  <c r="X209" i="21"/>
  <c r="K209" i="21"/>
  <c r="S209" i="21"/>
  <c r="F209" i="21"/>
  <c r="R209" i="21"/>
  <c r="C209" i="21"/>
  <c r="L209" i="21"/>
  <c r="Y181" i="28"/>
  <c r="U181" i="28"/>
  <c r="Q181" i="28"/>
  <c r="M181" i="28"/>
  <c r="I181" i="28"/>
  <c r="E181" i="28"/>
  <c r="V181" i="28"/>
  <c r="P181" i="28"/>
  <c r="K181" i="28"/>
  <c r="F181" i="28"/>
  <c r="T181" i="28"/>
  <c r="N181" i="28"/>
  <c r="G181" i="28"/>
  <c r="R181" i="28"/>
  <c r="H181" i="28"/>
  <c r="S181" i="28"/>
  <c r="D181" i="28"/>
  <c r="L181" i="28"/>
  <c r="W181" i="28"/>
  <c r="B181" i="28"/>
  <c r="J181" i="28"/>
  <c r="X181" i="28"/>
  <c r="O181" i="28"/>
  <c r="C181" i="28"/>
  <c r="Y85" i="28"/>
  <c r="U85" i="28"/>
  <c r="Q85" i="28"/>
  <c r="M85" i="28"/>
  <c r="I85" i="28"/>
  <c r="E85" i="28"/>
  <c r="V85" i="28"/>
  <c r="P85" i="28"/>
  <c r="K85" i="28"/>
  <c r="F85" i="28"/>
  <c r="T85" i="28"/>
  <c r="O85" i="28"/>
  <c r="J85" i="28"/>
  <c r="D85" i="28"/>
  <c r="X85" i="28"/>
  <c r="N85" i="28"/>
  <c r="C85" i="28"/>
  <c r="W85" i="28"/>
  <c r="L85" i="28"/>
  <c r="B85" i="28"/>
  <c r="S85" i="28"/>
  <c r="H85" i="28"/>
  <c r="R85" i="28"/>
  <c r="G85"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79" i="21"/>
  <c r="A117" i="25"/>
  <c r="A244" i="28"/>
  <c r="A118" i="28"/>
  <c r="A278" i="28"/>
  <c r="A150" i="28"/>
  <c r="A86" i="28"/>
  <c r="A182" i="28"/>
  <c r="A313" i="28"/>
  <c r="A347" i="28"/>
  <c r="A54" i="28"/>
  <c r="A213" i="28"/>
  <c r="A210" i="21"/>
  <c r="A244" i="21"/>
  <c r="A178" i="21"/>
  <c r="A85" i="19"/>
  <c r="A53" i="19"/>
  <c r="A147" i="21"/>
  <c r="A20" i="19"/>
  <c r="A85" i="25"/>
  <c r="A117" i="19"/>
  <c r="A51" i="21"/>
  <c r="A19" i="25"/>
  <c r="A83" i="21"/>
  <c r="A115" i="21"/>
  <c r="A52" i="25"/>
  <c r="A21" i="21"/>
  <c r="Y83" i="21" l="1"/>
  <c r="U83" i="21"/>
  <c r="Q83" i="21"/>
  <c r="M83" i="21"/>
  <c r="I83" i="21"/>
  <c r="E83" i="21"/>
  <c r="T83" i="21"/>
  <c r="O83" i="21"/>
  <c r="J83" i="21"/>
  <c r="D83" i="21"/>
  <c r="V83" i="21"/>
  <c r="N83" i="21"/>
  <c r="G83" i="21"/>
  <c r="S83" i="21"/>
  <c r="L83" i="21"/>
  <c r="F83" i="21"/>
  <c r="W83" i="21"/>
  <c r="H83" i="21"/>
  <c r="R83" i="21"/>
  <c r="C83" i="21"/>
  <c r="P83" i="21"/>
  <c r="B83" i="21"/>
  <c r="X83" i="21"/>
  <c r="K83" i="21"/>
  <c r="W85" i="25"/>
  <c r="S85" i="25"/>
  <c r="O85" i="25"/>
  <c r="K85" i="25"/>
  <c r="G85" i="25"/>
  <c r="C85" i="25"/>
  <c r="Y85" i="25"/>
  <c r="T85" i="25"/>
  <c r="N85" i="25"/>
  <c r="I85" i="25"/>
  <c r="D85" i="25"/>
  <c r="U85" i="25"/>
  <c r="M85" i="25"/>
  <c r="F85" i="25"/>
  <c r="Q85" i="25"/>
  <c r="H85" i="25"/>
  <c r="V85" i="25"/>
  <c r="J85" i="25"/>
  <c r="R85" i="25"/>
  <c r="E85" i="25"/>
  <c r="X85" i="25"/>
  <c r="P85" i="25"/>
  <c r="L85" i="25"/>
  <c r="B85" i="25"/>
  <c r="X85" i="19"/>
  <c r="T85" i="19"/>
  <c r="P85" i="19"/>
  <c r="L85" i="19"/>
  <c r="H85" i="19"/>
  <c r="D85" i="19"/>
  <c r="U85" i="19"/>
  <c r="O85" i="19"/>
  <c r="J85" i="19"/>
  <c r="E85" i="19"/>
  <c r="V85" i="19"/>
  <c r="N85" i="19"/>
  <c r="G85" i="19"/>
  <c r="S85" i="19"/>
  <c r="K85" i="19"/>
  <c r="B85" i="19"/>
  <c r="Y85" i="19"/>
  <c r="M85" i="19"/>
  <c r="W85" i="19"/>
  <c r="F85" i="19"/>
  <c r="R85" i="19"/>
  <c r="C85" i="19"/>
  <c r="I85" i="19"/>
  <c r="Q85" i="19"/>
  <c r="W213" i="28"/>
  <c r="S213" i="28"/>
  <c r="O213" i="28"/>
  <c r="K213" i="28"/>
  <c r="G213" i="28"/>
  <c r="C213" i="28"/>
  <c r="U213" i="28"/>
  <c r="P213" i="28"/>
  <c r="J213" i="28"/>
  <c r="E213" i="28"/>
  <c r="V213" i="28"/>
  <c r="N213" i="28"/>
  <c r="H213" i="28"/>
  <c r="X213" i="28"/>
  <c r="M213" i="28"/>
  <c r="D213" i="28"/>
  <c r="Q213" i="28"/>
  <c r="B213" i="28"/>
  <c r="Y213" i="28"/>
  <c r="I213" i="28"/>
  <c r="R213" i="28"/>
  <c r="L213" i="28"/>
  <c r="T213" i="28"/>
  <c r="F213" i="28"/>
  <c r="Y182" i="28"/>
  <c r="U182" i="28"/>
  <c r="Q182" i="28"/>
  <c r="M182" i="28"/>
  <c r="I182" i="28"/>
  <c r="E182" i="28"/>
  <c r="X182" i="28"/>
  <c r="S182" i="28"/>
  <c r="N182" i="28"/>
  <c r="H182" i="28"/>
  <c r="C182" i="28"/>
  <c r="R182" i="28"/>
  <c r="K182" i="28"/>
  <c r="D182" i="28"/>
  <c r="V182" i="28"/>
  <c r="L182" i="28"/>
  <c r="B182" i="28"/>
  <c r="T182" i="28"/>
  <c r="G182" i="28"/>
  <c r="W182" i="28"/>
  <c r="F182" i="28"/>
  <c r="P182" i="28"/>
  <c r="O182" i="28"/>
  <c r="J182" i="28"/>
  <c r="Y118" i="28"/>
  <c r="U118" i="28"/>
  <c r="Q118" i="28"/>
  <c r="M118" i="28"/>
  <c r="I118" i="28"/>
  <c r="E118" i="28"/>
  <c r="X118" i="28"/>
  <c r="S118" i="28"/>
  <c r="N118" i="28"/>
  <c r="H118" i="28"/>
  <c r="C118" i="28"/>
  <c r="W118" i="28"/>
  <c r="R118" i="28"/>
  <c r="L118" i="28"/>
  <c r="G118" i="28"/>
  <c r="B118" i="28"/>
  <c r="P118" i="28"/>
  <c r="F118" i="28"/>
  <c r="O118" i="28"/>
  <c r="D118" i="28"/>
  <c r="V118" i="28"/>
  <c r="K118" i="28"/>
  <c r="T118" i="28"/>
  <c r="J118"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78" i="21"/>
  <c r="S178" i="21"/>
  <c r="O178" i="21"/>
  <c r="K178" i="21"/>
  <c r="G178" i="21"/>
  <c r="C178" i="21"/>
  <c r="Y178" i="21"/>
  <c r="T178" i="21"/>
  <c r="N178" i="21"/>
  <c r="I178" i="21"/>
  <c r="D178" i="21"/>
  <c r="U178" i="21"/>
  <c r="M178" i="21"/>
  <c r="F178" i="21"/>
  <c r="V178" i="21"/>
  <c r="L178" i="21"/>
  <c r="B178" i="21"/>
  <c r="X178" i="21"/>
  <c r="J178" i="21"/>
  <c r="P178" i="21"/>
  <c r="Q178" i="21"/>
  <c r="E178" i="21"/>
  <c r="R178" i="21"/>
  <c r="H178" i="21"/>
  <c r="Y54" i="28"/>
  <c r="U54" i="28"/>
  <c r="Q54" i="28"/>
  <c r="M54" i="28"/>
  <c r="I54" i="28"/>
  <c r="E54" i="28"/>
  <c r="X54" i="28"/>
  <c r="S54" i="28"/>
  <c r="N54" i="28"/>
  <c r="H54" i="28"/>
  <c r="C54" i="28"/>
  <c r="W54" i="28"/>
  <c r="R54" i="28"/>
  <c r="L54" i="28"/>
  <c r="G54" i="28"/>
  <c r="B54" i="28"/>
  <c r="P54" i="28"/>
  <c r="F54" i="28"/>
  <c r="O54" i="28"/>
  <c r="D54" i="28"/>
  <c r="V54" i="28"/>
  <c r="K54" i="28"/>
  <c r="T54" i="28"/>
  <c r="J54" i="28"/>
  <c r="Y86" i="28"/>
  <c r="U86" i="28"/>
  <c r="Q86" i="28"/>
  <c r="M86" i="28"/>
  <c r="I86" i="28"/>
  <c r="E86" i="28"/>
  <c r="X86" i="28"/>
  <c r="S86" i="28"/>
  <c r="N86" i="28"/>
  <c r="H86" i="28"/>
  <c r="C86" i="28"/>
  <c r="W86" i="28"/>
  <c r="R86" i="28"/>
  <c r="L86" i="28"/>
  <c r="G86" i="28"/>
  <c r="B86" i="28"/>
  <c r="V86" i="28"/>
  <c r="K86" i="28"/>
  <c r="T86" i="28"/>
  <c r="J86" i="28"/>
  <c r="P86" i="28"/>
  <c r="F86" i="28"/>
  <c r="O86" i="28"/>
  <c r="D86" i="28"/>
  <c r="Y244" i="28"/>
  <c r="U244" i="28"/>
  <c r="Q244" i="28"/>
  <c r="M244" i="28"/>
  <c r="I244" i="28"/>
  <c r="E244" i="28"/>
  <c r="X244" i="28"/>
  <c r="S244" i="28"/>
  <c r="N244" i="28"/>
  <c r="H244" i="28"/>
  <c r="C244" i="28"/>
  <c r="W244" i="28"/>
  <c r="R244" i="28"/>
  <c r="L244" i="28"/>
  <c r="G244" i="28"/>
  <c r="B244" i="28"/>
  <c r="V244" i="28"/>
  <c r="K244" i="28"/>
  <c r="T244" i="28"/>
  <c r="J244" i="28"/>
  <c r="P244" i="28"/>
  <c r="F244" i="28"/>
  <c r="O244" i="28"/>
  <c r="D244" i="28"/>
  <c r="W52" i="25"/>
  <c r="S52" i="25"/>
  <c r="O52" i="25"/>
  <c r="K52" i="25"/>
  <c r="G52" i="25"/>
  <c r="C52" i="25"/>
  <c r="V52" i="25"/>
  <c r="Q52" i="25"/>
  <c r="L52" i="25"/>
  <c r="F52" i="25"/>
  <c r="Y52" i="25"/>
  <c r="R52" i="25"/>
  <c r="J52" i="25"/>
  <c r="D52" i="25"/>
  <c r="U52" i="25"/>
  <c r="M52" i="25"/>
  <c r="B52" i="25"/>
  <c r="T52" i="25"/>
  <c r="H52" i="25"/>
  <c r="P52" i="25"/>
  <c r="E52" i="25"/>
  <c r="I52" i="25"/>
  <c r="X52" i="25"/>
  <c r="N52" i="25"/>
  <c r="Y51" i="21"/>
  <c r="U51" i="21"/>
  <c r="Q51" i="21"/>
  <c r="M51" i="21"/>
  <c r="I51" i="21"/>
  <c r="E51" i="21"/>
  <c r="T51" i="21"/>
  <c r="O51" i="21"/>
  <c r="J51" i="21"/>
  <c r="D51" i="21"/>
  <c r="W51" i="21"/>
  <c r="P51" i="21"/>
  <c r="H51" i="21"/>
  <c r="B51" i="21"/>
  <c r="V51" i="21"/>
  <c r="N51" i="21"/>
  <c r="G51" i="21"/>
  <c r="R51" i="21"/>
  <c r="C51" i="21"/>
  <c r="L51" i="21"/>
  <c r="X51" i="21"/>
  <c r="K51" i="21"/>
  <c r="S51" i="21"/>
  <c r="F51" i="21"/>
  <c r="Y147" i="21"/>
  <c r="U147" i="21"/>
  <c r="Q147" i="21"/>
  <c r="M147" i="21"/>
  <c r="I147" i="21"/>
  <c r="E147" i="21"/>
  <c r="W147" i="21"/>
  <c r="R147" i="21"/>
  <c r="L147" i="21"/>
  <c r="G147" i="21"/>
  <c r="B147" i="21"/>
  <c r="V147" i="21"/>
  <c r="O147" i="21"/>
  <c r="H147" i="21"/>
  <c r="S147" i="21"/>
  <c r="J147" i="21"/>
  <c r="P147" i="21"/>
  <c r="D147" i="21"/>
  <c r="T147" i="21"/>
  <c r="C147" i="21"/>
  <c r="X147" i="21"/>
  <c r="N147" i="21"/>
  <c r="K147" i="21"/>
  <c r="F147" i="21"/>
  <c r="Y244" i="21"/>
  <c r="U244" i="21"/>
  <c r="Q244" i="21"/>
  <c r="M244" i="21"/>
  <c r="I244" i="21"/>
  <c r="E244" i="21"/>
  <c r="W244" i="21"/>
  <c r="R244" i="21"/>
  <c r="L244" i="21"/>
  <c r="G244" i="21"/>
  <c r="B244" i="21"/>
  <c r="S244" i="21"/>
  <c r="K244" i="21"/>
  <c r="D244" i="21"/>
  <c r="X244" i="21"/>
  <c r="P244" i="21"/>
  <c r="J244" i="21"/>
  <c r="C244" i="21"/>
  <c r="T244" i="21"/>
  <c r="F244" i="21"/>
  <c r="O244" i="21"/>
  <c r="N244" i="21"/>
  <c r="V244" i="21"/>
  <c r="H244" i="21"/>
  <c r="V347" i="28"/>
  <c r="R347" i="28"/>
  <c r="N347" i="28"/>
  <c r="J347" i="28"/>
  <c r="F347" i="28"/>
  <c r="B347" i="28"/>
  <c r="W347" i="28"/>
  <c r="Q347" i="28"/>
  <c r="L347" i="28"/>
  <c r="G347" i="28"/>
  <c r="U347" i="28"/>
  <c r="P347" i="28"/>
  <c r="K347" i="28"/>
  <c r="E347" i="28"/>
  <c r="S347" i="28"/>
  <c r="H347" i="28"/>
  <c r="Y347" i="28"/>
  <c r="O347" i="28"/>
  <c r="D347" i="28"/>
  <c r="X347" i="28"/>
  <c r="M347" i="28"/>
  <c r="C347" i="28"/>
  <c r="T347" i="28"/>
  <c r="I347" i="28"/>
  <c r="Y150" i="28"/>
  <c r="U150" i="28"/>
  <c r="Q150" i="28"/>
  <c r="M150" i="28"/>
  <c r="I150" i="28"/>
  <c r="E150" i="28"/>
  <c r="X150" i="28"/>
  <c r="S150" i="28"/>
  <c r="N150" i="28"/>
  <c r="H150" i="28"/>
  <c r="C150" i="28"/>
  <c r="W150" i="28"/>
  <c r="R150" i="28"/>
  <c r="L150" i="28"/>
  <c r="G150" i="28"/>
  <c r="B150" i="28"/>
  <c r="V150" i="28"/>
  <c r="K150" i="28"/>
  <c r="T150" i="28"/>
  <c r="J150" i="28"/>
  <c r="P150" i="28"/>
  <c r="F150" i="28"/>
  <c r="O150" i="28"/>
  <c r="D150" i="28"/>
  <c r="W117" i="25"/>
  <c r="S117" i="25"/>
  <c r="O117" i="25"/>
  <c r="K117" i="25"/>
  <c r="G117" i="25"/>
  <c r="C117" i="25"/>
  <c r="Y117" i="25"/>
  <c r="T117" i="25"/>
  <c r="N117" i="25"/>
  <c r="I117" i="25"/>
  <c r="D117" i="25"/>
  <c r="R117" i="25"/>
  <c r="L117" i="25"/>
  <c r="E117" i="25"/>
  <c r="Q117" i="25"/>
  <c r="H117" i="25"/>
  <c r="V117" i="25"/>
  <c r="J117" i="25"/>
  <c r="U117" i="25"/>
  <c r="F117" i="25"/>
  <c r="M117" i="25"/>
  <c r="B117" i="25"/>
  <c r="X117" i="25"/>
  <c r="P117" i="25"/>
  <c r="Y115" i="21"/>
  <c r="U115" i="21"/>
  <c r="Q115" i="21"/>
  <c r="M115" i="21"/>
  <c r="I115" i="21"/>
  <c r="E115" i="21"/>
  <c r="T115" i="21"/>
  <c r="O115" i="21"/>
  <c r="J115" i="21"/>
  <c r="D115" i="21"/>
  <c r="S115" i="21"/>
  <c r="L115" i="21"/>
  <c r="F115" i="21"/>
  <c r="X115" i="21"/>
  <c r="R115" i="21"/>
  <c r="K115" i="21"/>
  <c r="C115" i="21"/>
  <c r="N115" i="21"/>
  <c r="W115" i="21"/>
  <c r="H115" i="21"/>
  <c r="V115" i="21"/>
  <c r="G115" i="21"/>
  <c r="P115" i="21"/>
  <c r="B115" i="21"/>
  <c r="W117" i="19"/>
  <c r="S117" i="19"/>
  <c r="O117" i="19"/>
  <c r="K117" i="19"/>
  <c r="G117" i="19"/>
  <c r="C117" i="19"/>
  <c r="X117" i="19"/>
  <c r="R117" i="19"/>
  <c r="M117" i="19"/>
  <c r="H117" i="19"/>
  <c r="B117" i="19"/>
  <c r="U117" i="19"/>
  <c r="N117" i="19"/>
  <c r="F117" i="19"/>
  <c r="Q117" i="19"/>
  <c r="I117" i="19"/>
  <c r="P117" i="19"/>
  <c r="D117" i="19"/>
  <c r="L117" i="19"/>
  <c r="T117" i="19"/>
  <c r="J117" i="19"/>
  <c r="V117" i="19"/>
  <c r="E117" i="19"/>
  <c r="Y117" i="19"/>
  <c r="W53" i="19"/>
  <c r="S53" i="19"/>
  <c r="O53" i="19"/>
  <c r="K53" i="19"/>
  <c r="G53" i="19"/>
  <c r="C53" i="19"/>
  <c r="Y53" i="19"/>
  <c r="T53" i="19"/>
  <c r="N53" i="19"/>
  <c r="I53" i="19"/>
  <c r="D53" i="19"/>
  <c r="R53" i="19"/>
  <c r="L53" i="19"/>
  <c r="E53" i="19"/>
  <c r="Q53" i="19"/>
  <c r="H53" i="19"/>
  <c r="P53" i="19"/>
  <c r="B53" i="19"/>
  <c r="X53" i="19"/>
  <c r="M53" i="19"/>
  <c r="U53" i="19"/>
  <c r="J53" i="19"/>
  <c r="F53" i="19"/>
  <c r="V53" i="19"/>
  <c r="Y210" i="21"/>
  <c r="U210" i="21"/>
  <c r="Q210" i="21"/>
  <c r="M210" i="21"/>
  <c r="I210" i="21"/>
  <c r="E210" i="21"/>
  <c r="W210" i="21"/>
  <c r="R210" i="21"/>
  <c r="L210" i="21"/>
  <c r="G210" i="21"/>
  <c r="B210" i="21"/>
  <c r="T210" i="21"/>
  <c r="N210" i="21"/>
  <c r="F210" i="21"/>
  <c r="S210" i="21"/>
  <c r="K210" i="21"/>
  <c r="D210" i="21"/>
  <c r="O210" i="21"/>
  <c r="X210" i="21"/>
  <c r="J210" i="21"/>
  <c r="V210" i="21"/>
  <c r="H210" i="21"/>
  <c r="C210" i="21"/>
  <c r="P210"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Y278" i="28"/>
  <c r="U278" i="28"/>
  <c r="Q278" i="28"/>
  <c r="M278" i="28"/>
  <c r="I278" i="28"/>
  <c r="E278" i="28"/>
  <c r="X278" i="28"/>
  <c r="S278" i="28"/>
  <c r="N278" i="28"/>
  <c r="H278" i="28"/>
  <c r="C278" i="28"/>
  <c r="W278" i="28"/>
  <c r="R278" i="28"/>
  <c r="L278" i="28"/>
  <c r="G278" i="28"/>
  <c r="B278" i="28"/>
  <c r="V278" i="28"/>
  <c r="P278" i="28"/>
  <c r="K278" i="28"/>
  <c r="F278" i="28"/>
  <c r="J278" i="28"/>
  <c r="D278" i="28"/>
  <c r="T278" i="28"/>
  <c r="O278" i="28"/>
  <c r="Y279" i="21"/>
  <c r="U279" i="21"/>
  <c r="Q279" i="21"/>
  <c r="M279" i="21"/>
  <c r="I279" i="21"/>
  <c r="E279" i="21"/>
  <c r="W279" i="21"/>
  <c r="R279" i="21"/>
  <c r="L279" i="21"/>
  <c r="G279" i="21"/>
  <c r="B279" i="21"/>
  <c r="X279" i="21"/>
  <c r="P279" i="21"/>
  <c r="J279" i="21"/>
  <c r="C279" i="21"/>
  <c r="V279" i="21"/>
  <c r="O279" i="21"/>
  <c r="H279" i="21"/>
  <c r="K279" i="21"/>
  <c r="T279" i="21"/>
  <c r="F279" i="21"/>
  <c r="S279" i="21"/>
  <c r="D279" i="21"/>
  <c r="N279" i="21"/>
  <c r="A30" i="28"/>
  <c r="A314" i="21"/>
  <c r="A280" i="21"/>
  <c r="A118" i="25"/>
  <c r="A214" i="28"/>
  <c r="A245" i="28"/>
  <c r="A87" i="28"/>
  <c r="A382" i="28"/>
  <c r="A348" i="28"/>
  <c r="A279" i="28"/>
  <c r="A119" i="28"/>
  <c r="A55" i="28"/>
  <c r="A314" i="28"/>
  <c r="A183" i="28"/>
  <c r="A151" i="28"/>
  <c r="A245" i="21"/>
  <c r="A211" i="21"/>
  <c r="A179" i="21"/>
  <c r="A86" i="19"/>
  <c r="A54" i="19"/>
  <c r="A52" i="21"/>
  <c r="A86" i="25"/>
  <c r="A53" i="25"/>
  <c r="A21" i="19"/>
  <c r="A22" i="21"/>
  <c r="A116" i="21"/>
  <c r="A84" i="21"/>
  <c r="A20" i="25"/>
  <c r="A118" i="19"/>
  <c r="A148" i="21"/>
  <c r="W179" i="21" l="1"/>
  <c r="S179" i="21"/>
  <c r="O179" i="21"/>
  <c r="K179" i="21"/>
  <c r="G179" i="21"/>
  <c r="C179" i="21"/>
  <c r="V179" i="21"/>
  <c r="Q179" i="21"/>
  <c r="L179" i="21"/>
  <c r="F179" i="21"/>
  <c r="Y179" i="21"/>
  <c r="R179" i="21"/>
  <c r="J179" i="21"/>
  <c r="D179" i="21"/>
  <c r="P179" i="21"/>
  <c r="H179" i="21"/>
  <c r="X179" i="21"/>
  <c r="M179" i="21"/>
  <c r="U179" i="21"/>
  <c r="E179" i="21"/>
  <c r="N179" i="21"/>
  <c r="I179" i="21"/>
  <c r="B179" i="21"/>
  <c r="T179" i="21"/>
  <c r="Y279" i="28"/>
  <c r="U279" i="28"/>
  <c r="Q279" i="28"/>
  <c r="M279" i="28"/>
  <c r="I279" i="28"/>
  <c r="E279" i="28"/>
  <c r="V279" i="28"/>
  <c r="P279" i="28"/>
  <c r="K279" i="28"/>
  <c r="F279" i="28"/>
  <c r="T279" i="28"/>
  <c r="O279" i="28"/>
  <c r="J279" i="28"/>
  <c r="D279" i="28"/>
  <c r="X279" i="28"/>
  <c r="S279" i="28"/>
  <c r="N279" i="28"/>
  <c r="H279" i="28"/>
  <c r="C279" i="28"/>
  <c r="G279" i="28"/>
  <c r="W279" i="28"/>
  <c r="B279" i="28"/>
  <c r="R279" i="28"/>
  <c r="L279" i="28"/>
  <c r="W118" i="19"/>
  <c r="S118" i="19"/>
  <c r="O118" i="19"/>
  <c r="K118" i="19"/>
  <c r="G118" i="19"/>
  <c r="C118" i="19"/>
  <c r="U118" i="19"/>
  <c r="P118" i="19"/>
  <c r="J118" i="19"/>
  <c r="E118" i="19"/>
  <c r="Y118" i="19"/>
  <c r="R118" i="19"/>
  <c r="L118" i="19"/>
  <c r="D118" i="19"/>
  <c r="V118" i="19"/>
  <c r="M118" i="19"/>
  <c r="B118" i="19"/>
  <c r="Q118" i="19"/>
  <c r="F118" i="19"/>
  <c r="X118" i="19"/>
  <c r="H118" i="19"/>
  <c r="N118" i="19"/>
  <c r="I118" i="19"/>
  <c r="T118" i="19"/>
  <c r="Y20" i="25"/>
  <c r="U20" i="25"/>
  <c r="Q20" i="25"/>
  <c r="M20" i="25"/>
  <c r="I20" i="25"/>
  <c r="E20" i="25"/>
  <c r="X20" i="25"/>
  <c r="S20" i="25"/>
  <c r="N20" i="25"/>
  <c r="H20" i="25"/>
  <c r="C20" i="25"/>
  <c r="R20" i="25"/>
  <c r="K20" i="25"/>
  <c r="D20" i="25"/>
  <c r="W20" i="25"/>
  <c r="O20" i="25"/>
  <c r="F20" i="25"/>
  <c r="V20" i="25"/>
  <c r="L20" i="25"/>
  <c r="B20" i="25"/>
  <c r="G20" i="25"/>
  <c r="T20" i="25"/>
  <c r="P20" i="25"/>
  <c r="J20" i="25"/>
  <c r="W54" i="19"/>
  <c r="S54" i="19"/>
  <c r="O54" i="19"/>
  <c r="K54" i="19"/>
  <c r="G54" i="19"/>
  <c r="C54" i="19"/>
  <c r="V54" i="19"/>
  <c r="Q54" i="19"/>
  <c r="L54" i="19"/>
  <c r="F54" i="19"/>
  <c r="X54" i="19"/>
  <c r="P54" i="19"/>
  <c r="I54" i="19"/>
  <c r="B54" i="19"/>
  <c r="U54" i="19"/>
  <c r="M54" i="19"/>
  <c r="D54" i="19"/>
  <c r="R54" i="19"/>
  <c r="E54" i="19"/>
  <c r="N54" i="19"/>
  <c r="T54" i="19"/>
  <c r="J54" i="19"/>
  <c r="H54" i="19"/>
  <c r="Y54" i="19"/>
  <c r="Y245" i="21"/>
  <c r="U245" i="21"/>
  <c r="Q245" i="21"/>
  <c r="M245" i="21"/>
  <c r="I245" i="21"/>
  <c r="E245" i="21"/>
  <c r="T245" i="21"/>
  <c r="O245" i="21"/>
  <c r="J245" i="21"/>
  <c r="D245" i="21"/>
  <c r="W245" i="21"/>
  <c r="P245" i="21"/>
  <c r="H245" i="21"/>
  <c r="B245" i="21"/>
  <c r="V245" i="21"/>
  <c r="N245" i="21"/>
  <c r="G245" i="21"/>
  <c r="X245" i="21"/>
  <c r="K245" i="21"/>
  <c r="S245" i="21"/>
  <c r="F245" i="21"/>
  <c r="R245" i="21"/>
  <c r="C245" i="21"/>
  <c r="L245" i="21"/>
  <c r="Y55" i="28"/>
  <c r="U55" i="28"/>
  <c r="Q55" i="28"/>
  <c r="M55" i="28"/>
  <c r="I55" i="28"/>
  <c r="E55" i="28"/>
  <c r="V55" i="28"/>
  <c r="P55" i="28"/>
  <c r="K55" i="28"/>
  <c r="F55" i="28"/>
  <c r="T55" i="28"/>
  <c r="O55" i="28"/>
  <c r="J55" i="28"/>
  <c r="D55" i="28"/>
  <c r="X55" i="28"/>
  <c r="N55" i="28"/>
  <c r="C55" i="28"/>
  <c r="W55" i="28"/>
  <c r="L55" i="28"/>
  <c r="B55" i="28"/>
  <c r="S55" i="28"/>
  <c r="H55" i="28"/>
  <c r="R55" i="28"/>
  <c r="G55" i="28"/>
  <c r="Y148" i="21"/>
  <c r="U148" i="21"/>
  <c r="Q148" i="21"/>
  <c r="M148" i="21"/>
  <c r="I148" i="21"/>
  <c r="E148" i="21"/>
  <c r="T148" i="21"/>
  <c r="O148" i="21"/>
  <c r="J148" i="21"/>
  <c r="D148" i="21"/>
  <c r="S148" i="21"/>
  <c r="L148" i="21"/>
  <c r="F148" i="21"/>
  <c r="W148" i="21"/>
  <c r="N148" i="21"/>
  <c r="C148" i="21"/>
  <c r="R148" i="21"/>
  <c r="G148" i="21"/>
  <c r="K148" i="21"/>
  <c r="V148" i="21"/>
  <c r="X148" i="21"/>
  <c r="P148" i="21"/>
  <c r="H148" i="21"/>
  <c r="B148" i="21"/>
  <c r="W86" i="25"/>
  <c r="S86" i="25"/>
  <c r="O86" i="25"/>
  <c r="K86" i="25"/>
  <c r="G86" i="25"/>
  <c r="C86" i="25"/>
  <c r="V86" i="25"/>
  <c r="Q86" i="25"/>
  <c r="L86" i="25"/>
  <c r="F86" i="25"/>
  <c r="Y86" i="25"/>
  <c r="R86" i="25"/>
  <c r="J86" i="25"/>
  <c r="D86" i="25"/>
  <c r="U86" i="25"/>
  <c r="M86" i="25"/>
  <c r="B86" i="25"/>
  <c r="X86" i="25"/>
  <c r="I86" i="25"/>
  <c r="T86" i="25"/>
  <c r="H86" i="25"/>
  <c r="P86" i="25"/>
  <c r="N86" i="25"/>
  <c r="E86" i="25"/>
  <c r="Y183" i="28"/>
  <c r="U183" i="28"/>
  <c r="Q183" i="28"/>
  <c r="M183" i="28"/>
  <c r="I183" i="28"/>
  <c r="E183" i="28"/>
  <c r="V183" i="28"/>
  <c r="P183" i="28"/>
  <c r="K183" i="28"/>
  <c r="F183" i="28"/>
  <c r="W183" i="28"/>
  <c r="O183" i="28"/>
  <c r="H183" i="28"/>
  <c r="B183" i="28"/>
  <c r="R183" i="28"/>
  <c r="G183" i="28"/>
  <c r="T183" i="28"/>
  <c r="J183" i="28"/>
  <c r="N183" i="28"/>
  <c r="S183" i="28"/>
  <c r="X183" i="28"/>
  <c r="L183" i="28"/>
  <c r="D183" i="28"/>
  <c r="C183" i="28"/>
  <c r="Y245" i="28"/>
  <c r="U245" i="28"/>
  <c r="Q245" i="28"/>
  <c r="M245" i="28"/>
  <c r="I245" i="28"/>
  <c r="E245" i="28"/>
  <c r="V245" i="28"/>
  <c r="P245" i="28"/>
  <c r="K245" i="28"/>
  <c r="F245" i="28"/>
  <c r="T245" i="28"/>
  <c r="O245" i="28"/>
  <c r="J245" i="28"/>
  <c r="D245" i="28"/>
  <c r="S245" i="28"/>
  <c r="H245" i="28"/>
  <c r="R245" i="28"/>
  <c r="G245" i="28"/>
  <c r="X245" i="28"/>
  <c r="N245" i="28"/>
  <c r="C245" i="28"/>
  <c r="W245" i="28"/>
  <c r="L245" i="28"/>
  <c r="B245" i="28"/>
  <c r="Y314" i="21"/>
  <c r="U314" i="21"/>
  <c r="Q314" i="21"/>
  <c r="M314" i="21"/>
  <c r="I314" i="21"/>
  <c r="E314" i="21"/>
  <c r="T314" i="21"/>
  <c r="O314" i="21"/>
  <c r="J314" i="21"/>
  <c r="D314" i="21"/>
  <c r="S314" i="21"/>
  <c r="L314" i="21"/>
  <c r="F314" i="21"/>
  <c r="X314" i="21"/>
  <c r="R314" i="21"/>
  <c r="K314" i="21"/>
  <c r="C314" i="21"/>
  <c r="V314" i="21"/>
  <c r="G314" i="21"/>
  <c r="P314" i="21"/>
  <c r="B314" i="21"/>
  <c r="N314" i="21"/>
  <c r="W314" i="21"/>
  <c r="H314" i="21"/>
  <c r="Y22" i="21"/>
  <c r="U22" i="21"/>
  <c r="Q22" i="21"/>
  <c r="M22" i="21"/>
  <c r="I22" i="21"/>
  <c r="E22" i="21"/>
  <c r="W22" i="21"/>
  <c r="R22" i="21"/>
  <c r="L22" i="21"/>
  <c r="G22" i="21"/>
  <c r="B22" i="21"/>
  <c r="X22" i="21"/>
  <c r="P22" i="21"/>
  <c r="J22" i="21"/>
  <c r="C22" i="21"/>
  <c r="V22" i="21"/>
  <c r="O22" i="21"/>
  <c r="H22" i="21"/>
  <c r="K22" i="21"/>
  <c r="T22" i="21"/>
  <c r="F22" i="21"/>
  <c r="S22" i="21"/>
  <c r="D22" i="21"/>
  <c r="N22" i="21"/>
  <c r="Y52" i="21"/>
  <c r="U52" i="21"/>
  <c r="Q52" i="21"/>
  <c r="M52" i="21"/>
  <c r="I52" i="21"/>
  <c r="E52" i="21"/>
  <c r="W52" i="21"/>
  <c r="R52" i="21"/>
  <c r="L52" i="21"/>
  <c r="G52" i="21"/>
  <c r="B52" i="21"/>
  <c r="T52" i="21"/>
  <c r="N52" i="21"/>
  <c r="F52" i="21"/>
  <c r="S52" i="21"/>
  <c r="K52" i="21"/>
  <c r="D52" i="21"/>
  <c r="V52" i="21"/>
  <c r="H52" i="21"/>
  <c r="P52" i="21"/>
  <c r="C52" i="21"/>
  <c r="O52" i="21"/>
  <c r="J52" i="21"/>
  <c r="X52" i="21"/>
  <c r="Y211" i="21"/>
  <c r="U211" i="21"/>
  <c r="Q211" i="21"/>
  <c r="M211" i="21"/>
  <c r="I211" i="21"/>
  <c r="E211" i="21"/>
  <c r="T211" i="21"/>
  <c r="O211" i="21"/>
  <c r="J211" i="21"/>
  <c r="D211" i="21"/>
  <c r="X211" i="21"/>
  <c r="R211" i="21"/>
  <c r="K211" i="21"/>
  <c r="C211" i="21"/>
  <c r="W211" i="21"/>
  <c r="P211" i="21"/>
  <c r="H211" i="21"/>
  <c r="B211" i="21"/>
  <c r="S211" i="21"/>
  <c r="F211" i="21"/>
  <c r="N211" i="21"/>
  <c r="L211" i="21"/>
  <c r="V211" i="21"/>
  <c r="G211" i="21"/>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V348" i="28"/>
  <c r="R348" i="28"/>
  <c r="N348" i="28"/>
  <c r="J348" i="28"/>
  <c r="F348" i="28"/>
  <c r="B348" i="28"/>
  <c r="Y348" i="28"/>
  <c r="T348" i="28"/>
  <c r="O348" i="28"/>
  <c r="I348" i="28"/>
  <c r="D348" i="28"/>
  <c r="X348" i="28"/>
  <c r="S348" i="28"/>
  <c r="M348" i="28"/>
  <c r="H348" i="28"/>
  <c r="C348" i="28"/>
  <c r="P348" i="28"/>
  <c r="E348" i="28"/>
  <c r="W348" i="28"/>
  <c r="L348" i="28"/>
  <c r="U348" i="28"/>
  <c r="K348" i="28"/>
  <c r="Q348" i="28"/>
  <c r="G348" i="28"/>
  <c r="W214" i="28"/>
  <c r="S214" i="28"/>
  <c r="O214" i="28"/>
  <c r="K214" i="28"/>
  <c r="G214" i="28"/>
  <c r="C214" i="28"/>
  <c r="X214" i="28"/>
  <c r="R214" i="28"/>
  <c r="M214" i="28"/>
  <c r="H214" i="28"/>
  <c r="B214" i="28"/>
  <c r="T214" i="28"/>
  <c r="L214" i="28"/>
  <c r="E214" i="28"/>
  <c r="Q214" i="28"/>
  <c r="I214" i="28"/>
  <c r="P214" i="28"/>
  <c r="D214" i="28"/>
  <c r="U214" i="28"/>
  <c r="N214" i="28"/>
  <c r="J214" i="28"/>
  <c r="V214" i="28"/>
  <c r="F214" i="28"/>
  <c r="Y214"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382" i="28"/>
  <c r="R382" i="28"/>
  <c r="N382" i="28"/>
  <c r="J382" i="28"/>
  <c r="F382" i="28"/>
  <c r="B382" i="28"/>
  <c r="Y382" i="28"/>
  <c r="T382" i="28"/>
  <c r="O382" i="28"/>
  <c r="I382" i="28"/>
  <c r="D382" i="28"/>
  <c r="X382" i="28"/>
  <c r="S382" i="28"/>
  <c r="M382" i="28"/>
  <c r="H382" i="28"/>
  <c r="C382" i="28"/>
  <c r="U382" i="28"/>
  <c r="K382" i="28"/>
  <c r="Q382" i="28"/>
  <c r="G382" i="28"/>
  <c r="P382" i="28"/>
  <c r="E382" i="28"/>
  <c r="W382" i="28"/>
  <c r="L382" i="28"/>
  <c r="W118" i="25"/>
  <c r="S118" i="25"/>
  <c r="O118" i="25"/>
  <c r="K118" i="25"/>
  <c r="G118" i="25"/>
  <c r="C118" i="25"/>
  <c r="V118" i="25"/>
  <c r="Q118" i="25"/>
  <c r="L118" i="25"/>
  <c r="F118" i="25"/>
  <c r="X118" i="25"/>
  <c r="P118" i="25"/>
  <c r="I118" i="25"/>
  <c r="B118" i="25"/>
  <c r="U118" i="25"/>
  <c r="M118" i="25"/>
  <c r="D118" i="25"/>
  <c r="Y118" i="25"/>
  <c r="J118" i="25"/>
  <c r="T118" i="25"/>
  <c r="H118" i="25"/>
  <c r="N118" i="25"/>
  <c r="E118" i="25"/>
  <c r="R118" i="25"/>
  <c r="Y84" i="21"/>
  <c r="U84" i="21"/>
  <c r="Q84" i="21"/>
  <c r="M84" i="21"/>
  <c r="I84" i="21"/>
  <c r="E84" i="21"/>
  <c r="W84" i="21"/>
  <c r="R84" i="21"/>
  <c r="L84" i="21"/>
  <c r="G84" i="21"/>
  <c r="B84" i="21"/>
  <c r="S84" i="21"/>
  <c r="K84" i="21"/>
  <c r="D84" i="21"/>
  <c r="X84" i="21"/>
  <c r="P84" i="21"/>
  <c r="J84" i="21"/>
  <c r="C84" i="21"/>
  <c r="N84" i="21"/>
  <c r="V84" i="21"/>
  <c r="H84" i="21"/>
  <c r="T84" i="21"/>
  <c r="F84" i="21"/>
  <c r="O84" i="21"/>
  <c r="W53" i="25"/>
  <c r="S53" i="25"/>
  <c r="O53" i="25"/>
  <c r="K53" i="25"/>
  <c r="G53" i="25"/>
  <c r="C53" i="25"/>
  <c r="Y53" i="25"/>
  <c r="T53" i="25"/>
  <c r="N53" i="25"/>
  <c r="I53" i="25"/>
  <c r="D53" i="25"/>
  <c r="V53" i="25"/>
  <c r="P53" i="25"/>
  <c r="H53" i="25"/>
  <c r="Q53" i="25"/>
  <c r="F53" i="25"/>
  <c r="U53" i="25"/>
  <c r="J53" i="25"/>
  <c r="R53" i="25"/>
  <c r="E53" i="25"/>
  <c r="L53" i="25"/>
  <c r="B53" i="25"/>
  <c r="X53" i="25"/>
  <c r="M53" i="25"/>
  <c r="X86" i="19"/>
  <c r="T86" i="19"/>
  <c r="P86" i="19"/>
  <c r="L86" i="19"/>
  <c r="H86" i="19"/>
  <c r="D86" i="19"/>
  <c r="W86" i="19"/>
  <c r="R86" i="19"/>
  <c r="M86" i="19"/>
  <c r="G86" i="19"/>
  <c r="B86" i="19"/>
  <c r="S86" i="19"/>
  <c r="K86" i="19"/>
  <c r="E86" i="19"/>
  <c r="Y86" i="19"/>
  <c r="O86" i="19"/>
  <c r="F86" i="19"/>
  <c r="N86" i="19"/>
  <c r="Q86" i="19"/>
  <c r="J86" i="19"/>
  <c r="U86" i="19"/>
  <c r="I86" i="19"/>
  <c r="C86" i="19"/>
  <c r="V86" i="19"/>
  <c r="Y151" i="28"/>
  <c r="U151" i="28"/>
  <c r="Q151" i="28"/>
  <c r="M151" i="28"/>
  <c r="I151" i="28"/>
  <c r="E151" i="28"/>
  <c r="V151" i="28"/>
  <c r="P151" i="28"/>
  <c r="K151" i="28"/>
  <c r="F151" i="28"/>
  <c r="T151" i="28"/>
  <c r="O151" i="28"/>
  <c r="J151" i="28"/>
  <c r="D151" i="28"/>
  <c r="S151" i="28"/>
  <c r="H151" i="28"/>
  <c r="R151" i="28"/>
  <c r="G151" i="28"/>
  <c r="X151" i="28"/>
  <c r="N151" i="28"/>
  <c r="C151" i="28"/>
  <c r="W151" i="28"/>
  <c r="L151" i="28"/>
  <c r="B151" i="28"/>
  <c r="Y119" i="28"/>
  <c r="U119" i="28"/>
  <c r="Q119" i="28"/>
  <c r="M119" i="28"/>
  <c r="I119" i="28"/>
  <c r="E119" i="28"/>
  <c r="V119" i="28"/>
  <c r="P119" i="28"/>
  <c r="K119" i="28"/>
  <c r="F119" i="28"/>
  <c r="T119" i="28"/>
  <c r="O119" i="28"/>
  <c r="J119" i="28"/>
  <c r="D119" i="28"/>
  <c r="X119" i="28"/>
  <c r="N119" i="28"/>
  <c r="C119" i="28"/>
  <c r="W119" i="28"/>
  <c r="L119" i="28"/>
  <c r="B119" i="28"/>
  <c r="S119" i="28"/>
  <c r="H119" i="28"/>
  <c r="R119" i="28"/>
  <c r="G119" i="28"/>
  <c r="Y87" i="28"/>
  <c r="U87" i="28"/>
  <c r="Q87" i="28"/>
  <c r="M87" i="28"/>
  <c r="I87" i="28"/>
  <c r="E87" i="28"/>
  <c r="V87" i="28"/>
  <c r="P87" i="28"/>
  <c r="K87" i="28"/>
  <c r="F87" i="28"/>
  <c r="T87" i="28"/>
  <c r="O87" i="28"/>
  <c r="J87" i="28"/>
  <c r="D87" i="28"/>
  <c r="S87" i="28"/>
  <c r="H87" i="28"/>
  <c r="R87" i="28"/>
  <c r="G87" i="28"/>
  <c r="X87" i="28"/>
  <c r="N87" i="28"/>
  <c r="C87" i="28"/>
  <c r="W87" i="28"/>
  <c r="L87" i="28"/>
  <c r="B87" i="28"/>
  <c r="Y280" i="21"/>
  <c r="U280" i="21"/>
  <c r="Q280" i="21"/>
  <c r="M280" i="21"/>
  <c r="I280" i="21"/>
  <c r="E280" i="21"/>
  <c r="T280" i="21"/>
  <c r="O280" i="21"/>
  <c r="J280" i="21"/>
  <c r="D280" i="21"/>
  <c r="V280" i="21"/>
  <c r="N280" i="21"/>
  <c r="G280" i="21"/>
  <c r="S280" i="21"/>
  <c r="L280" i="21"/>
  <c r="F280" i="21"/>
  <c r="P280" i="21"/>
  <c r="B280" i="21"/>
  <c r="X280" i="21"/>
  <c r="K280" i="21"/>
  <c r="W280" i="21"/>
  <c r="H280" i="21"/>
  <c r="R280" i="21"/>
  <c r="C280" i="21"/>
  <c r="Y116" i="21"/>
  <c r="U116" i="21"/>
  <c r="Q116" i="21"/>
  <c r="M116" i="21"/>
  <c r="I116" i="21"/>
  <c r="E116" i="21"/>
  <c r="W116" i="21"/>
  <c r="R116" i="21"/>
  <c r="L116" i="21"/>
  <c r="G116" i="21"/>
  <c r="B116" i="21"/>
  <c r="X116" i="21"/>
  <c r="P116" i="21"/>
  <c r="J116" i="21"/>
  <c r="C116" i="21"/>
  <c r="V116" i="21"/>
  <c r="O116" i="21"/>
  <c r="H116" i="21"/>
  <c r="S116" i="21"/>
  <c r="D116" i="21"/>
  <c r="N116" i="21"/>
  <c r="K116" i="21"/>
  <c r="T116" i="21"/>
  <c r="F116" i="21"/>
  <c r="A31" i="28"/>
  <c r="A281" i="21"/>
  <c r="A349" i="21"/>
  <c r="A315" i="21"/>
  <c r="A119" i="25"/>
  <c r="A56" i="28"/>
  <c r="A280" i="28"/>
  <c r="A417" i="28"/>
  <c r="A383" i="28"/>
  <c r="A152" i="28"/>
  <c r="A315" i="28"/>
  <c r="A215" i="28"/>
  <c r="A184" i="28"/>
  <c r="A120" i="28"/>
  <c r="A246" i="28"/>
  <c r="A349" i="28"/>
  <c r="A88" i="28"/>
  <c r="A246" i="21"/>
  <c r="A212" i="21"/>
  <c r="A180" i="21"/>
  <c r="A87" i="19"/>
  <c r="A55" i="19"/>
  <c r="A22" i="19"/>
  <c r="A85" i="21"/>
  <c r="A53" i="21"/>
  <c r="A117" i="21"/>
  <c r="A149" i="21"/>
  <c r="A119" i="19"/>
  <c r="A21" i="25"/>
  <c r="A23" i="21"/>
  <c r="A54" i="25"/>
  <c r="A87" i="25"/>
  <c r="Y23" i="21" l="1"/>
  <c r="U23" i="21"/>
  <c r="Q23" i="21"/>
  <c r="M23" i="21"/>
  <c r="I23" i="21"/>
  <c r="E23" i="21"/>
  <c r="T23" i="21"/>
  <c r="O23" i="21"/>
  <c r="J23" i="21"/>
  <c r="D23" i="21"/>
  <c r="V23" i="21"/>
  <c r="N23" i="21"/>
  <c r="G23" i="21"/>
  <c r="S23" i="21"/>
  <c r="L23" i="21"/>
  <c r="F23" i="21"/>
  <c r="P23" i="21"/>
  <c r="B23" i="21"/>
  <c r="X23" i="21"/>
  <c r="K23" i="21"/>
  <c r="W23" i="21"/>
  <c r="H23" i="21"/>
  <c r="R23" i="21"/>
  <c r="C23" i="21"/>
  <c r="Y117" i="21"/>
  <c r="U117" i="21"/>
  <c r="Q117" i="21"/>
  <c r="M117" i="21"/>
  <c r="I117" i="21"/>
  <c r="E117" i="21"/>
  <c r="T117" i="21"/>
  <c r="O117" i="21"/>
  <c r="J117" i="21"/>
  <c r="D117" i="21"/>
  <c r="V117" i="21"/>
  <c r="N117" i="21"/>
  <c r="G117" i="21"/>
  <c r="S117" i="21"/>
  <c r="L117" i="21"/>
  <c r="F117" i="21"/>
  <c r="W117" i="21"/>
  <c r="H117" i="21"/>
  <c r="R117" i="21"/>
  <c r="C117" i="21"/>
  <c r="P117" i="21"/>
  <c r="B117" i="21"/>
  <c r="X117" i="21"/>
  <c r="K117" i="21"/>
  <c r="W55" i="19"/>
  <c r="S55" i="19"/>
  <c r="O55" i="19"/>
  <c r="K55" i="19"/>
  <c r="G55" i="19"/>
  <c r="C55" i="19"/>
  <c r="Y55" i="19"/>
  <c r="T55" i="19"/>
  <c r="N55" i="19"/>
  <c r="I55" i="19"/>
  <c r="D55" i="19"/>
  <c r="U55" i="19"/>
  <c r="M55" i="19"/>
  <c r="F55" i="19"/>
  <c r="Q55" i="19"/>
  <c r="H55" i="19"/>
  <c r="R55" i="19"/>
  <c r="E55" i="19"/>
  <c r="P55" i="19"/>
  <c r="B55" i="19"/>
  <c r="V55" i="19"/>
  <c r="L55" i="19"/>
  <c r="J55" i="19"/>
  <c r="X55" i="19"/>
  <c r="Y246" i="21"/>
  <c r="U246" i="21"/>
  <c r="Q246" i="21"/>
  <c r="M246" i="21"/>
  <c r="I246" i="21"/>
  <c r="E246" i="21"/>
  <c r="W246" i="21"/>
  <c r="R246" i="21"/>
  <c r="L246" i="21"/>
  <c r="G246" i="21"/>
  <c r="B246" i="21"/>
  <c r="T246" i="21"/>
  <c r="N246" i="21"/>
  <c r="F246" i="21"/>
  <c r="S246" i="21"/>
  <c r="K246" i="21"/>
  <c r="D246" i="21"/>
  <c r="O246" i="21"/>
  <c r="X246" i="21"/>
  <c r="J246" i="21"/>
  <c r="V246" i="21"/>
  <c r="H246" i="21"/>
  <c r="P246" i="21"/>
  <c r="C246" i="21"/>
  <c r="Y120" i="28"/>
  <c r="U120" i="28"/>
  <c r="Q120" i="28"/>
  <c r="M120" i="28"/>
  <c r="I120" i="28"/>
  <c r="E120" i="28"/>
  <c r="X120" i="28"/>
  <c r="S120" i="28"/>
  <c r="N120" i="28"/>
  <c r="H120" i="28"/>
  <c r="C120" i="28"/>
  <c r="W120" i="28"/>
  <c r="R120" i="28"/>
  <c r="L120" i="28"/>
  <c r="G120" i="28"/>
  <c r="B120" i="28"/>
  <c r="V120" i="28"/>
  <c r="K120" i="28"/>
  <c r="T120" i="28"/>
  <c r="J120" i="28"/>
  <c r="P120" i="28"/>
  <c r="F120" i="28"/>
  <c r="O120" i="28"/>
  <c r="D120" i="28"/>
  <c r="Y152" i="28"/>
  <c r="U152" i="28"/>
  <c r="Q152" i="28"/>
  <c r="M152" i="28"/>
  <c r="I152" i="28"/>
  <c r="E152" i="28"/>
  <c r="X152" i="28"/>
  <c r="S152" i="28"/>
  <c r="N152" i="28"/>
  <c r="H152" i="28"/>
  <c r="C152" i="28"/>
  <c r="W152" i="28"/>
  <c r="R152" i="28"/>
  <c r="L152" i="28"/>
  <c r="G152" i="28"/>
  <c r="B152" i="28"/>
  <c r="P152" i="28"/>
  <c r="F152" i="28"/>
  <c r="O152" i="28"/>
  <c r="D152" i="28"/>
  <c r="V152" i="28"/>
  <c r="K152" i="28"/>
  <c r="T152" i="28"/>
  <c r="J152" i="28"/>
  <c r="Y56" i="28"/>
  <c r="U56" i="28"/>
  <c r="Q56" i="28"/>
  <c r="M56" i="28"/>
  <c r="I56" i="28"/>
  <c r="E56" i="28"/>
  <c r="X56" i="28"/>
  <c r="S56" i="28"/>
  <c r="N56" i="28"/>
  <c r="H56" i="28"/>
  <c r="C56" i="28"/>
  <c r="W56" i="28"/>
  <c r="R56" i="28"/>
  <c r="L56" i="28"/>
  <c r="G56" i="28"/>
  <c r="B56" i="28"/>
  <c r="V56" i="28"/>
  <c r="K56" i="28"/>
  <c r="T56" i="28"/>
  <c r="J56" i="28"/>
  <c r="P56" i="28"/>
  <c r="F56" i="28"/>
  <c r="O56" i="28"/>
  <c r="D56" i="28"/>
  <c r="Y281" i="21"/>
  <c r="U281" i="21"/>
  <c r="Q281" i="21"/>
  <c r="M281" i="21"/>
  <c r="I281" i="21"/>
  <c r="E281" i="21"/>
  <c r="W281" i="21"/>
  <c r="R281" i="21"/>
  <c r="L281" i="21"/>
  <c r="G281" i="21"/>
  <c r="B281" i="21"/>
  <c r="S281" i="21"/>
  <c r="K281" i="21"/>
  <c r="D281" i="21"/>
  <c r="X281" i="21"/>
  <c r="P281" i="21"/>
  <c r="J281" i="21"/>
  <c r="C281" i="21"/>
  <c r="T281" i="21"/>
  <c r="F281" i="21"/>
  <c r="O281" i="21"/>
  <c r="N281" i="21"/>
  <c r="V281" i="21"/>
  <c r="H281" i="21"/>
  <c r="Y21" i="25"/>
  <c r="U21" i="25"/>
  <c r="Q21" i="25"/>
  <c r="M21" i="25"/>
  <c r="I21" i="25"/>
  <c r="E21" i="25"/>
  <c r="V21" i="25"/>
  <c r="P21" i="25"/>
  <c r="K21" i="25"/>
  <c r="F21" i="25"/>
  <c r="W21" i="25"/>
  <c r="O21" i="25"/>
  <c r="H21" i="25"/>
  <c r="B21" i="25"/>
  <c r="S21" i="25"/>
  <c r="J21" i="25"/>
  <c r="R21" i="25"/>
  <c r="G21" i="25"/>
  <c r="T21" i="25"/>
  <c r="C21" i="25"/>
  <c r="N21" i="25"/>
  <c r="L21" i="25"/>
  <c r="X21" i="25"/>
  <c r="D21" i="25"/>
  <c r="W87" i="25"/>
  <c r="S87" i="25"/>
  <c r="O87" i="25"/>
  <c r="K87" i="25"/>
  <c r="G87" i="25"/>
  <c r="C87" i="25"/>
  <c r="Y87" i="25"/>
  <c r="T87" i="25"/>
  <c r="N87" i="25"/>
  <c r="I87" i="25"/>
  <c r="D87" i="25"/>
  <c r="V87" i="25"/>
  <c r="P87" i="25"/>
  <c r="H87" i="25"/>
  <c r="Q87" i="25"/>
  <c r="F87" i="25"/>
  <c r="X87" i="25"/>
  <c r="L87" i="25"/>
  <c r="U87" i="25"/>
  <c r="J87" i="25"/>
  <c r="B87" i="25"/>
  <c r="R87" i="25"/>
  <c r="M87" i="25"/>
  <c r="E87" i="25"/>
  <c r="W119" i="19"/>
  <c r="S119" i="19"/>
  <c r="O119" i="19"/>
  <c r="K119" i="19"/>
  <c r="G119" i="19"/>
  <c r="C119" i="19"/>
  <c r="X119" i="19"/>
  <c r="R119" i="19"/>
  <c r="M119" i="19"/>
  <c r="H119" i="19"/>
  <c r="B119" i="19"/>
  <c r="V119" i="19"/>
  <c r="P119" i="19"/>
  <c r="I119" i="19"/>
  <c r="Q119" i="19"/>
  <c r="F119" i="19"/>
  <c r="T119" i="19"/>
  <c r="E119" i="19"/>
  <c r="N119" i="19"/>
  <c r="L119" i="19"/>
  <c r="J119" i="19"/>
  <c r="U119" i="19"/>
  <c r="D119" i="19"/>
  <c r="Y119" i="19"/>
  <c r="Y85" i="21"/>
  <c r="U85" i="21"/>
  <c r="Q85" i="21"/>
  <c r="M85" i="21"/>
  <c r="I85" i="21"/>
  <c r="E85" i="21"/>
  <c r="T85" i="21"/>
  <c r="O85" i="21"/>
  <c r="J85" i="21"/>
  <c r="D85" i="21"/>
  <c r="W85" i="21"/>
  <c r="P85" i="21"/>
  <c r="H85" i="21"/>
  <c r="B85" i="21"/>
  <c r="V85" i="21"/>
  <c r="N85" i="21"/>
  <c r="G85" i="21"/>
  <c r="R85" i="21"/>
  <c r="C85" i="21"/>
  <c r="L85" i="21"/>
  <c r="X85" i="21"/>
  <c r="K85" i="21"/>
  <c r="F85" i="21"/>
  <c r="S85" i="21"/>
  <c r="W180" i="21"/>
  <c r="S180" i="21"/>
  <c r="O180" i="21"/>
  <c r="K180" i="21"/>
  <c r="G180" i="21"/>
  <c r="C180" i="21"/>
  <c r="Y180" i="21"/>
  <c r="T180" i="21"/>
  <c r="N180" i="21"/>
  <c r="I180" i="21"/>
  <c r="D180" i="21"/>
  <c r="V180" i="21"/>
  <c r="P180" i="21"/>
  <c r="H180" i="21"/>
  <c r="U180" i="21"/>
  <c r="L180" i="21"/>
  <c r="B180" i="21"/>
  <c r="M180" i="21"/>
  <c r="Q180" i="21"/>
  <c r="J180" i="21"/>
  <c r="R180" i="21"/>
  <c r="F180" i="21"/>
  <c r="X180" i="21"/>
  <c r="E180" i="21"/>
  <c r="V349" i="28"/>
  <c r="R349" i="28"/>
  <c r="N349" i="28"/>
  <c r="J349" i="28"/>
  <c r="F349" i="28"/>
  <c r="B349" i="28"/>
  <c r="W349" i="28"/>
  <c r="Q349" i="28"/>
  <c r="L349" i="28"/>
  <c r="G349" i="28"/>
  <c r="U349" i="28"/>
  <c r="P349" i="28"/>
  <c r="K349" i="28"/>
  <c r="E349" i="28"/>
  <c r="X349" i="28"/>
  <c r="M349" i="28"/>
  <c r="C349" i="28"/>
  <c r="T349" i="28"/>
  <c r="I349" i="28"/>
  <c r="S349" i="28"/>
  <c r="H349" i="28"/>
  <c r="O349" i="28"/>
  <c r="D349" i="28"/>
  <c r="Y349" i="28"/>
  <c r="W215" i="28"/>
  <c r="S215" i="28"/>
  <c r="O215" i="28"/>
  <c r="K215" i="28"/>
  <c r="G215" i="28"/>
  <c r="C215" i="28"/>
  <c r="U215" i="28"/>
  <c r="P215" i="28"/>
  <c r="J215" i="28"/>
  <c r="E215" i="28"/>
  <c r="X215" i="28"/>
  <c r="Q215" i="28"/>
  <c r="I215" i="28"/>
  <c r="B215" i="28"/>
  <c r="V215" i="28"/>
  <c r="M215" i="28"/>
  <c r="D215" i="28"/>
  <c r="R215" i="28"/>
  <c r="F215" i="28"/>
  <c r="L215" i="28"/>
  <c r="N215" i="28"/>
  <c r="H215" i="28"/>
  <c r="Y215" i="28"/>
  <c r="T215" i="28"/>
  <c r="V417" i="28"/>
  <c r="R417" i="28"/>
  <c r="N417" i="28"/>
  <c r="J417" i="28"/>
  <c r="F417" i="28"/>
  <c r="B417" i="28"/>
  <c r="W417" i="28"/>
  <c r="Q417" i="28"/>
  <c r="L417" i="28"/>
  <c r="G417" i="28"/>
  <c r="U417" i="28"/>
  <c r="P417" i="28"/>
  <c r="K417" i="28"/>
  <c r="E417" i="28"/>
  <c r="X417" i="28"/>
  <c r="M417" i="28"/>
  <c r="C417" i="28"/>
  <c r="T417" i="28"/>
  <c r="I417" i="28"/>
  <c r="S417" i="28"/>
  <c r="H417" i="28"/>
  <c r="Y417" i="28"/>
  <c r="O417" i="28"/>
  <c r="D417" i="28"/>
  <c r="Y315" i="21"/>
  <c r="U315" i="21"/>
  <c r="Q315" i="21"/>
  <c r="M315" i="21"/>
  <c r="I315" i="21"/>
  <c r="E315" i="21"/>
  <c r="W315" i="21"/>
  <c r="R315" i="21"/>
  <c r="L315" i="21"/>
  <c r="G315" i="21"/>
  <c r="B315" i="21"/>
  <c r="X315" i="21"/>
  <c r="P315" i="21"/>
  <c r="J315" i="21"/>
  <c r="C315" i="21"/>
  <c r="V315" i="21"/>
  <c r="O315" i="21"/>
  <c r="H315" i="21"/>
  <c r="K315" i="21"/>
  <c r="T315" i="21"/>
  <c r="F315" i="21"/>
  <c r="S315" i="21"/>
  <c r="D315" i="21"/>
  <c r="N315" i="21"/>
  <c r="W54" i="25"/>
  <c r="S54" i="25"/>
  <c r="O54" i="25"/>
  <c r="K54" i="25"/>
  <c r="G54" i="25"/>
  <c r="C54" i="25"/>
  <c r="V54" i="25"/>
  <c r="Q54" i="25"/>
  <c r="L54" i="25"/>
  <c r="F54" i="25"/>
  <c r="T54" i="25"/>
  <c r="M54" i="25"/>
  <c r="E54" i="25"/>
  <c r="U54" i="25"/>
  <c r="J54" i="25"/>
  <c r="B54" i="25"/>
  <c r="X54" i="25"/>
  <c r="I54" i="25"/>
  <c r="R54" i="25"/>
  <c r="H54" i="25"/>
  <c r="N54" i="25"/>
  <c r="D54" i="25"/>
  <c r="Y54" i="25"/>
  <c r="P54" i="25"/>
  <c r="Y149" i="21"/>
  <c r="U149" i="21"/>
  <c r="Q149" i="21"/>
  <c r="M149" i="21"/>
  <c r="I149" i="21"/>
  <c r="E149" i="21"/>
  <c r="W149" i="21"/>
  <c r="R149" i="21"/>
  <c r="L149" i="21"/>
  <c r="G149" i="21"/>
  <c r="B149" i="21"/>
  <c r="X149" i="21"/>
  <c r="P149" i="21"/>
  <c r="J149" i="21"/>
  <c r="C149" i="21"/>
  <c r="S149" i="21"/>
  <c r="H149" i="21"/>
  <c r="T149" i="21"/>
  <c r="F149" i="21"/>
  <c r="V149" i="21"/>
  <c r="D149" i="21"/>
  <c r="O149" i="21"/>
  <c r="K149" i="21"/>
  <c r="N149" i="21"/>
  <c r="W22" i="19"/>
  <c r="S22" i="19"/>
  <c r="O22" i="19"/>
  <c r="K22" i="19"/>
  <c r="G22" i="19"/>
  <c r="C22" i="19"/>
  <c r="V22" i="19"/>
  <c r="Q22" i="19"/>
  <c r="L22" i="19"/>
  <c r="F22" i="19"/>
  <c r="Y22" i="19"/>
  <c r="R22" i="19"/>
  <c r="J22" i="19"/>
  <c r="D22" i="19"/>
  <c r="U22" i="19"/>
  <c r="M22" i="19"/>
  <c r="B22" i="19"/>
  <c r="P22" i="19"/>
  <c r="E22" i="19"/>
  <c r="N22" i="19"/>
  <c r="H22" i="19"/>
  <c r="X22" i="19"/>
  <c r="T22" i="19"/>
  <c r="I22" i="19"/>
  <c r="Y212" i="21"/>
  <c r="U212" i="21"/>
  <c r="Q212" i="21"/>
  <c r="M212" i="21"/>
  <c r="I212" i="21"/>
  <c r="E212" i="21"/>
  <c r="W212" i="21"/>
  <c r="R212" i="21"/>
  <c r="L212" i="21"/>
  <c r="G212" i="21"/>
  <c r="B212" i="21"/>
  <c r="V212" i="21"/>
  <c r="O212" i="21"/>
  <c r="H212" i="21"/>
  <c r="T212" i="21"/>
  <c r="N212" i="21"/>
  <c r="F212" i="21"/>
  <c r="X212" i="21"/>
  <c r="J212" i="21"/>
  <c r="S212" i="21"/>
  <c r="D212" i="21"/>
  <c r="P212" i="21"/>
  <c r="C212" i="21"/>
  <c r="K212" i="21"/>
  <c r="Y246" i="28"/>
  <c r="U246" i="28"/>
  <c r="Q246" i="28"/>
  <c r="M246" i="28"/>
  <c r="I246" i="28"/>
  <c r="E246" i="28"/>
  <c r="X246" i="28"/>
  <c r="S246" i="28"/>
  <c r="N246" i="28"/>
  <c r="H246" i="28"/>
  <c r="C246" i="28"/>
  <c r="W246" i="28"/>
  <c r="R246" i="28"/>
  <c r="L246" i="28"/>
  <c r="G246" i="28"/>
  <c r="B246" i="28"/>
  <c r="P246" i="28"/>
  <c r="F246" i="28"/>
  <c r="O246" i="28"/>
  <c r="D246" i="28"/>
  <c r="V246" i="28"/>
  <c r="K246" i="28"/>
  <c r="T246" i="28"/>
  <c r="J246" i="28"/>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Y280" i="28"/>
  <c r="U280" i="28"/>
  <c r="Q280" i="28"/>
  <c r="M280" i="28"/>
  <c r="I280" i="28"/>
  <c r="E280" i="28"/>
  <c r="X280" i="28"/>
  <c r="S280" i="28"/>
  <c r="N280" i="28"/>
  <c r="H280" i="28"/>
  <c r="C280" i="28"/>
  <c r="W280" i="28"/>
  <c r="R280" i="28"/>
  <c r="L280" i="28"/>
  <c r="G280" i="28"/>
  <c r="B280" i="28"/>
  <c r="V280" i="28"/>
  <c r="P280" i="28"/>
  <c r="K280" i="28"/>
  <c r="F280" i="28"/>
  <c r="D280" i="28"/>
  <c r="T280" i="28"/>
  <c r="O280" i="28"/>
  <c r="J280" i="28"/>
  <c r="Y349" i="21"/>
  <c r="U349" i="21"/>
  <c r="Q349" i="21"/>
  <c r="M349" i="21"/>
  <c r="I349" i="21"/>
  <c r="E349" i="21"/>
  <c r="W349" i="21"/>
  <c r="R349" i="21"/>
  <c r="L349" i="21"/>
  <c r="G349" i="21"/>
  <c r="B349" i="21"/>
  <c r="V349" i="21"/>
  <c r="O349" i="21"/>
  <c r="H349" i="21"/>
  <c r="T349" i="21"/>
  <c r="N349" i="21"/>
  <c r="F349" i="21"/>
  <c r="P349" i="21"/>
  <c r="C349" i="21"/>
  <c r="K349" i="21"/>
  <c r="X349" i="21"/>
  <c r="J349" i="21"/>
  <c r="S349" i="21"/>
  <c r="D349" i="21"/>
  <c r="Y53" i="21"/>
  <c r="U53" i="21"/>
  <c r="Q53" i="21"/>
  <c r="M53" i="21"/>
  <c r="I53" i="21"/>
  <c r="E53" i="21"/>
  <c r="T53" i="21"/>
  <c r="O53" i="21"/>
  <c r="J53" i="21"/>
  <c r="D53" i="21"/>
  <c r="X53" i="21"/>
  <c r="R53" i="21"/>
  <c r="K53" i="21"/>
  <c r="C53" i="21"/>
  <c r="W53" i="21"/>
  <c r="P53" i="21"/>
  <c r="H53" i="21"/>
  <c r="B53" i="21"/>
  <c r="L53" i="21"/>
  <c r="V53" i="21"/>
  <c r="G53" i="21"/>
  <c r="S53" i="21"/>
  <c r="F53" i="21"/>
  <c r="N53" i="21"/>
  <c r="X87" i="19"/>
  <c r="T87" i="19"/>
  <c r="P87" i="19"/>
  <c r="L87" i="19"/>
  <c r="H87" i="19"/>
  <c r="D87" i="19"/>
  <c r="U87" i="19"/>
  <c r="O87" i="19"/>
  <c r="J87" i="19"/>
  <c r="E87" i="19"/>
  <c r="W87" i="19"/>
  <c r="Q87" i="19"/>
  <c r="I87" i="19"/>
  <c r="B87" i="19"/>
  <c r="S87" i="19"/>
  <c r="K87" i="19"/>
  <c r="N87" i="19"/>
  <c r="C87" i="19"/>
  <c r="Y87" i="19"/>
  <c r="G87" i="19"/>
  <c r="V87" i="19"/>
  <c r="F87" i="19"/>
  <c r="R87" i="19"/>
  <c r="M87" i="19"/>
  <c r="Y88" i="28"/>
  <c r="U88" i="28"/>
  <c r="Q88" i="28"/>
  <c r="M88" i="28"/>
  <c r="I88" i="28"/>
  <c r="E88" i="28"/>
  <c r="X88" i="28"/>
  <c r="S88" i="28"/>
  <c r="N88" i="28"/>
  <c r="H88" i="28"/>
  <c r="C88" i="28"/>
  <c r="W88" i="28"/>
  <c r="R88" i="28"/>
  <c r="L88" i="28"/>
  <c r="G88" i="28"/>
  <c r="B88" i="28"/>
  <c r="P88" i="28"/>
  <c r="F88" i="28"/>
  <c r="O88" i="28"/>
  <c r="D88" i="28"/>
  <c r="V88" i="28"/>
  <c r="K88" i="28"/>
  <c r="T88" i="28"/>
  <c r="J88" i="28"/>
  <c r="Y184" i="28"/>
  <c r="U184" i="28"/>
  <c r="Q184" i="28"/>
  <c r="M184" i="28"/>
  <c r="I184" i="28"/>
  <c r="E184" i="28"/>
  <c r="X184" i="28"/>
  <c r="S184" i="28"/>
  <c r="N184" i="28"/>
  <c r="H184" i="28"/>
  <c r="C184" i="28"/>
  <c r="T184" i="28"/>
  <c r="L184" i="28"/>
  <c r="F184" i="28"/>
  <c r="V184" i="28"/>
  <c r="K184" i="28"/>
  <c r="B184" i="28"/>
  <c r="W184" i="28"/>
  <c r="J184" i="28"/>
  <c r="G184" i="28"/>
  <c r="P184" i="28"/>
  <c r="D184" i="28"/>
  <c r="R184" i="28"/>
  <c r="O184" i="28"/>
  <c r="V383" i="28"/>
  <c r="R383" i="28"/>
  <c r="N383" i="28"/>
  <c r="J383" i="28"/>
  <c r="F383" i="28"/>
  <c r="B383" i="28"/>
  <c r="W383" i="28"/>
  <c r="Q383" i="28"/>
  <c r="L383" i="28"/>
  <c r="G383" i="28"/>
  <c r="U383" i="28"/>
  <c r="P383" i="28"/>
  <c r="K383" i="28"/>
  <c r="E383" i="28"/>
  <c r="S383" i="28"/>
  <c r="H383" i="28"/>
  <c r="Y383" i="28"/>
  <c r="O383" i="28"/>
  <c r="D383" i="28"/>
  <c r="X383" i="28"/>
  <c r="M383" i="28"/>
  <c r="C383" i="28"/>
  <c r="T383" i="28"/>
  <c r="I383" i="28"/>
  <c r="W119" i="25"/>
  <c r="S119" i="25"/>
  <c r="O119" i="25"/>
  <c r="K119" i="25"/>
  <c r="G119" i="25"/>
  <c r="C119" i="25"/>
  <c r="Y119" i="25"/>
  <c r="T119" i="25"/>
  <c r="N119" i="25"/>
  <c r="I119" i="25"/>
  <c r="D119" i="25"/>
  <c r="U119" i="25"/>
  <c r="M119" i="25"/>
  <c r="F119" i="25"/>
  <c r="Q119" i="25"/>
  <c r="H119" i="25"/>
  <c r="X119" i="25"/>
  <c r="L119" i="25"/>
  <c r="V119" i="25"/>
  <c r="J119" i="25"/>
  <c r="P119" i="25"/>
  <c r="E119" i="25"/>
  <c r="B119" i="25"/>
  <c r="R119"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16" i="21"/>
  <c r="A282" i="21"/>
  <c r="A384" i="21"/>
  <c r="A350" i="21"/>
  <c r="A120" i="25"/>
  <c r="A89" i="28"/>
  <c r="A247" i="28"/>
  <c r="A185" i="28"/>
  <c r="A384" i="28"/>
  <c r="A281" i="28"/>
  <c r="A57" i="28"/>
  <c r="A418" i="28"/>
  <c r="A350" i="28"/>
  <c r="A121" i="28"/>
  <c r="A216" i="28"/>
  <c r="A316" i="28"/>
  <c r="A153" i="28"/>
  <c r="A213" i="21"/>
  <c r="A247" i="21"/>
  <c r="A181" i="21"/>
  <c r="A88" i="19"/>
  <c r="A56" i="19"/>
  <c r="A22" i="25"/>
  <c r="A88" i="25"/>
  <c r="A24" i="21"/>
  <c r="A86" i="21"/>
  <c r="A23" i="19"/>
  <c r="A150" i="21"/>
  <c r="A54" i="21"/>
  <c r="A55" i="25"/>
  <c r="A120" i="19"/>
  <c r="A118" i="21"/>
  <c r="W120" i="19" l="1"/>
  <c r="S120" i="19"/>
  <c r="O120" i="19"/>
  <c r="K120" i="19"/>
  <c r="G120" i="19"/>
  <c r="C120" i="19"/>
  <c r="U120" i="19"/>
  <c r="P120" i="19"/>
  <c r="J120" i="19"/>
  <c r="E120" i="19"/>
  <c r="T120" i="19"/>
  <c r="M120" i="19"/>
  <c r="F120" i="19"/>
  <c r="V120" i="19"/>
  <c r="L120" i="19"/>
  <c r="B120" i="19"/>
  <c r="R120" i="19"/>
  <c r="H120" i="19"/>
  <c r="Y120" i="19"/>
  <c r="I120" i="19"/>
  <c r="N120" i="19"/>
  <c r="D120" i="19"/>
  <c r="X120" i="19"/>
  <c r="Q120"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47" i="21"/>
  <c r="U247" i="21"/>
  <c r="Q247" i="21"/>
  <c r="M247" i="21"/>
  <c r="I247" i="21"/>
  <c r="E247" i="21"/>
  <c r="T247" i="21"/>
  <c r="O247" i="21"/>
  <c r="J247" i="21"/>
  <c r="D247" i="21"/>
  <c r="X247" i="21"/>
  <c r="R247" i="21"/>
  <c r="K247" i="21"/>
  <c r="C247" i="21"/>
  <c r="W247" i="21"/>
  <c r="P247" i="21"/>
  <c r="H247" i="21"/>
  <c r="B247" i="21"/>
  <c r="S247" i="21"/>
  <c r="F247" i="21"/>
  <c r="N247" i="21"/>
  <c r="L247" i="21"/>
  <c r="G247" i="21"/>
  <c r="V247" i="21"/>
  <c r="W216" i="28"/>
  <c r="S216" i="28"/>
  <c r="O216" i="28"/>
  <c r="K216" i="28"/>
  <c r="G216" i="28"/>
  <c r="C216" i="28"/>
  <c r="X216" i="28"/>
  <c r="R216" i="28"/>
  <c r="M216" i="28"/>
  <c r="H216" i="28"/>
  <c r="B216" i="28"/>
  <c r="U216" i="28"/>
  <c r="N216" i="28"/>
  <c r="F216" i="28"/>
  <c r="Q216" i="28"/>
  <c r="I216" i="28"/>
  <c r="T216" i="28"/>
  <c r="E216" i="28"/>
  <c r="V216" i="28"/>
  <c r="D216" i="28"/>
  <c r="L216" i="28"/>
  <c r="J216" i="28"/>
  <c r="P216" i="28"/>
  <c r="Y216" i="28"/>
  <c r="Y57" i="28"/>
  <c r="U57" i="28"/>
  <c r="Q57" i="28"/>
  <c r="M57" i="28"/>
  <c r="I57" i="28"/>
  <c r="E57" i="28"/>
  <c r="V57" i="28"/>
  <c r="P57" i="28"/>
  <c r="K57" i="28"/>
  <c r="F57" i="28"/>
  <c r="T57" i="28"/>
  <c r="O57" i="28"/>
  <c r="J57" i="28"/>
  <c r="D57" i="28"/>
  <c r="S57" i="28"/>
  <c r="H57" i="28"/>
  <c r="R57" i="28"/>
  <c r="G57" i="28"/>
  <c r="X57" i="28"/>
  <c r="N57" i="28"/>
  <c r="C57" i="28"/>
  <c r="W57" i="28"/>
  <c r="L57" i="28"/>
  <c r="B57" i="28"/>
  <c r="Y247" i="28"/>
  <c r="U247" i="28"/>
  <c r="Q247" i="28"/>
  <c r="M247" i="28"/>
  <c r="I247" i="28"/>
  <c r="E247" i="28"/>
  <c r="V247" i="28"/>
  <c r="P247" i="28"/>
  <c r="K247" i="28"/>
  <c r="F247" i="28"/>
  <c r="T247" i="28"/>
  <c r="O247" i="28"/>
  <c r="J247" i="28"/>
  <c r="D247" i="28"/>
  <c r="X247" i="28"/>
  <c r="N247" i="28"/>
  <c r="C247" i="28"/>
  <c r="W247" i="28"/>
  <c r="L247" i="28"/>
  <c r="B247" i="28"/>
  <c r="S247" i="28"/>
  <c r="H247" i="28"/>
  <c r="R247" i="28"/>
  <c r="G247" i="28"/>
  <c r="Y384" i="21"/>
  <c r="U384" i="21"/>
  <c r="Q384" i="21"/>
  <c r="M384" i="21"/>
  <c r="I384" i="21"/>
  <c r="E384" i="21"/>
  <c r="T384" i="21"/>
  <c r="O384" i="21"/>
  <c r="J384" i="21"/>
  <c r="D384" i="21"/>
  <c r="X384" i="21"/>
  <c r="R384" i="21"/>
  <c r="K384" i="21"/>
  <c r="C384" i="21"/>
  <c r="W384" i="21"/>
  <c r="P384" i="21"/>
  <c r="H384" i="21"/>
  <c r="B384" i="21"/>
  <c r="L384" i="21"/>
  <c r="V384" i="21"/>
  <c r="G384" i="21"/>
  <c r="S384" i="21"/>
  <c r="F384" i="21"/>
  <c r="N384" i="21"/>
  <c r="W55" i="25"/>
  <c r="S55" i="25"/>
  <c r="O55" i="25"/>
  <c r="K55" i="25"/>
  <c r="G55" i="25"/>
  <c r="C55" i="25"/>
  <c r="Y55" i="25"/>
  <c r="T55" i="25"/>
  <c r="N55" i="25"/>
  <c r="I55" i="25"/>
  <c r="D55" i="25"/>
  <c r="X55" i="25"/>
  <c r="Q55" i="25"/>
  <c r="J55" i="25"/>
  <c r="B55" i="25"/>
  <c r="P55" i="25"/>
  <c r="F55" i="25"/>
  <c r="V55" i="25"/>
  <c r="L55" i="25"/>
  <c r="U55" i="25"/>
  <c r="H55" i="25"/>
  <c r="M55" i="25"/>
  <c r="E55" i="25"/>
  <c r="R55" i="25"/>
  <c r="Y86" i="21"/>
  <c r="U86" i="21"/>
  <c r="Q86" i="21"/>
  <c r="M86" i="21"/>
  <c r="I86" i="21"/>
  <c r="E86" i="21"/>
  <c r="W86" i="21"/>
  <c r="R86" i="21"/>
  <c r="L86" i="21"/>
  <c r="G86" i="21"/>
  <c r="B86" i="21"/>
  <c r="T86" i="21"/>
  <c r="N86" i="21"/>
  <c r="F86" i="21"/>
  <c r="S86" i="21"/>
  <c r="K86" i="21"/>
  <c r="D86" i="21"/>
  <c r="V86" i="21"/>
  <c r="H86" i="21"/>
  <c r="P86" i="21"/>
  <c r="C86" i="21"/>
  <c r="O86" i="21"/>
  <c r="X86" i="21"/>
  <c r="J86" i="21"/>
  <c r="W56" i="19"/>
  <c r="S56" i="19"/>
  <c r="O56" i="19"/>
  <c r="K56" i="19"/>
  <c r="G56" i="19"/>
  <c r="C56" i="19"/>
  <c r="V56" i="19"/>
  <c r="Q56" i="19"/>
  <c r="L56" i="19"/>
  <c r="F56" i="19"/>
  <c r="Y56" i="19"/>
  <c r="R56" i="19"/>
  <c r="J56" i="19"/>
  <c r="D56" i="19"/>
  <c r="U56" i="19"/>
  <c r="M56" i="19"/>
  <c r="B56" i="19"/>
  <c r="T56" i="19"/>
  <c r="H56" i="19"/>
  <c r="P56" i="19"/>
  <c r="E56" i="19"/>
  <c r="X56" i="19"/>
  <c r="N56" i="19"/>
  <c r="I56" i="19"/>
  <c r="Y213" i="21"/>
  <c r="U213" i="21"/>
  <c r="Q213" i="21"/>
  <c r="M213" i="21"/>
  <c r="I213" i="21"/>
  <c r="E213" i="21"/>
  <c r="T213" i="21"/>
  <c r="O213" i="21"/>
  <c r="J213" i="21"/>
  <c r="D213" i="21"/>
  <c r="S213" i="21"/>
  <c r="L213" i="21"/>
  <c r="F213" i="21"/>
  <c r="X213" i="21"/>
  <c r="R213" i="21"/>
  <c r="K213" i="21"/>
  <c r="C213" i="21"/>
  <c r="N213" i="21"/>
  <c r="W213" i="21"/>
  <c r="H213" i="21"/>
  <c r="V213" i="21"/>
  <c r="G213" i="21"/>
  <c r="P213" i="21"/>
  <c r="B213" i="21"/>
  <c r="Y121" i="28"/>
  <c r="U121" i="28"/>
  <c r="Q121" i="28"/>
  <c r="M121" i="28"/>
  <c r="I121" i="28"/>
  <c r="E121" i="28"/>
  <c r="V121" i="28"/>
  <c r="P121" i="28"/>
  <c r="K121" i="28"/>
  <c r="F121" i="28"/>
  <c r="T121" i="28"/>
  <c r="O121" i="28"/>
  <c r="J121" i="28"/>
  <c r="D121" i="28"/>
  <c r="S121" i="28"/>
  <c r="H121" i="28"/>
  <c r="R121" i="28"/>
  <c r="G121" i="28"/>
  <c r="X121" i="28"/>
  <c r="N121" i="28"/>
  <c r="C121" i="28"/>
  <c r="W121" i="28"/>
  <c r="L121" i="28"/>
  <c r="B121" i="28"/>
  <c r="Y281" i="28"/>
  <c r="U281" i="28"/>
  <c r="Q281" i="28"/>
  <c r="M281" i="28"/>
  <c r="I281" i="28"/>
  <c r="E281" i="28"/>
  <c r="V281" i="28"/>
  <c r="P281" i="28"/>
  <c r="K281" i="28"/>
  <c r="F281" i="28"/>
  <c r="T281" i="28"/>
  <c r="O281" i="28"/>
  <c r="J281" i="28"/>
  <c r="D281" i="28"/>
  <c r="X281" i="28"/>
  <c r="S281" i="28"/>
  <c r="N281" i="28"/>
  <c r="H281" i="28"/>
  <c r="C281" i="28"/>
  <c r="W281" i="28"/>
  <c r="B281" i="28"/>
  <c r="R281" i="28"/>
  <c r="L281" i="28"/>
  <c r="G281" i="28"/>
  <c r="Y89" i="28"/>
  <c r="U89" i="28"/>
  <c r="Q89" i="28"/>
  <c r="M89" i="28"/>
  <c r="I89" i="28"/>
  <c r="E89" i="28"/>
  <c r="V89" i="28"/>
  <c r="P89" i="28"/>
  <c r="K89" i="28"/>
  <c r="F89" i="28"/>
  <c r="T89" i="28"/>
  <c r="O89" i="28"/>
  <c r="J89" i="28"/>
  <c r="D89" i="28"/>
  <c r="X89" i="28"/>
  <c r="N89" i="28"/>
  <c r="C89" i="28"/>
  <c r="W89" i="28"/>
  <c r="L89" i="28"/>
  <c r="B89" i="28"/>
  <c r="S89" i="28"/>
  <c r="H89" i="28"/>
  <c r="R89" i="28"/>
  <c r="G89" i="28"/>
  <c r="Y282" i="21"/>
  <c r="U282" i="21"/>
  <c r="Q282" i="21"/>
  <c r="M282" i="21"/>
  <c r="I282" i="21"/>
  <c r="E282" i="21"/>
  <c r="T282" i="21"/>
  <c r="O282" i="21"/>
  <c r="J282" i="21"/>
  <c r="D282" i="21"/>
  <c r="W282" i="21"/>
  <c r="P282" i="21"/>
  <c r="H282" i="21"/>
  <c r="B282" i="21"/>
  <c r="V282" i="21"/>
  <c r="N282" i="21"/>
  <c r="G282" i="21"/>
  <c r="X282" i="21"/>
  <c r="K282" i="21"/>
  <c r="S282" i="21"/>
  <c r="F282" i="21"/>
  <c r="R282" i="21"/>
  <c r="C282" i="21"/>
  <c r="L282" i="21"/>
  <c r="Y118" i="21"/>
  <c r="U118" i="21"/>
  <c r="Q118" i="21"/>
  <c r="M118" i="21"/>
  <c r="I118" i="21"/>
  <c r="E118" i="21"/>
  <c r="W118" i="21"/>
  <c r="R118" i="21"/>
  <c r="L118" i="21"/>
  <c r="G118" i="21"/>
  <c r="B118" i="21"/>
  <c r="S118" i="21"/>
  <c r="K118" i="21"/>
  <c r="D118" i="21"/>
  <c r="X118" i="21"/>
  <c r="P118" i="21"/>
  <c r="J118" i="21"/>
  <c r="C118" i="21"/>
  <c r="N118" i="21"/>
  <c r="V118" i="21"/>
  <c r="H118" i="21"/>
  <c r="T118" i="21"/>
  <c r="F118" i="21"/>
  <c r="O118" i="21"/>
  <c r="Y150" i="21"/>
  <c r="U150" i="21"/>
  <c r="Q150" i="21"/>
  <c r="M150" i="21"/>
  <c r="I150" i="21"/>
  <c r="E150" i="21"/>
  <c r="T150" i="21"/>
  <c r="O150" i="21"/>
  <c r="J150" i="21"/>
  <c r="D150" i="21"/>
  <c r="V150" i="21"/>
  <c r="N150" i="21"/>
  <c r="G150" i="21"/>
  <c r="W150" i="21"/>
  <c r="L150" i="21"/>
  <c r="C150" i="21"/>
  <c r="S150" i="21"/>
  <c r="H150" i="21"/>
  <c r="P150" i="21"/>
  <c r="R150" i="21"/>
  <c r="F150" i="21"/>
  <c r="X150" i="21"/>
  <c r="K150" i="21"/>
  <c r="B150" i="21"/>
  <c r="W88" i="25"/>
  <c r="S88" i="25"/>
  <c r="O88" i="25"/>
  <c r="K88" i="25"/>
  <c r="G88" i="25"/>
  <c r="C88" i="25"/>
  <c r="V88" i="25"/>
  <c r="Q88" i="25"/>
  <c r="L88" i="25"/>
  <c r="F88" i="25"/>
  <c r="T88" i="25"/>
  <c r="M88" i="25"/>
  <c r="E88" i="25"/>
  <c r="U88" i="25"/>
  <c r="J88" i="25"/>
  <c r="B88" i="25"/>
  <c r="Y88" i="25"/>
  <c r="N88" i="25"/>
  <c r="X88" i="25"/>
  <c r="I88" i="25"/>
  <c r="D88" i="25"/>
  <c r="R88" i="25"/>
  <c r="P88" i="25"/>
  <c r="H88" i="25"/>
  <c r="W181" i="21"/>
  <c r="S181" i="21"/>
  <c r="O181" i="21"/>
  <c r="K181" i="21"/>
  <c r="G181" i="21"/>
  <c r="C181" i="21"/>
  <c r="V181" i="21"/>
  <c r="Q181" i="21"/>
  <c r="L181" i="21"/>
  <c r="F181" i="21"/>
  <c r="T181" i="21"/>
  <c r="M181" i="21"/>
  <c r="E181" i="21"/>
  <c r="Y181" i="21"/>
  <c r="P181" i="21"/>
  <c r="H181" i="21"/>
  <c r="N181" i="21"/>
  <c r="B181" i="21"/>
  <c r="X181" i="21"/>
  <c r="I181" i="21"/>
  <c r="J181" i="21"/>
  <c r="U181" i="21"/>
  <c r="R181" i="21"/>
  <c r="D181"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V418" i="28"/>
  <c r="R418" i="28"/>
  <c r="N418" i="28"/>
  <c r="J418" i="28"/>
  <c r="F418" i="28"/>
  <c r="B418" i="28"/>
  <c r="Y418" i="28"/>
  <c r="T418" i="28"/>
  <c r="O418" i="28"/>
  <c r="I418" i="28"/>
  <c r="D418" i="28"/>
  <c r="X418" i="28"/>
  <c r="S418" i="28"/>
  <c r="M418" i="28"/>
  <c r="H418" i="28"/>
  <c r="C418" i="28"/>
  <c r="U418" i="28"/>
  <c r="K418" i="28"/>
  <c r="Q418" i="28"/>
  <c r="G418" i="28"/>
  <c r="P418" i="28"/>
  <c r="E418" i="28"/>
  <c r="W418" i="28"/>
  <c r="L418" i="28"/>
  <c r="Y185" i="28"/>
  <c r="U185" i="28"/>
  <c r="Q185" i="28"/>
  <c r="M185" i="28"/>
  <c r="I185" i="28"/>
  <c r="E185" i="28"/>
  <c r="V185" i="28"/>
  <c r="P185" i="28"/>
  <c r="K185" i="28"/>
  <c r="F185" i="28"/>
  <c r="X185" i="28"/>
  <c r="R185" i="28"/>
  <c r="J185" i="28"/>
  <c r="C185" i="28"/>
  <c r="O185" i="28"/>
  <c r="G185" i="28"/>
  <c r="W185" i="28"/>
  <c r="L185" i="28"/>
  <c r="S185" i="28"/>
  <c r="B185" i="28"/>
  <c r="N185" i="28"/>
  <c r="D185" i="28"/>
  <c r="H185" i="28"/>
  <c r="T185" i="28"/>
  <c r="Y350" i="21"/>
  <c r="U350" i="21"/>
  <c r="Q350" i="21"/>
  <c r="M350" i="21"/>
  <c r="I350" i="21"/>
  <c r="E350" i="21"/>
  <c r="T350" i="21"/>
  <c r="O350" i="21"/>
  <c r="J350" i="21"/>
  <c r="D350" i="21"/>
  <c r="S350" i="21"/>
  <c r="L350" i="21"/>
  <c r="F350" i="21"/>
  <c r="X350" i="21"/>
  <c r="R350" i="21"/>
  <c r="K350" i="21"/>
  <c r="C350" i="21"/>
  <c r="V350" i="21"/>
  <c r="G350" i="21"/>
  <c r="P350" i="21"/>
  <c r="B350" i="21"/>
  <c r="N350" i="21"/>
  <c r="H350" i="21"/>
  <c r="W350" i="21"/>
  <c r="Y32" i="28"/>
  <c r="U32" i="28"/>
  <c r="Q32" i="28"/>
  <c r="M32" i="28"/>
  <c r="I32" i="28"/>
  <c r="E32" i="28"/>
  <c r="X32" i="28"/>
  <c r="S32" i="28"/>
  <c r="N32" i="28"/>
  <c r="H32" i="28"/>
  <c r="C32" i="28"/>
  <c r="W32" i="28"/>
  <c r="R32" i="28"/>
  <c r="L32" i="28"/>
  <c r="G32" i="28"/>
  <c r="B32" i="28"/>
  <c r="P32" i="28"/>
  <c r="F32" i="28"/>
  <c r="O32" i="28"/>
  <c r="D32" i="28"/>
  <c r="V32" i="28"/>
  <c r="K32" i="28"/>
  <c r="T32" i="28"/>
  <c r="J32" i="28"/>
  <c r="Y54" i="21"/>
  <c r="U54" i="21"/>
  <c r="Q54" i="21"/>
  <c r="M54" i="21"/>
  <c r="I54" i="21"/>
  <c r="E54" i="21"/>
  <c r="W54" i="21"/>
  <c r="R54" i="21"/>
  <c r="L54" i="21"/>
  <c r="G54" i="21"/>
  <c r="B54" i="21"/>
  <c r="V54" i="21"/>
  <c r="O54" i="21"/>
  <c r="H54" i="21"/>
  <c r="T54" i="21"/>
  <c r="N54" i="21"/>
  <c r="F54" i="21"/>
  <c r="P54" i="21"/>
  <c r="C54" i="21"/>
  <c r="K54" i="21"/>
  <c r="X54" i="21"/>
  <c r="J54" i="21"/>
  <c r="S54" i="21"/>
  <c r="D54" i="21"/>
  <c r="Y24" i="21"/>
  <c r="U24" i="21"/>
  <c r="Q24" i="21"/>
  <c r="M24" i="21"/>
  <c r="I24" i="21"/>
  <c r="E24" i="21"/>
  <c r="W24" i="21"/>
  <c r="R24" i="21"/>
  <c r="L24" i="21"/>
  <c r="G24" i="21"/>
  <c r="B24" i="21"/>
  <c r="S24" i="21"/>
  <c r="K24" i="21"/>
  <c r="D24" i="21"/>
  <c r="X24" i="21"/>
  <c r="P24" i="21"/>
  <c r="J24" i="21"/>
  <c r="C24" i="21"/>
  <c r="T24" i="21"/>
  <c r="F24" i="21"/>
  <c r="O24" i="21"/>
  <c r="N24" i="21"/>
  <c r="H24" i="21"/>
  <c r="V24" i="21"/>
  <c r="X88" i="19"/>
  <c r="T88" i="19"/>
  <c r="P88" i="19"/>
  <c r="L88" i="19"/>
  <c r="H88" i="19"/>
  <c r="D88" i="19"/>
  <c r="W88" i="19"/>
  <c r="R88" i="19"/>
  <c r="M88" i="19"/>
  <c r="G88" i="19"/>
  <c r="B88" i="19"/>
  <c r="U88" i="19"/>
  <c r="N88" i="19"/>
  <c r="F88" i="19"/>
  <c r="Y88" i="19"/>
  <c r="O88" i="19"/>
  <c r="E88" i="19"/>
  <c r="Q88" i="19"/>
  <c r="C88" i="19"/>
  <c r="S88" i="19"/>
  <c r="K88" i="19"/>
  <c r="I88" i="19"/>
  <c r="V88" i="19"/>
  <c r="J88" i="19"/>
  <c r="Y153" i="28"/>
  <c r="U153" i="28"/>
  <c r="Q153" i="28"/>
  <c r="M153" i="28"/>
  <c r="I153" i="28"/>
  <c r="E153" i="28"/>
  <c r="V153" i="28"/>
  <c r="P153" i="28"/>
  <c r="K153" i="28"/>
  <c r="F153" i="28"/>
  <c r="T153" i="28"/>
  <c r="O153" i="28"/>
  <c r="J153" i="28"/>
  <c r="D153" i="28"/>
  <c r="X153" i="28"/>
  <c r="N153" i="28"/>
  <c r="C153" i="28"/>
  <c r="W153" i="28"/>
  <c r="L153" i="28"/>
  <c r="B153" i="28"/>
  <c r="S153" i="28"/>
  <c r="H153" i="28"/>
  <c r="R153" i="28"/>
  <c r="G153" i="28"/>
  <c r="V350" i="28"/>
  <c r="R350" i="28"/>
  <c r="N350" i="28"/>
  <c r="J350" i="28"/>
  <c r="F350" i="28"/>
  <c r="B350" i="28"/>
  <c r="Y350" i="28"/>
  <c r="T350" i="28"/>
  <c r="O350" i="28"/>
  <c r="I350" i="28"/>
  <c r="D350" i="28"/>
  <c r="X350" i="28"/>
  <c r="S350" i="28"/>
  <c r="M350" i="28"/>
  <c r="H350" i="28"/>
  <c r="C350" i="28"/>
  <c r="U350" i="28"/>
  <c r="K350" i="28"/>
  <c r="Q350" i="28"/>
  <c r="G350" i="28"/>
  <c r="P350" i="28"/>
  <c r="E350" i="28"/>
  <c r="W350" i="28"/>
  <c r="L350" i="28"/>
  <c r="V384" i="28"/>
  <c r="R384" i="28"/>
  <c r="N384" i="28"/>
  <c r="J384" i="28"/>
  <c r="F384" i="28"/>
  <c r="B384" i="28"/>
  <c r="Y384" i="28"/>
  <c r="T384" i="28"/>
  <c r="O384" i="28"/>
  <c r="I384" i="28"/>
  <c r="D384" i="28"/>
  <c r="X384" i="28"/>
  <c r="S384" i="28"/>
  <c r="M384" i="28"/>
  <c r="H384" i="28"/>
  <c r="C384" i="28"/>
  <c r="P384" i="28"/>
  <c r="E384" i="28"/>
  <c r="W384" i="28"/>
  <c r="L384" i="28"/>
  <c r="U384" i="28"/>
  <c r="K384" i="28"/>
  <c r="Q384" i="28"/>
  <c r="G384" i="28"/>
  <c r="A121" i="25"/>
  <c r="W120" i="25"/>
  <c r="S120" i="25"/>
  <c r="O120" i="25"/>
  <c r="K120" i="25"/>
  <c r="G120" i="25"/>
  <c r="C120" i="25"/>
  <c r="V120" i="25"/>
  <c r="Q120" i="25"/>
  <c r="L120" i="25"/>
  <c r="F120" i="25"/>
  <c r="Y120" i="25"/>
  <c r="R120" i="25"/>
  <c r="J120" i="25"/>
  <c r="D120" i="25"/>
  <c r="U120" i="25"/>
  <c r="M120" i="25"/>
  <c r="B120" i="25"/>
  <c r="N120" i="25"/>
  <c r="X120" i="25"/>
  <c r="I120" i="25"/>
  <c r="P120" i="25"/>
  <c r="H120" i="25"/>
  <c r="E120" i="25"/>
  <c r="T120" i="25"/>
  <c r="Y316" i="21"/>
  <c r="U316" i="21"/>
  <c r="Q316" i="21"/>
  <c r="M316" i="21"/>
  <c r="I316" i="21"/>
  <c r="E316" i="21"/>
  <c r="T316" i="21"/>
  <c r="O316" i="21"/>
  <c r="J316" i="21"/>
  <c r="D316" i="21"/>
  <c r="V316" i="21"/>
  <c r="N316" i="21"/>
  <c r="G316" i="21"/>
  <c r="S316" i="21"/>
  <c r="L316" i="21"/>
  <c r="F316" i="21"/>
  <c r="P316" i="21"/>
  <c r="B316" i="21"/>
  <c r="X316" i="21"/>
  <c r="K316" i="21"/>
  <c r="W316" i="21"/>
  <c r="H316" i="21"/>
  <c r="R316" i="21"/>
  <c r="C316" i="21"/>
  <c r="A33" i="28"/>
  <c r="A351" i="21"/>
  <c r="A385" i="21"/>
  <c r="A283" i="21"/>
  <c r="A317" i="21"/>
  <c r="A58" i="28"/>
  <c r="A317" i="28"/>
  <c r="A122" i="28"/>
  <c r="A248" i="28"/>
  <c r="A217" i="28"/>
  <c r="A351" i="28"/>
  <c r="A186" i="28"/>
  <c r="A154" i="28"/>
  <c r="A419" i="28"/>
  <c r="A282" i="28"/>
  <c r="A385" i="28"/>
  <c r="A90" i="28"/>
  <c r="A248" i="21"/>
  <c r="A214" i="21"/>
  <c r="A182" i="21"/>
  <c r="A89" i="19"/>
  <c r="A57" i="19"/>
  <c r="A119" i="21"/>
  <c r="A56" i="25"/>
  <c r="A55" i="21"/>
  <c r="A89" i="25"/>
  <c r="A121" i="19"/>
  <c r="A87" i="21"/>
  <c r="A25" i="21"/>
  <c r="A23" i="25"/>
  <c r="A151" i="21"/>
  <c r="A24" i="19"/>
  <c r="W121" i="19" l="1"/>
  <c r="S121" i="19"/>
  <c r="O121" i="19"/>
  <c r="K121" i="19"/>
  <c r="G121" i="19"/>
  <c r="C121" i="19"/>
  <c r="X121" i="19"/>
  <c r="R121" i="19"/>
  <c r="M121" i="19"/>
  <c r="H121" i="19"/>
  <c r="B121" i="19"/>
  <c r="Y121" i="19"/>
  <c r="Q121" i="19"/>
  <c r="J121" i="19"/>
  <c r="D121" i="19"/>
  <c r="P121" i="19"/>
  <c r="F121" i="19"/>
  <c r="U121" i="19"/>
  <c r="I121" i="19"/>
  <c r="T121" i="19"/>
  <c r="L121" i="19"/>
  <c r="E121" i="19"/>
  <c r="N121" i="19"/>
  <c r="V121" i="19"/>
  <c r="Y214" i="21"/>
  <c r="U214" i="21"/>
  <c r="Q214" i="21"/>
  <c r="M214" i="21"/>
  <c r="I214" i="21"/>
  <c r="E214" i="21"/>
  <c r="W214" i="21"/>
  <c r="R214" i="21"/>
  <c r="L214" i="21"/>
  <c r="G214" i="21"/>
  <c r="B214" i="21"/>
  <c r="X214" i="21"/>
  <c r="P214" i="21"/>
  <c r="J214" i="21"/>
  <c r="C214" i="21"/>
  <c r="V214" i="21"/>
  <c r="O214" i="21"/>
  <c r="H214" i="21"/>
  <c r="S214" i="21"/>
  <c r="D214" i="21"/>
  <c r="N214" i="21"/>
  <c r="K214" i="21"/>
  <c r="T214" i="21"/>
  <c r="F214" i="21"/>
  <c r="V351" i="28"/>
  <c r="R351" i="28"/>
  <c r="N351" i="28"/>
  <c r="J351" i="28"/>
  <c r="F351" i="28"/>
  <c r="B351" i="28"/>
  <c r="W351" i="28"/>
  <c r="Q351" i="28"/>
  <c r="L351" i="28"/>
  <c r="G351" i="28"/>
  <c r="U351" i="28"/>
  <c r="P351" i="28"/>
  <c r="K351" i="28"/>
  <c r="E351" i="28"/>
  <c r="S351" i="28"/>
  <c r="H351" i="28"/>
  <c r="Y351" i="28"/>
  <c r="O351" i="28"/>
  <c r="D351" i="28"/>
  <c r="X351" i="28"/>
  <c r="M351" i="28"/>
  <c r="C351" i="28"/>
  <c r="I351" i="28"/>
  <c r="T351"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283" i="21"/>
  <c r="U283" i="21"/>
  <c r="Q283" i="21"/>
  <c r="M283" i="21"/>
  <c r="I283" i="21"/>
  <c r="E283" i="21"/>
  <c r="W283" i="21"/>
  <c r="R283" i="21"/>
  <c r="L283" i="21"/>
  <c r="G283" i="21"/>
  <c r="B283" i="21"/>
  <c r="T283" i="21"/>
  <c r="N283" i="21"/>
  <c r="F283" i="21"/>
  <c r="S283" i="21"/>
  <c r="K283" i="21"/>
  <c r="D283" i="21"/>
  <c r="O283" i="21"/>
  <c r="X283" i="21"/>
  <c r="J283" i="21"/>
  <c r="V283" i="21"/>
  <c r="H283" i="21"/>
  <c r="C283" i="21"/>
  <c r="P283" i="21"/>
  <c r="W24" i="19"/>
  <c r="S24" i="19"/>
  <c r="O24" i="19"/>
  <c r="K24" i="19"/>
  <c r="G24" i="19"/>
  <c r="C24" i="19"/>
  <c r="V24" i="19"/>
  <c r="Q24" i="19"/>
  <c r="L24" i="19"/>
  <c r="F24" i="19"/>
  <c r="T24" i="19"/>
  <c r="M24" i="19"/>
  <c r="E24" i="19"/>
  <c r="U24" i="19"/>
  <c r="J24" i="19"/>
  <c r="B24" i="19"/>
  <c r="R24" i="19"/>
  <c r="H24" i="19"/>
  <c r="P24" i="19"/>
  <c r="D24" i="19"/>
  <c r="I24" i="19"/>
  <c r="Y24" i="19"/>
  <c r="X24" i="19"/>
  <c r="N24" i="19"/>
  <c r="Y87" i="21"/>
  <c r="U87" i="21"/>
  <c r="Q87" i="21"/>
  <c r="M87" i="21"/>
  <c r="I87" i="21"/>
  <c r="E87" i="21"/>
  <c r="T87" i="21"/>
  <c r="O87" i="21"/>
  <c r="J87" i="21"/>
  <c r="D87" i="21"/>
  <c r="X87" i="21"/>
  <c r="R87" i="21"/>
  <c r="K87" i="21"/>
  <c r="C87" i="21"/>
  <c r="W87" i="21"/>
  <c r="P87" i="21"/>
  <c r="H87" i="21"/>
  <c r="B87" i="21"/>
  <c r="L87" i="21"/>
  <c r="V87" i="21"/>
  <c r="G87" i="21"/>
  <c r="S87" i="21"/>
  <c r="F87" i="21"/>
  <c r="N87" i="21"/>
  <c r="W56" i="25"/>
  <c r="S56" i="25"/>
  <c r="O56" i="25"/>
  <c r="K56" i="25"/>
  <c r="G56" i="25"/>
  <c r="C56" i="25"/>
  <c r="V56" i="25"/>
  <c r="Q56" i="25"/>
  <c r="L56" i="25"/>
  <c r="F56" i="25"/>
  <c r="U56" i="25"/>
  <c r="N56" i="25"/>
  <c r="H56" i="25"/>
  <c r="T56" i="25"/>
  <c r="J56" i="25"/>
  <c r="B56" i="25"/>
  <c r="Y56" i="25"/>
  <c r="M56" i="25"/>
  <c r="X56" i="25"/>
  <c r="I56" i="25"/>
  <c r="P56" i="25"/>
  <c r="E56" i="25"/>
  <c r="D56" i="25"/>
  <c r="R56" i="25"/>
  <c r="V385" i="28"/>
  <c r="R385" i="28"/>
  <c r="N385" i="28"/>
  <c r="J385" i="28"/>
  <c r="F385" i="28"/>
  <c r="B385" i="28"/>
  <c r="W385" i="28"/>
  <c r="Q385" i="28"/>
  <c r="L385" i="28"/>
  <c r="G385" i="28"/>
  <c r="U385" i="28"/>
  <c r="P385" i="28"/>
  <c r="K385" i="28"/>
  <c r="E385" i="28"/>
  <c r="X385" i="28"/>
  <c r="M385" i="28"/>
  <c r="C385" i="28"/>
  <c r="T385" i="28"/>
  <c r="I385" i="28"/>
  <c r="S385" i="28"/>
  <c r="H385" i="28"/>
  <c r="O385" i="28"/>
  <c r="D385" i="28"/>
  <c r="Y385" i="28"/>
  <c r="Y186" i="28"/>
  <c r="U186" i="28"/>
  <c r="Q186" i="28"/>
  <c r="M186" i="28"/>
  <c r="I186" i="28"/>
  <c r="E186" i="28"/>
  <c r="X186" i="28"/>
  <c r="S186" i="28"/>
  <c r="N186" i="28"/>
  <c r="H186" i="28"/>
  <c r="C186" i="28"/>
  <c r="V186" i="28"/>
  <c r="O186" i="28"/>
  <c r="G186" i="28"/>
  <c r="T186" i="28"/>
  <c r="K186" i="28"/>
  <c r="B186" i="28"/>
  <c r="L186" i="28"/>
  <c r="J186" i="28"/>
  <c r="P186" i="28"/>
  <c r="F186" i="28"/>
  <c r="W186" i="28"/>
  <c r="D186" i="28"/>
  <c r="R186" i="28"/>
  <c r="Y122" i="28"/>
  <c r="U122" i="28"/>
  <c r="Q122" i="28"/>
  <c r="M122" i="28"/>
  <c r="I122" i="28"/>
  <c r="E122" i="28"/>
  <c r="X122" i="28"/>
  <c r="S122" i="28"/>
  <c r="N122" i="28"/>
  <c r="H122" i="28"/>
  <c r="C122" i="28"/>
  <c r="W122" i="28"/>
  <c r="R122" i="28"/>
  <c r="L122" i="28"/>
  <c r="G122" i="28"/>
  <c r="B122" i="28"/>
  <c r="P122" i="28"/>
  <c r="F122" i="28"/>
  <c r="O122" i="28"/>
  <c r="D122" i="28"/>
  <c r="V122" i="28"/>
  <c r="K122" i="28"/>
  <c r="T122" i="28"/>
  <c r="J122" i="28"/>
  <c r="Y317" i="21"/>
  <c r="U317" i="21"/>
  <c r="Q317" i="21"/>
  <c r="M317" i="21"/>
  <c r="I317" i="21"/>
  <c r="E317" i="21"/>
  <c r="W317" i="21"/>
  <c r="R317" i="21"/>
  <c r="L317" i="21"/>
  <c r="G317" i="21"/>
  <c r="B317" i="21"/>
  <c r="S317" i="21"/>
  <c r="K317" i="21"/>
  <c r="D317" i="21"/>
  <c r="X317" i="21"/>
  <c r="P317" i="21"/>
  <c r="J317" i="21"/>
  <c r="C317" i="21"/>
  <c r="T317" i="21"/>
  <c r="F317" i="21"/>
  <c r="O317" i="21"/>
  <c r="N317" i="21"/>
  <c r="V317" i="21"/>
  <c r="H317" i="21"/>
  <c r="Y33" i="28"/>
  <c r="U33" i="28"/>
  <c r="Q33" i="28"/>
  <c r="M33" i="28"/>
  <c r="I33" i="28"/>
  <c r="E33" i="28"/>
  <c r="V33" i="28"/>
  <c r="P33" i="28"/>
  <c r="K33" i="28"/>
  <c r="F33" i="28"/>
  <c r="T33" i="28"/>
  <c r="O33" i="28"/>
  <c r="J33" i="28"/>
  <c r="D33" i="28"/>
  <c r="X33" i="28"/>
  <c r="N33" i="28"/>
  <c r="C33" i="28"/>
  <c r="W33" i="28"/>
  <c r="L33" i="28"/>
  <c r="B33" i="28"/>
  <c r="S33" i="28"/>
  <c r="H33" i="28"/>
  <c r="R33" i="28"/>
  <c r="G33" i="28"/>
  <c r="Y151" i="21"/>
  <c r="U151" i="21"/>
  <c r="Q151" i="21"/>
  <c r="M151" i="21"/>
  <c r="I151" i="21"/>
  <c r="E151" i="21"/>
  <c r="W151" i="21"/>
  <c r="R151" i="21"/>
  <c r="L151" i="21"/>
  <c r="G151" i="21"/>
  <c r="B151" i="21"/>
  <c r="S151" i="21"/>
  <c r="K151" i="21"/>
  <c r="D151" i="21"/>
  <c r="P151" i="21"/>
  <c r="H151" i="21"/>
  <c r="V151" i="21"/>
  <c r="J151" i="21"/>
  <c r="X151" i="21"/>
  <c r="F151" i="21"/>
  <c r="O151" i="21"/>
  <c r="N151" i="21"/>
  <c r="T151" i="21"/>
  <c r="C151" i="21"/>
  <c r="Y119" i="21"/>
  <c r="U119" i="21"/>
  <c r="Q119" i="21"/>
  <c r="M119" i="21"/>
  <c r="I119" i="21"/>
  <c r="E119" i="21"/>
  <c r="T119" i="21"/>
  <c r="O119" i="21"/>
  <c r="J119" i="21"/>
  <c r="D119" i="21"/>
  <c r="W119" i="21"/>
  <c r="P119" i="21"/>
  <c r="H119" i="21"/>
  <c r="B119" i="21"/>
  <c r="V119" i="21"/>
  <c r="N119" i="21"/>
  <c r="G119" i="21"/>
  <c r="R119" i="21"/>
  <c r="C119" i="21"/>
  <c r="L119" i="21"/>
  <c r="X119" i="21"/>
  <c r="K119" i="21"/>
  <c r="S119" i="21"/>
  <c r="F119" i="21"/>
  <c r="Y282" i="28"/>
  <c r="U282" i="28"/>
  <c r="Q282" i="28"/>
  <c r="M282" i="28"/>
  <c r="I282" i="28"/>
  <c r="E282" i="28"/>
  <c r="X282" i="28"/>
  <c r="S282" i="28"/>
  <c r="N282" i="28"/>
  <c r="H282" i="28"/>
  <c r="C282" i="28"/>
  <c r="W282" i="28"/>
  <c r="R282" i="28"/>
  <c r="L282" i="28"/>
  <c r="G282" i="28"/>
  <c r="B282" i="28"/>
  <c r="V282" i="28"/>
  <c r="P282" i="28"/>
  <c r="K282" i="28"/>
  <c r="F282" i="28"/>
  <c r="T282" i="28"/>
  <c r="O282" i="28"/>
  <c r="J282" i="28"/>
  <c r="D282" i="28"/>
  <c r="W121" i="25"/>
  <c r="S121" i="25"/>
  <c r="O121" i="25"/>
  <c r="K121" i="25"/>
  <c r="G121" i="25"/>
  <c r="C121" i="25"/>
  <c r="Y121" i="25"/>
  <c r="T121" i="25"/>
  <c r="N121" i="25"/>
  <c r="I121" i="25"/>
  <c r="D121" i="25"/>
  <c r="V121" i="25"/>
  <c r="P121" i="25"/>
  <c r="H121" i="25"/>
  <c r="Q121" i="25"/>
  <c r="F121" i="25"/>
  <c r="M121" i="25"/>
  <c r="B121" i="25"/>
  <c r="X121" i="25"/>
  <c r="L121" i="25"/>
  <c r="R121" i="25"/>
  <c r="J121" i="25"/>
  <c r="E121" i="25"/>
  <c r="U121" i="25"/>
  <c r="Y23" i="25"/>
  <c r="U23" i="25"/>
  <c r="Q23" i="25"/>
  <c r="M23" i="25"/>
  <c r="I23" i="25"/>
  <c r="E23" i="25"/>
  <c r="V23" i="25"/>
  <c r="P23" i="25"/>
  <c r="K23" i="25"/>
  <c r="F23" i="25"/>
  <c r="X23" i="25"/>
  <c r="R23" i="25"/>
  <c r="J23" i="25"/>
  <c r="C23" i="25"/>
  <c r="S23" i="25"/>
  <c r="H23" i="25"/>
  <c r="O23" i="25"/>
  <c r="G23" i="25"/>
  <c r="L23" i="25"/>
  <c r="W23" i="25"/>
  <c r="D23" i="25"/>
  <c r="T23" i="25"/>
  <c r="B23" i="25"/>
  <c r="N23" i="25"/>
  <c r="W89" i="25"/>
  <c r="S89" i="25"/>
  <c r="O89" i="25"/>
  <c r="K89" i="25"/>
  <c r="G89" i="25"/>
  <c r="C89" i="25"/>
  <c r="Y89" i="25"/>
  <c r="T89" i="25"/>
  <c r="N89" i="25"/>
  <c r="I89" i="25"/>
  <c r="D89" i="25"/>
  <c r="X89" i="25"/>
  <c r="Q89" i="25"/>
  <c r="J89" i="25"/>
  <c r="B89" i="25"/>
  <c r="P89" i="25"/>
  <c r="F89" i="25"/>
  <c r="M89" i="25"/>
  <c r="V89" i="25"/>
  <c r="L89" i="25"/>
  <c r="E89" i="25"/>
  <c r="U89" i="25"/>
  <c r="R89" i="25"/>
  <c r="H89" i="25"/>
  <c r="W57" i="19"/>
  <c r="S57" i="19"/>
  <c r="O57" i="19"/>
  <c r="K57" i="19"/>
  <c r="G57" i="19"/>
  <c r="C57" i="19"/>
  <c r="Y57" i="19"/>
  <c r="T57" i="19"/>
  <c r="N57" i="19"/>
  <c r="I57" i="19"/>
  <c r="D57" i="19"/>
  <c r="V57" i="19"/>
  <c r="P57" i="19"/>
  <c r="H57" i="19"/>
  <c r="Q57" i="19"/>
  <c r="F57" i="19"/>
  <c r="U57" i="19"/>
  <c r="J57" i="19"/>
  <c r="R57" i="19"/>
  <c r="E57" i="19"/>
  <c r="X57" i="19"/>
  <c r="M57" i="19"/>
  <c r="L57" i="19"/>
  <c r="B57" i="19"/>
  <c r="Y248" i="21"/>
  <c r="U248" i="21"/>
  <c r="Q248" i="21"/>
  <c r="M248" i="21"/>
  <c r="I248" i="21"/>
  <c r="E248" i="21"/>
  <c r="W248" i="21"/>
  <c r="R248" i="21"/>
  <c r="L248" i="21"/>
  <c r="G248" i="21"/>
  <c r="B248" i="21"/>
  <c r="V248" i="21"/>
  <c r="O248" i="21"/>
  <c r="H248" i="21"/>
  <c r="T248" i="21"/>
  <c r="N248" i="21"/>
  <c r="F248" i="21"/>
  <c r="X248" i="21"/>
  <c r="J248" i="21"/>
  <c r="S248" i="21"/>
  <c r="D248" i="21"/>
  <c r="P248" i="21"/>
  <c r="C248" i="21"/>
  <c r="K248" i="21"/>
  <c r="V419" i="28"/>
  <c r="R419" i="28"/>
  <c r="N419" i="28"/>
  <c r="J419" i="28"/>
  <c r="F419" i="28"/>
  <c r="B419" i="28"/>
  <c r="W419" i="28"/>
  <c r="Q419" i="28"/>
  <c r="L419" i="28"/>
  <c r="G419" i="28"/>
  <c r="U419" i="28"/>
  <c r="P419" i="28"/>
  <c r="K419" i="28"/>
  <c r="E419" i="28"/>
  <c r="S419" i="28"/>
  <c r="H419" i="28"/>
  <c r="Y419" i="28"/>
  <c r="O419" i="28"/>
  <c r="D419" i="28"/>
  <c r="X419" i="28"/>
  <c r="M419" i="28"/>
  <c r="C419" i="28"/>
  <c r="T419" i="28"/>
  <c r="I419" i="28"/>
  <c r="W217" i="28"/>
  <c r="S217" i="28"/>
  <c r="O217" i="28"/>
  <c r="K217" i="28"/>
  <c r="G217" i="28"/>
  <c r="C217" i="28"/>
  <c r="U217" i="28"/>
  <c r="P217" i="28"/>
  <c r="J217" i="28"/>
  <c r="E217" i="28"/>
  <c r="Y217" i="28"/>
  <c r="R217" i="28"/>
  <c r="L217" i="28"/>
  <c r="D217" i="28"/>
  <c r="V217" i="28"/>
  <c r="M217" i="28"/>
  <c r="B217" i="28"/>
  <c r="T217" i="28"/>
  <c r="H217" i="28"/>
  <c r="N217" i="28"/>
  <c r="I217" i="28"/>
  <c r="F217" i="28"/>
  <c r="X217" i="28"/>
  <c r="Q217" i="28"/>
  <c r="Y58" i="28"/>
  <c r="U58" i="28"/>
  <c r="Q58" i="28"/>
  <c r="M58" i="28"/>
  <c r="I58" i="28"/>
  <c r="E58" i="28"/>
  <c r="X58" i="28"/>
  <c r="S58" i="28"/>
  <c r="N58" i="28"/>
  <c r="H58" i="28"/>
  <c r="C58" i="28"/>
  <c r="W58" i="28"/>
  <c r="R58" i="28"/>
  <c r="L58" i="28"/>
  <c r="G58" i="28"/>
  <c r="B58" i="28"/>
  <c r="P58" i="28"/>
  <c r="F58" i="28"/>
  <c r="O58" i="28"/>
  <c r="D58" i="28"/>
  <c r="V58" i="28"/>
  <c r="K58" i="28"/>
  <c r="T58" i="28"/>
  <c r="J58" i="28"/>
  <c r="Y385" i="21"/>
  <c r="U385" i="21"/>
  <c r="Q385" i="21"/>
  <c r="M385" i="21"/>
  <c r="I385" i="21"/>
  <c r="E385" i="21"/>
  <c r="W385" i="21"/>
  <c r="R385" i="21"/>
  <c r="L385" i="21"/>
  <c r="G385" i="21"/>
  <c r="B385" i="21"/>
  <c r="V385" i="21"/>
  <c r="O385" i="21"/>
  <c r="H385" i="21"/>
  <c r="T385" i="21"/>
  <c r="N385" i="21"/>
  <c r="F385" i="21"/>
  <c r="P385" i="21"/>
  <c r="C385" i="21"/>
  <c r="K385" i="21"/>
  <c r="X385" i="21"/>
  <c r="J385" i="21"/>
  <c r="D385" i="21"/>
  <c r="S385" i="21"/>
  <c r="Y25" i="21"/>
  <c r="U25" i="21"/>
  <c r="Q25" i="21"/>
  <c r="M25" i="21"/>
  <c r="I25" i="21"/>
  <c r="E25" i="21"/>
  <c r="T25" i="21"/>
  <c r="O25" i="21"/>
  <c r="J25" i="21"/>
  <c r="D25" i="21"/>
  <c r="W25" i="21"/>
  <c r="P25" i="21"/>
  <c r="H25" i="21"/>
  <c r="B25" i="21"/>
  <c r="V25" i="21"/>
  <c r="N25" i="21"/>
  <c r="G25" i="21"/>
  <c r="X25" i="21"/>
  <c r="K25" i="21"/>
  <c r="S25" i="21"/>
  <c r="F25" i="21"/>
  <c r="R25" i="21"/>
  <c r="C25" i="21"/>
  <c r="L25" i="21"/>
  <c r="Y55" i="21"/>
  <c r="U55" i="21"/>
  <c r="Q55" i="21"/>
  <c r="M55" i="21"/>
  <c r="I55" i="21"/>
  <c r="E55" i="21"/>
  <c r="T55" i="21"/>
  <c r="O55" i="21"/>
  <c r="J55" i="21"/>
  <c r="D55" i="21"/>
  <c r="S55" i="21"/>
  <c r="L55" i="21"/>
  <c r="F55" i="21"/>
  <c r="X55" i="21"/>
  <c r="R55" i="21"/>
  <c r="K55" i="21"/>
  <c r="C55" i="21"/>
  <c r="V55" i="21"/>
  <c r="G55" i="21"/>
  <c r="P55" i="21"/>
  <c r="B55" i="21"/>
  <c r="N55" i="21"/>
  <c r="W55" i="21"/>
  <c r="H55" i="21"/>
  <c r="X89" i="19"/>
  <c r="T89" i="19"/>
  <c r="P89" i="19"/>
  <c r="L89" i="19"/>
  <c r="H89" i="19"/>
  <c r="D89" i="19"/>
  <c r="U89" i="19"/>
  <c r="O89" i="19"/>
  <c r="J89" i="19"/>
  <c r="E89" i="19"/>
  <c r="Y89" i="19"/>
  <c r="R89" i="19"/>
  <c r="K89" i="19"/>
  <c r="C89" i="19"/>
  <c r="S89" i="19"/>
  <c r="I89" i="19"/>
  <c r="Q89" i="19"/>
  <c r="F89" i="19"/>
  <c r="M89" i="19"/>
  <c r="W89" i="19"/>
  <c r="G89" i="19"/>
  <c r="N89" i="19"/>
  <c r="B89" i="19"/>
  <c r="V89" i="19"/>
  <c r="Y90" i="28"/>
  <c r="U90" i="28"/>
  <c r="Q90" i="28"/>
  <c r="M90" i="28"/>
  <c r="I90" i="28"/>
  <c r="E90" i="28"/>
  <c r="X90" i="28"/>
  <c r="S90" i="28"/>
  <c r="N90" i="28"/>
  <c r="H90" i="28"/>
  <c r="C90" i="28"/>
  <c r="W90" i="28"/>
  <c r="R90" i="28"/>
  <c r="L90" i="28"/>
  <c r="G90" i="28"/>
  <c r="B90" i="28"/>
  <c r="V90" i="28"/>
  <c r="K90" i="28"/>
  <c r="T90" i="28"/>
  <c r="J90" i="28"/>
  <c r="P90" i="28"/>
  <c r="F90" i="28"/>
  <c r="O90" i="28"/>
  <c r="D90" i="28"/>
  <c r="Y154" i="28"/>
  <c r="U154" i="28"/>
  <c r="Q154" i="28"/>
  <c r="M154" i="28"/>
  <c r="I154" i="28"/>
  <c r="E154" i="28"/>
  <c r="X154" i="28"/>
  <c r="S154" i="28"/>
  <c r="N154" i="28"/>
  <c r="H154" i="28"/>
  <c r="C154" i="28"/>
  <c r="W154" i="28"/>
  <c r="R154" i="28"/>
  <c r="L154" i="28"/>
  <c r="G154" i="28"/>
  <c r="B154" i="28"/>
  <c r="V154" i="28"/>
  <c r="K154" i="28"/>
  <c r="T154" i="28"/>
  <c r="J154" i="28"/>
  <c r="P154" i="28"/>
  <c r="F154" i="28"/>
  <c r="O154" i="28"/>
  <c r="D154" i="28"/>
  <c r="Y248" i="28"/>
  <c r="U248" i="28"/>
  <c r="Q248" i="28"/>
  <c r="M248" i="28"/>
  <c r="I248" i="28"/>
  <c r="E248" i="28"/>
  <c r="X248" i="28"/>
  <c r="S248" i="28"/>
  <c r="N248" i="28"/>
  <c r="H248" i="28"/>
  <c r="C248" i="28"/>
  <c r="W248" i="28"/>
  <c r="R248" i="28"/>
  <c r="L248" i="28"/>
  <c r="G248" i="28"/>
  <c r="B248" i="28"/>
  <c r="V248" i="28"/>
  <c r="K248" i="28"/>
  <c r="T248" i="28"/>
  <c r="J248" i="28"/>
  <c r="P248" i="28"/>
  <c r="F248" i="28"/>
  <c r="O248" i="28"/>
  <c r="D248" i="28"/>
  <c r="A122" i="25"/>
  <c r="Y351" i="21"/>
  <c r="U351" i="21"/>
  <c r="Q351" i="21"/>
  <c r="M351" i="21"/>
  <c r="I351" i="21"/>
  <c r="E351" i="21"/>
  <c r="W351" i="21"/>
  <c r="R351" i="21"/>
  <c r="L351" i="21"/>
  <c r="G351" i="21"/>
  <c r="B351" i="21"/>
  <c r="X351" i="21"/>
  <c r="P351" i="21"/>
  <c r="J351" i="21"/>
  <c r="C351" i="21"/>
  <c r="V351" i="21"/>
  <c r="O351" i="21"/>
  <c r="H351" i="21"/>
  <c r="K351" i="21"/>
  <c r="T351" i="21"/>
  <c r="F351" i="21"/>
  <c r="S351" i="21"/>
  <c r="D351" i="21"/>
  <c r="N351" i="21"/>
  <c r="W182" i="21"/>
  <c r="S182" i="21"/>
  <c r="O182" i="21"/>
  <c r="K182" i="21"/>
  <c r="G182" i="21"/>
  <c r="C182" i="21"/>
  <c r="Y182" i="21"/>
  <c r="T182" i="21"/>
  <c r="N182" i="21"/>
  <c r="I182" i="21"/>
  <c r="D182" i="21"/>
  <c r="X182" i="21"/>
  <c r="Q182" i="21"/>
  <c r="J182" i="21"/>
  <c r="B182" i="21"/>
  <c r="U182" i="21"/>
  <c r="L182" i="21"/>
  <c r="P182" i="21"/>
  <c r="E182" i="21"/>
  <c r="R182" i="21"/>
  <c r="H182" i="21"/>
  <c r="V182" i="21"/>
  <c r="F182" i="21"/>
  <c r="M182" i="21"/>
  <c r="A34" i="28"/>
  <c r="A318" i="21"/>
  <c r="A284" i="21"/>
  <c r="A386" i="21"/>
  <c r="A352" i="21"/>
  <c r="A283" i="28"/>
  <c r="A386" i="28"/>
  <c r="A155" i="28"/>
  <c r="A249" i="28"/>
  <c r="A123" i="28"/>
  <c r="A318" i="28"/>
  <c r="A91" i="28"/>
  <c r="A352" i="28"/>
  <c r="A218" i="28"/>
  <c r="A420" i="28"/>
  <c r="A187" i="28"/>
  <c r="A59" i="28"/>
  <c r="A215" i="21"/>
  <c r="A249" i="21"/>
  <c r="A183" i="21"/>
  <c r="A90" i="19"/>
  <c r="A58" i="19"/>
  <c r="A56" i="21"/>
  <c r="A120" i="21"/>
  <c r="A25" i="19"/>
  <c r="A26" i="21"/>
  <c r="A122" i="19"/>
  <c r="A57" i="25"/>
  <c r="A24" i="25"/>
  <c r="A152" i="21"/>
  <c r="A88" i="21"/>
  <c r="A90" i="25"/>
  <c r="W57" i="25" l="1"/>
  <c r="S57" i="25"/>
  <c r="O57" i="25"/>
  <c r="K57" i="25"/>
  <c r="G57" i="25"/>
  <c r="C57" i="25"/>
  <c r="Y57" i="25"/>
  <c r="T57" i="25"/>
  <c r="N57" i="25"/>
  <c r="I57" i="25"/>
  <c r="D57" i="25"/>
  <c r="R57" i="25"/>
  <c r="L57" i="25"/>
  <c r="E57" i="25"/>
  <c r="X57" i="25"/>
  <c r="P57" i="25"/>
  <c r="F57" i="25"/>
  <c r="M57" i="25"/>
  <c r="V57" i="25"/>
  <c r="J57" i="25"/>
  <c r="Q57" i="25"/>
  <c r="H57" i="25"/>
  <c r="B57" i="25"/>
  <c r="U57" i="25"/>
  <c r="W183" i="21"/>
  <c r="S183" i="21"/>
  <c r="O183" i="21"/>
  <c r="K183" i="21"/>
  <c r="G183" i="21"/>
  <c r="C183" i="21"/>
  <c r="V183" i="21"/>
  <c r="Q183" i="21"/>
  <c r="L183" i="21"/>
  <c r="F183" i="21"/>
  <c r="U183" i="21"/>
  <c r="N183" i="21"/>
  <c r="H183" i="21"/>
  <c r="Y183" i="21"/>
  <c r="P183" i="21"/>
  <c r="E183" i="21"/>
  <c r="R183" i="21"/>
  <c r="D183" i="21"/>
  <c r="J183" i="21"/>
  <c r="I183" i="21"/>
  <c r="B183" i="21"/>
  <c r="X183" i="21"/>
  <c r="T183" i="21"/>
  <c r="M183" i="21"/>
  <c r="Y91" i="28"/>
  <c r="U91" i="28"/>
  <c r="Q91" i="28"/>
  <c r="M91" i="28"/>
  <c r="I91" i="28"/>
  <c r="E91" i="28"/>
  <c r="V91" i="28"/>
  <c r="P91" i="28"/>
  <c r="K91" i="28"/>
  <c r="F91" i="28"/>
  <c r="T91" i="28"/>
  <c r="O91" i="28"/>
  <c r="J91" i="28"/>
  <c r="D91" i="28"/>
  <c r="S91" i="28"/>
  <c r="H91" i="28"/>
  <c r="R91" i="28"/>
  <c r="G91" i="28"/>
  <c r="X91" i="28"/>
  <c r="N91" i="28"/>
  <c r="C91" i="28"/>
  <c r="W91" i="28"/>
  <c r="L91" i="28"/>
  <c r="B91" i="28"/>
  <c r="Y386" i="21"/>
  <c r="U386" i="21"/>
  <c r="Q386" i="21"/>
  <c r="M386" i="21"/>
  <c r="I386" i="21"/>
  <c r="E386" i="21"/>
  <c r="T386" i="21"/>
  <c r="O386" i="21"/>
  <c r="J386" i="21"/>
  <c r="D386" i="21"/>
  <c r="S386" i="21"/>
  <c r="L386" i="21"/>
  <c r="F386" i="21"/>
  <c r="X386" i="21"/>
  <c r="R386" i="21"/>
  <c r="K386" i="21"/>
  <c r="C386" i="21"/>
  <c r="V386" i="21"/>
  <c r="G386" i="21"/>
  <c r="P386" i="21"/>
  <c r="B386" i="21"/>
  <c r="N386" i="21"/>
  <c r="W386" i="21"/>
  <c r="H386" i="21"/>
  <c r="W122" i="25"/>
  <c r="S122" i="25"/>
  <c r="O122" i="25"/>
  <c r="K122" i="25"/>
  <c r="G122" i="25"/>
  <c r="C122" i="25"/>
  <c r="V122" i="25"/>
  <c r="Q122" i="25"/>
  <c r="L122" i="25"/>
  <c r="F122" i="25"/>
  <c r="T122" i="25"/>
  <c r="M122" i="25"/>
  <c r="E122" i="25"/>
  <c r="U122" i="25"/>
  <c r="J122" i="25"/>
  <c r="B122" i="25"/>
  <c r="P122" i="25"/>
  <c r="D122" i="25"/>
  <c r="Y122" i="25"/>
  <c r="N122" i="25"/>
  <c r="R122" i="25"/>
  <c r="I122" i="25"/>
  <c r="H122" i="25"/>
  <c r="X122" i="25"/>
  <c r="Y152" i="21"/>
  <c r="U152" i="21"/>
  <c r="Q152" i="21"/>
  <c r="M152" i="21"/>
  <c r="I152" i="21"/>
  <c r="E152" i="21"/>
  <c r="T152" i="21"/>
  <c r="O152" i="21"/>
  <c r="J152" i="21"/>
  <c r="D152" i="21"/>
  <c r="W152" i="21"/>
  <c r="P152" i="21"/>
  <c r="H152" i="21"/>
  <c r="B152" i="21"/>
  <c r="V152" i="21"/>
  <c r="L152" i="21"/>
  <c r="C152" i="21"/>
  <c r="X152" i="21"/>
  <c r="K152" i="21"/>
  <c r="R152" i="21"/>
  <c r="N152" i="21"/>
  <c r="S152" i="21"/>
  <c r="G152" i="21"/>
  <c r="F152" i="21"/>
  <c r="Y26" i="21"/>
  <c r="U26" i="21"/>
  <c r="Q26" i="21"/>
  <c r="M26" i="21"/>
  <c r="I26" i="21"/>
  <c r="E26" i="21"/>
  <c r="W26" i="21"/>
  <c r="R26" i="21"/>
  <c r="L26" i="21"/>
  <c r="G26" i="21"/>
  <c r="B26" i="21"/>
  <c r="T26" i="21"/>
  <c r="N26" i="21"/>
  <c r="F26" i="21"/>
  <c r="S26" i="21"/>
  <c r="K26" i="21"/>
  <c r="D26" i="21"/>
  <c r="O26" i="21"/>
  <c r="X26" i="21"/>
  <c r="J26" i="21"/>
  <c r="V26" i="21"/>
  <c r="H26" i="21"/>
  <c r="P26" i="21"/>
  <c r="C26" i="21"/>
  <c r="W58" i="19"/>
  <c r="S58" i="19"/>
  <c r="O58" i="19"/>
  <c r="K58" i="19"/>
  <c r="G58" i="19"/>
  <c r="C58" i="19"/>
  <c r="V58" i="19"/>
  <c r="Q58" i="19"/>
  <c r="L58" i="19"/>
  <c r="F58" i="19"/>
  <c r="T58" i="19"/>
  <c r="M58" i="19"/>
  <c r="E58" i="19"/>
  <c r="U58" i="19"/>
  <c r="J58" i="19"/>
  <c r="B58" i="19"/>
  <c r="X58" i="19"/>
  <c r="I58" i="19"/>
  <c r="R58" i="19"/>
  <c r="H58" i="19"/>
  <c r="Y58" i="19"/>
  <c r="P58" i="19"/>
  <c r="N58" i="19"/>
  <c r="D58" i="19"/>
  <c r="Y215" i="21"/>
  <c r="U215" i="21"/>
  <c r="Q215" i="21"/>
  <c r="M215" i="21"/>
  <c r="I215" i="21"/>
  <c r="E215" i="21"/>
  <c r="T215" i="21"/>
  <c r="O215" i="21"/>
  <c r="J215" i="21"/>
  <c r="D215" i="21"/>
  <c r="V215" i="21"/>
  <c r="N215" i="21"/>
  <c r="G215" i="21"/>
  <c r="S215" i="21"/>
  <c r="L215" i="21"/>
  <c r="F215" i="21"/>
  <c r="W215" i="21"/>
  <c r="H215" i="21"/>
  <c r="R215" i="21"/>
  <c r="C215" i="21"/>
  <c r="P215" i="21"/>
  <c r="B215" i="21"/>
  <c r="X215" i="21"/>
  <c r="K215" i="21"/>
  <c r="W218" i="28"/>
  <c r="S218" i="28"/>
  <c r="O218" i="28"/>
  <c r="K218" i="28"/>
  <c r="G218" i="28"/>
  <c r="C218" i="28"/>
  <c r="X218" i="28"/>
  <c r="R218" i="28"/>
  <c r="M218" i="28"/>
  <c r="H218" i="28"/>
  <c r="B218" i="28"/>
  <c r="V218" i="28"/>
  <c r="P218" i="28"/>
  <c r="I218" i="28"/>
  <c r="Q218" i="28"/>
  <c r="F218" i="28"/>
  <c r="U218" i="28"/>
  <c r="J218" i="28"/>
  <c r="Y218" i="28"/>
  <c r="E218" i="28"/>
  <c r="L218" i="28"/>
  <c r="D218" i="28"/>
  <c r="N218" i="28"/>
  <c r="T218" i="28"/>
  <c r="Y123" i="28"/>
  <c r="U123" i="28"/>
  <c r="Q123" i="28"/>
  <c r="M123" i="28"/>
  <c r="I123" i="28"/>
  <c r="E123" i="28"/>
  <c r="V123" i="28"/>
  <c r="P123" i="28"/>
  <c r="K123" i="28"/>
  <c r="F123" i="28"/>
  <c r="T123" i="28"/>
  <c r="O123" i="28"/>
  <c r="J123" i="28"/>
  <c r="D123" i="28"/>
  <c r="X123" i="28"/>
  <c r="N123" i="28"/>
  <c r="C123" i="28"/>
  <c r="W123" i="28"/>
  <c r="L123" i="28"/>
  <c r="B123" i="28"/>
  <c r="S123" i="28"/>
  <c r="H123" i="28"/>
  <c r="R123" i="28"/>
  <c r="G123" i="28"/>
  <c r="Y283" i="28"/>
  <c r="U283" i="28"/>
  <c r="Q283" i="28"/>
  <c r="M283" i="28"/>
  <c r="I283" i="28"/>
  <c r="E283" i="28"/>
  <c r="V283" i="28"/>
  <c r="P283" i="28"/>
  <c r="K283" i="28"/>
  <c r="F283" i="28"/>
  <c r="T283" i="28"/>
  <c r="O283" i="28"/>
  <c r="J283" i="28"/>
  <c r="D283" i="28"/>
  <c r="X283" i="28"/>
  <c r="S283" i="28"/>
  <c r="N283" i="28"/>
  <c r="H283" i="28"/>
  <c r="C283" i="28"/>
  <c r="R283" i="28"/>
  <c r="L283" i="28"/>
  <c r="G283" i="28"/>
  <c r="W283" i="28"/>
  <c r="B283" i="28"/>
  <c r="Y318" i="21"/>
  <c r="U318" i="21"/>
  <c r="Q318" i="21"/>
  <c r="M318" i="21"/>
  <c r="I318" i="21"/>
  <c r="E318" i="21"/>
  <c r="T318" i="21"/>
  <c r="O318" i="21"/>
  <c r="J318" i="21"/>
  <c r="D318" i="21"/>
  <c r="W318" i="21"/>
  <c r="P318" i="21"/>
  <c r="H318" i="21"/>
  <c r="B318" i="21"/>
  <c r="V318" i="21"/>
  <c r="N318" i="21"/>
  <c r="G318" i="21"/>
  <c r="X318" i="21"/>
  <c r="K318" i="21"/>
  <c r="S318" i="21"/>
  <c r="F318" i="21"/>
  <c r="R318" i="21"/>
  <c r="C318" i="21"/>
  <c r="L318"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0" i="19"/>
  <c r="T90" i="19"/>
  <c r="P90" i="19"/>
  <c r="L90" i="19"/>
  <c r="H90" i="19"/>
  <c r="D90" i="19"/>
  <c r="W90" i="19"/>
  <c r="R90" i="19"/>
  <c r="M90" i="19"/>
  <c r="G90" i="19"/>
  <c r="B90" i="19"/>
  <c r="V90" i="19"/>
  <c r="O90" i="19"/>
  <c r="I90" i="19"/>
  <c r="Y90" i="19"/>
  <c r="N90" i="19"/>
  <c r="E90" i="19"/>
  <c r="S90" i="19"/>
  <c r="F90" i="19"/>
  <c r="U90" i="19"/>
  <c r="C90" i="19"/>
  <c r="Q90" i="19"/>
  <c r="K90" i="19"/>
  <c r="J90" i="19"/>
  <c r="Y59" i="28"/>
  <c r="U59" i="28"/>
  <c r="Q59" i="28"/>
  <c r="M59" i="28"/>
  <c r="I59" i="28"/>
  <c r="E59" i="28"/>
  <c r="V59" i="28"/>
  <c r="P59" i="28"/>
  <c r="K59" i="28"/>
  <c r="F59" i="28"/>
  <c r="T59" i="28"/>
  <c r="O59" i="28"/>
  <c r="J59" i="28"/>
  <c r="D59" i="28"/>
  <c r="X59" i="28"/>
  <c r="N59" i="28"/>
  <c r="C59" i="28"/>
  <c r="W59" i="28"/>
  <c r="L59" i="28"/>
  <c r="B59" i="28"/>
  <c r="S59" i="28"/>
  <c r="H59" i="28"/>
  <c r="R59" i="28"/>
  <c r="G59" i="28"/>
  <c r="V352" i="28"/>
  <c r="R352" i="28"/>
  <c r="N352" i="28"/>
  <c r="J352" i="28"/>
  <c r="F352" i="28"/>
  <c r="B352" i="28"/>
  <c r="Y352" i="28"/>
  <c r="T352" i="28"/>
  <c r="O352" i="28"/>
  <c r="I352" i="28"/>
  <c r="D352" i="28"/>
  <c r="X352" i="28"/>
  <c r="S352" i="28"/>
  <c r="M352" i="28"/>
  <c r="H352" i="28"/>
  <c r="C352" i="28"/>
  <c r="P352" i="28"/>
  <c r="E352" i="28"/>
  <c r="W352" i="28"/>
  <c r="L352" i="28"/>
  <c r="U352" i="28"/>
  <c r="K352" i="28"/>
  <c r="Q352" i="28"/>
  <c r="G352" i="28"/>
  <c r="Y249" i="28"/>
  <c r="U249" i="28"/>
  <c r="Q249" i="28"/>
  <c r="M249" i="28"/>
  <c r="I249" i="28"/>
  <c r="E249" i="28"/>
  <c r="V249" i="28"/>
  <c r="P249" i="28"/>
  <c r="K249" i="28"/>
  <c r="F249" i="28"/>
  <c r="T249" i="28"/>
  <c r="O249" i="28"/>
  <c r="J249" i="28"/>
  <c r="D249" i="28"/>
  <c r="S249" i="28"/>
  <c r="H249" i="28"/>
  <c r="R249" i="28"/>
  <c r="G249" i="28"/>
  <c r="X249" i="28"/>
  <c r="N249" i="28"/>
  <c r="C249" i="28"/>
  <c r="W249" i="28"/>
  <c r="L249" i="28"/>
  <c r="B249" i="28"/>
  <c r="Y352" i="21"/>
  <c r="U352" i="21"/>
  <c r="Q352" i="21"/>
  <c r="M352" i="21"/>
  <c r="I352" i="21"/>
  <c r="E352" i="21"/>
  <c r="T352" i="21"/>
  <c r="O352" i="21"/>
  <c r="J352" i="21"/>
  <c r="D352" i="21"/>
  <c r="V352" i="21"/>
  <c r="N352" i="21"/>
  <c r="G352" i="21"/>
  <c r="S352" i="21"/>
  <c r="L352" i="21"/>
  <c r="F352" i="21"/>
  <c r="P352" i="21"/>
  <c r="B352" i="21"/>
  <c r="X352" i="21"/>
  <c r="K352" i="21"/>
  <c r="W352" i="21"/>
  <c r="H352" i="21"/>
  <c r="R352" i="21"/>
  <c r="C352" i="21"/>
  <c r="A123" i="25"/>
  <c r="A124" i="25" s="1"/>
  <c r="W90" i="25"/>
  <c r="S90" i="25"/>
  <c r="O90" i="25"/>
  <c r="K90" i="25"/>
  <c r="G90" i="25"/>
  <c r="C90" i="25"/>
  <c r="V90" i="25"/>
  <c r="Q90" i="25"/>
  <c r="L90" i="25"/>
  <c r="F90" i="25"/>
  <c r="U90" i="25"/>
  <c r="N90" i="25"/>
  <c r="H90" i="25"/>
  <c r="T90" i="25"/>
  <c r="J90" i="25"/>
  <c r="B90" i="25"/>
  <c r="P90" i="25"/>
  <c r="D90" i="25"/>
  <c r="Y90" i="25"/>
  <c r="M90" i="25"/>
  <c r="E90" i="25"/>
  <c r="X90" i="25"/>
  <c r="R90" i="25"/>
  <c r="I90" i="25"/>
  <c r="Y120" i="21"/>
  <c r="U120" i="21"/>
  <c r="Q120" i="21"/>
  <c r="M120" i="21"/>
  <c r="I120" i="21"/>
  <c r="E120" i="21"/>
  <c r="W120" i="21"/>
  <c r="R120" i="21"/>
  <c r="L120" i="21"/>
  <c r="G120" i="21"/>
  <c r="B120" i="21"/>
  <c r="T120" i="21"/>
  <c r="N120" i="21"/>
  <c r="F120" i="21"/>
  <c r="S120" i="21"/>
  <c r="K120" i="21"/>
  <c r="D120" i="21"/>
  <c r="V120" i="21"/>
  <c r="H120" i="21"/>
  <c r="P120" i="21"/>
  <c r="C120" i="21"/>
  <c r="O120" i="21"/>
  <c r="J120" i="21"/>
  <c r="X120" i="21"/>
  <c r="Y187" i="28"/>
  <c r="U187" i="28"/>
  <c r="Q187" i="28"/>
  <c r="M187" i="28"/>
  <c r="I187" i="28"/>
  <c r="E187" i="28"/>
  <c r="V187" i="28"/>
  <c r="P187" i="28"/>
  <c r="K187" i="28"/>
  <c r="F187" i="28"/>
  <c r="S187" i="28"/>
  <c r="L187" i="28"/>
  <c r="D187" i="28"/>
  <c r="X187" i="28"/>
  <c r="O187" i="28"/>
  <c r="G187" i="28"/>
  <c r="N187" i="28"/>
  <c r="B187" i="28"/>
  <c r="T187" i="28"/>
  <c r="C187" i="28"/>
  <c r="J187" i="28"/>
  <c r="R187" i="28"/>
  <c r="W187" i="28"/>
  <c r="H187" i="28"/>
  <c r="Y155" i="28"/>
  <c r="U155" i="28"/>
  <c r="Q155" i="28"/>
  <c r="M155" i="28"/>
  <c r="I155" i="28"/>
  <c r="E155" i="28"/>
  <c r="V155" i="28"/>
  <c r="P155" i="28"/>
  <c r="K155" i="28"/>
  <c r="F155" i="28"/>
  <c r="T155" i="28"/>
  <c r="O155" i="28"/>
  <c r="J155" i="28"/>
  <c r="D155" i="28"/>
  <c r="S155" i="28"/>
  <c r="H155" i="28"/>
  <c r="R155" i="28"/>
  <c r="G155" i="28"/>
  <c r="X155" i="28"/>
  <c r="N155" i="28"/>
  <c r="C155" i="28"/>
  <c r="W155" i="28"/>
  <c r="L155" i="28"/>
  <c r="B155" i="28"/>
  <c r="Y34" i="28"/>
  <c r="U34" i="28"/>
  <c r="Q34" i="28"/>
  <c r="M34" i="28"/>
  <c r="I34" i="28"/>
  <c r="E34" i="28"/>
  <c r="X34" i="28"/>
  <c r="S34" i="28"/>
  <c r="N34" i="28"/>
  <c r="H34" i="28"/>
  <c r="C34" i="28"/>
  <c r="W34" i="28"/>
  <c r="R34" i="28"/>
  <c r="L34" i="28"/>
  <c r="G34" i="28"/>
  <c r="B34" i="28"/>
  <c r="V34" i="28"/>
  <c r="K34" i="28"/>
  <c r="T34" i="28"/>
  <c r="J34" i="28"/>
  <c r="P34" i="28"/>
  <c r="F34" i="28"/>
  <c r="O34" i="28"/>
  <c r="D34" i="28"/>
  <c r="Y88" i="21"/>
  <c r="U88" i="21"/>
  <c r="Q88" i="21"/>
  <c r="M88" i="21"/>
  <c r="I88" i="21"/>
  <c r="E88" i="21"/>
  <c r="W88" i="21"/>
  <c r="R88" i="21"/>
  <c r="L88" i="21"/>
  <c r="G88" i="21"/>
  <c r="B88" i="21"/>
  <c r="V88" i="21"/>
  <c r="O88" i="21"/>
  <c r="H88" i="21"/>
  <c r="T88" i="21"/>
  <c r="N88" i="21"/>
  <c r="F88" i="21"/>
  <c r="P88" i="21"/>
  <c r="C88" i="21"/>
  <c r="K88" i="21"/>
  <c r="X88" i="21"/>
  <c r="J88" i="21"/>
  <c r="S88" i="21"/>
  <c r="D88" i="21"/>
  <c r="W122" i="19"/>
  <c r="S122" i="19"/>
  <c r="O122" i="19"/>
  <c r="K122" i="19"/>
  <c r="G122" i="19"/>
  <c r="C122" i="19"/>
  <c r="U122" i="19"/>
  <c r="P122" i="19"/>
  <c r="J122" i="19"/>
  <c r="E122" i="19"/>
  <c r="V122" i="19"/>
  <c r="N122" i="19"/>
  <c r="H122" i="19"/>
  <c r="T122" i="19"/>
  <c r="L122" i="19"/>
  <c r="B122" i="19"/>
  <c r="X122" i="19"/>
  <c r="I122" i="19"/>
  <c r="M122" i="19"/>
  <c r="F122" i="19"/>
  <c r="Y122" i="19"/>
  <c r="D122" i="19"/>
  <c r="R122" i="19"/>
  <c r="Q122" i="19"/>
  <c r="Y56" i="21"/>
  <c r="U56" i="21"/>
  <c r="Q56" i="21"/>
  <c r="M56" i="21"/>
  <c r="I56" i="21"/>
  <c r="E56" i="21"/>
  <c r="W56" i="21"/>
  <c r="R56" i="21"/>
  <c r="L56" i="21"/>
  <c r="G56" i="21"/>
  <c r="B56" i="21"/>
  <c r="X56" i="21"/>
  <c r="P56" i="21"/>
  <c r="J56" i="21"/>
  <c r="C56" i="21"/>
  <c r="V56" i="21"/>
  <c r="O56" i="21"/>
  <c r="H56" i="21"/>
  <c r="K56" i="21"/>
  <c r="T56" i="21"/>
  <c r="F56" i="21"/>
  <c r="S56" i="21"/>
  <c r="D56" i="21"/>
  <c r="N56" i="21"/>
  <c r="Y249" i="21"/>
  <c r="U249" i="21"/>
  <c r="Q249" i="21"/>
  <c r="M249" i="21"/>
  <c r="I249" i="21"/>
  <c r="E249" i="21"/>
  <c r="T249" i="21"/>
  <c r="O249" i="21"/>
  <c r="J249" i="21"/>
  <c r="D249" i="21"/>
  <c r="S249" i="21"/>
  <c r="L249" i="21"/>
  <c r="F249" i="21"/>
  <c r="X249" i="21"/>
  <c r="R249" i="21"/>
  <c r="K249" i="21"/>
  <c r="C249" i="21"/>
  <c r="N249" i="21"/>
  <c r="W249" i="21"/>
  <c r="H249" i="21"/>
  <c r="V249" i="21"/>
  <c r="G249" i="21"/>
  <c r="P249" i="21"/>
  <c r="B249" i="21"/>
  <c r="V420" i="28"/>
  <c r="R420" i="28"/>
  <c r="N420" i="28"/>
  <c r="J420" i="28"/>
  <c r="F420" i="28"/>
  <c r="B420" i="28"/>
  <c r="Y420" i="28"/>
  <c r="T420" i="28"/>
  <c r="O420" i="28"/>
  <c r="I420" i="28"/>
  <c r="D420" i="28"/>
  <c r="X420" i="28"/>
  <c r="S420" i="28"/>
  <c r="M420" i="28"/>
  <c r="H420" i="28"/>
  <c r="C420" i="28"/>
  <c r="P420" i="28"/>
  <c r="E420" i="28"/>
  <c r="W420" i="28"/>
  <c r="L420" i="28"/>
  <c r="U420" i="28"/>
  <c r="K420" i="28"/>
  <c r="Q420" i="28"/>
  <c r="G420" i="28"/>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386" i="28"/>
  <c r="R386" i="28"/>
  <c r="N386" i="28"/>
  <c r="J386" i="28"/>
  <c r="F386" i="28"/>
  <c r="B386" i="28"/>
  <c r="Y386" i="28"/>
  <c r="T386" i="28"/>
  <c r="O386" i="28"/>
  <c r="I386" i="28"/>
  <c r="D386" i="28"/>
  <c r="X386" i="28"/>
  <c r="S386" i="28"/>
  <c r="M386" i="28"/>
  <c r="H386" i="28"/>
  <c r="C386" i="28"/>
  <c r="U386" i="28"/>
  <c r="K386" i="28"/>
  <c r="Q386" i="28"/>
  <c r="G386" i="28"/>
  <c r="P386" i="28"/>
  <c r="E386" i="28"/>
  <c r="W386" i="28"/>
  <c r="L386" i="28"/>
  <c r="Y284" i="21"/>
  <c r="U284" i="21"/>
  <c r="Q284" i="21"/>
  <c r="M284" i="21"/>
  <c r="I284" i="21"/>
  <c r="E284" i="21"/>
  <c r="T284" i="21"/>
  <c r="O284" i="21"/>
  <c r="J284" i="21"/>
  <c r="D284" i="21"/>
  <c r="X284" i="21"/>
  <c r="R284" i="21"/>
  <c r="K284" i="21"/>
  <c r="C284" i="21"/>
  <c r="W284" i="21"/>
  <c r="P284" i="21"/>
  <c r="H284" i="21"/>
  <c r="B284" i="21"/>
  <c r="S284" i="21"/>
  <c r="F284" i="21"/>
  <c r="N284" i="21"/>
  <c r="L284" i="21"/>
  <c r="V284" i="21"/>
  <c r="G284" i="21"/>
  <c r="A35" i="28"/>
  <c r="A353" i="21"/>
  <c r="A387" i="21"/>
  <c r="A285" i="21"/>
  <c r="A319" i="21"/>
  <c r="A219" i="28"/>
  <c r="A353" i="28"/>
  <c r="A250" i="28"/>
  <c r="A188" i="28"/>
  <c r="A60" i="28"/>
  <c r="A124" i="28"/>
  <c r="A156" i="28"/>
  <c r="A387" i="28"/>
  <c r="A421" i="28"/>
  <c r="A92" i="28"/>
  <c r="A319" i="28"/>
  <c r="A284" i="28"/>
  <c r="A250" i="21"/>
  <c r="A216" i="21"/>
  <c r="A184" i="21"/>
  <c r="A91" i="19"/>
  <c r="A59" i="19"/>
  <c r="A25" i="25"/>
  <c r="A58" i="25"/>
  <c r="A123" i="19"/>
  <c r="A121" i="21"/>
  <c r="A57" i="21"/>
  <c r="A91" i="25"/>
  <c r="A89" i="21"/>
  <c r="A153" i="21"/>
  <c r="A27" i="21"/>
  <c r="A26" i="19"/>
  <c r="W124" i="25" l="1"/>
  <c r="S124" i="25"/>
  <c r="O124" i="25"/>
  <c r="K124" i="25"/>
  <c r="G124" i="25"/>
  <c r="C124" i="25"/>
  <c r="V124" i="25"/>
  <c r="Q124" i="25"/>
  <c r="L124" i="25"/>
  <c r="F124" i="25"/>
  <c r="U124" i="25"/>
  <c r="N124" i="25"/>
  <c r="H124" i="25"/>
  <c r="T124" i="25"/>
  <c r="J124" i="25"/>
  <c r="B124" i="25"/>
  <c r="R124" i="25"/>
  <c r="E124" i="25"/>
  <c r="P124" i="25"/>
  <c r="D124" i="25"/>
  <c r="X124" i="25"/>
  <c r="M124" i="25"/>
  <c r="I124" i="25"/>
  <c r="Y124" i="25"/>
  <c r="W58" i="25"/>
  <c r="S58" i="25"/>
  <c r="O58" i="25"/>
  <c r="K58" i="25"/>
  <c r="G58" i="25"/>
  <c r="C58" i="25"/>
  <c r="V58" i="25"/>
  <c r="Q58" i="25"/>
  <c r="L58" i="25"/>
  <c r="F58" i="25"/>
  <c r="X58" i="25"/>
  <c r="P58" i="25"/>
  <c r="I58" i="25"/>
  <c r="B58" i="25"/>
  <c r="T58" i="25"/>
  <c r="J58" i="25"/>
  <c r="N58" i="25"/>
  <c r="D58" i="25"/>
  <c r="Y58" i="25"/>
  <c r="M58" i="25"/>
  <c r="R58" i="25"/>
  <c r="H58" i="25"/>
  <c r="E58" i="25"/>
  <c r="U58" i="25"/>
  <c r="W184" i="21"/>
  <c r="S184" i="21"/>
  <c r="O184" i="21"/>
  <c r="K184" i="21"/>
  <c r="G184" i="21"/>
  <c r="C184" i="21"/>
  <c r="Y184" i="21"/>
  <c r="T184" i="21"/>
  <c r="N184" i="21"/>
  <c r="I184" i="21"/>
  <c r="D184" i="21"/>
  <c r="R184" i="21"/>
  <c r="L184" i="21"/>
  <c r="E184" i="21"/>
  <c r="U184" i="21"/>
  <c r="J184" i="21"/>
  <c r="Q184" i="21"/>
  <c r="F184" i="21"/>
  <c r="V184" i="21"/>
  <c r="B184" i="21"/>
  <c r="H184" i="21"/>
  <c r="M184" i="21"/>
  <c r="P184" i="21"/>
  <c r="X184" i="21"/>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250" i="28"/>
  <c r="U250" i="28"/>
  <c r="Q250" i="28"/>
  <c r="M250" i="28"/>
  <c r="I250" i="28"/>
  <c r="E250" i="28"/>
  <c r="X250" i="28"/>
  <c r="S250" i="28"/>
  <c r="N250" i="28"/>
  <c r="H250" i="28"/>
  <c r="C250" i="28"/>
  <c r="W250" i="28"/>
  <c r="R250" i="28"/>
  <c r="L250" i="28"/>
  <c r="G250" i="28"/>
  <c r="B250" i="28"/>
  <c r="P250" i="28"/>
  <c r="F250" i="28"/>
  <c r="O250" i="28"/>
  <c r="D250" i="28"/>
  <c r="V250" i="28"/>
  <c r="K250" i="28"/>
  <c r="T250" i="28"/>
  <c r="J250" i="28"/>
  <c r="Y285" i="21"/>
  <c r="U285" i="21"/>
  <c r="Q285" i="21"/>
  <c r="M285" i="21"/>
  <c r="I285" i="21"/>
  <c r="E285" i="21"/>
  <c r="W285" i="21"/>
  <c r="R285" i="21"/>
  <c r="L285" i="21"/>
  <c r="G285" i="21"/>
  <c r="B285" i="21"/>
  <c r="V285" i="21"/>
  <c r="O285" i="21"/>
  <c r="H285" i="21"/>
  <c r="T285" i="21"/>
  <c r="N285" i="21"/>
  <c r="F285" i="21"/>
  <c r="X285" i="21"/>
  <c r="J285" i="21"/>
  <c r="S285" i="21"/>
  <c r="D285" i="21"/>
  <c r="P285" i="21"/>
  <c r="C285" i="21"/>
  <c r="K285" i="21"/>
  <c r="Y35" i="28"/>
  <c r="U35" i="28"/>
  <c r="Q35" i="28"/>
  <c r="M35" i="28"/>
  <c r="I35" i="28"/>
  <c r="E35" i="28"/>
  <c r="V35" i="28"/>
  <c r="P35" i="28"/>
  <c r="K35" i="28"/>
  <c r="F35" i="28"/>
  <c r="T35" i="28"/>
  <c r="O35" i="28"/>
  <c r="J35" i="28"/>
  <c r="D35" i="28"/>
  <c r="S35" i="28"/>
  <c r="H35" i="28"/>
  <c r="R35" i="28"/>
  <c r="G35" i="28"/>
  <c r="X35" i="28"/>
  <c r="N35" i="28"/>
  <c r="C35" i="28"/>
  <c r="W35" i="28"/>
  <c r="L35" i="28"/>
  <c r="B35" i="28"/>
  <c r="Y57" i="21"/>
  <c r="U57" i="21"/>
  <c r="Q57" i="21"/>
  <c r="M57" i="21"/>
  <c r="I57" i="21"/>
  <c r="E57" i="21"/>
  <c r="T57" i="21"/>
  <c r="O57" i="21"/>
  <c r="J57" i="21"/>
  <c r="D57" i="21"/>
  <c r="V57" i="21"/>
  <c r="N57" i="21"/>
  <c r="G57" i="21"/>
  <c r="S57" i="21"/>
  <c r="L57" i="21"/>
  <c r="F57" i="21"/>
  <c r="P57" i="21"/>
  <c r="B57" i="21"/>
  <c r="X57" i="21"/>
  <c r="K57" i="21"/>
  <c r="W57" i="21"/>
  <c r="H57" i="21"/>
  <c r="C57" i="21"/>
  <c r="R57" i="21"/>
  <c r="Y25" i="25"/>
  <c r="U25" i="25"/>
  <c r="Q25" i="25"/>
  <c r="M25" i="25"/>
  <c r="I25" i="25"/>
  <c r="E25" i="25"/>
  <c r="V25" i="25"/>
  <c r="P25" i="25"/>
  <c r="K25" i="25"/>
  <c r="F25" i="25"/>
  <c r="S25" i="25"/>
  <c r="L25" i="25"/>
  <c r="D25" i="25"/>
  <c r="R25" i="25"/>
  <c r="H25" i="25"/>
  <c r="X25" i="25"/>
  <c r="O25" i="25"/>
  <c r="G25" i="25"/>
  <c r="T25" i="25"/>
  <c r="B25" i="25"/>
  <c r="N25" i="25"/>
  <c r="J25" i="25"/>
  <c r="W25" i="25"/>
  <c r="C25" i="25"/>
  <c r="Y216" i="21"/>
  <c r="U216" i="21"/>
  <c r="Q216" i="21"/>
  <c r="M216" i="21"/>
  <c r="I216" i="21"/>
  <c r="E216" i="21"/>
  <c r="W216" i="21"/>
  <c r="R216" i="21"/>
  <c r="L216" i="21"/>
  <c r="G216" i="21"/>
  <c r="B216" i="21"/>
  <c r="S216" i="21"/>
  <c r="K216" i="21"/>
  <c r="D216" i="21"/>
  <c r="X216" i="21"/>
  <c r="P216" i="21"/>
  <c r="J216" i="21"/>
  <c r="C216" i="21"/>
  <c r="N216" i="21"/>
  <c r="V216" i="21"/>
  <c r="H216" i="21"/>
  <c r="T216" i="21"/>
  <c r="F216" i="21"/>
  <c r="O216" i="21"/>
  <c r="Y92" i="28"/>
  <c r="U92" i="28"/>
  <c r="Q92" i="28"/>
  <c r="M92" i="28"/>
  <c r="I92" i="28"/>
  <c r="E92" i="28"/>
  <c r="X92" i="28"/>
  <c r="S92" i="28"/>
  <c r="N92" i="28"/>
  <c r="H92" i="28"/>
  <c r="C92" i="28"/>
  <c r="W92" i="28"/>
  <c r="R92" i="28"/>
  <c r="L92" i="28"/>
  <c r="G92" i="28"/>
  <c r="B92" i="28"/>
  <c r="P92" i="28"/>
  <c r="F92" i="28"/>
  <c r="O92" i="28"/>
  <c r="D92" i="28"/>
  <c r="V92" i="28"/>
  <c r="K92" i="28"/>
  <c r="T92" i="28"/>
  <c r="J92" i="28"/>
  <c r="Y124" i="28"/>
  <c r="U124" i="28"/>
  <c r="Q124" i="28"/>
  <c r="M124" i="28"/>
  <c r="I124" i="28"/>
  <c r="E124" i="28"/>
  <c r="X124" i="28"/>
  <c r="S124" i="28"/>
  <c r="N124" i="28"/>
  <c r="H124" i="28"/>
  <c r="C124" i="28"/>
  <c r="W124" i="28"/>
  <c r="R124" i="28"/>
  <c r="L124" i="28"/>
  <c r="G124" i="28"/>
  <c r="B124" i="28"/>
  <c r="V124" i="28"/>
  <c r="K124" i="28"/>
  <c r="T124" i="28"/>
  <c r="J124" i="28"/>
  <c r="P124" i="28"/>
  <c r="F124" i="28"/>
  <c r="O124" i="28"/>
  <c r="D124" i="28"/>
  <c r="V353" i="28"/>
  <c r="R353" i="28"/>
  <c r="N353" i="28"/>
  <c r="J353" i="28"/>
  <c r="F353" i="28"/>
  <c r="B353" i="28"/>
  <c r="W353" i="28"/>
  <c r="Q353" i="28"/>
  <c r="L353" i="28"/>
  <c r="G353" i="28"/>
  <c r="U353" i="28"/>
  <c r="P353" i="28"/>
  <c r="K353" i="28"/>
  <c r="E353" i="28"/>
  <c r="X353" i="28"/>
  <c r="M353" i="28"/>
  <c r="C353" i="28"/>
  <c r="T353" i="28"/>
  <c r="I353" i="28"/>
  <c r="S353" i="28"/>
  <c r="H353" i="28"/>
  <c r="D353" i="28"/>
  <c r="Y353" i="28"/>
  <c r="O353" i="28"/>
  <c r="Y387" i="21"/>
  <c r="U387" i="21"/>
  <c r="Q387" i="21"/>
  <c r="M387" i="21"/>
  <c r="I387" i="21"/>
  <c r="E387" i="21"/>
  <c r="W387" i="21"/>
  <c r="R387" i="21"/>
  <c r="L387" i="21"/>
  <c r="G387" i="21"/>
  <c r="B387" i="21"/>
  <c r="X387" i="21"/>
  <c r="P387" i="21"/>
  <c r="J387" i="21"/>
  <c r="C387" i="21"/>
  <c r="V387" i="21"/>
  <c r="O387" i="21"/>
  <c r="H387" i="21"/>
  <c r="K387" i="21"/>
  <c r="T387" i="21"/>
  <c r="F387" i="21"/>
  <c r="S387" i="21"/>
  <c r="D387" i="21"/>
  <c r="N387" i="21"/>
  <c r="Y153" i="21"/>
  <c r="U153" i="21"/>
  <c r="Q153" i="21"/>
  <c r="M153" i="21"/>
  <c r="I153" i="21"/>
  <c r="E153" i="21"/>
  <c r="W153" i="21"/>
  <c r="R153" i="21"/>
  <c r="L153" i="21"/>
  <c r="G153" i="21"/>
  <c r="B153" i="21"/>
  <c r="T153" i="21"/>
  <c r="N153" i="21"/>
  <c r="F153" i="21"/>
  <c r="P153" i="21"/>
  <c r="H153" i="21"/>
  <c r="X153" i="21"/>
  <c r="K153" i="21"/>
  <c r="J153" i="21"/>
  <c r="O153" i="21"/>
  <c r="V153" i="21"/>
  <c r="S153" i="21"/>
  <c r="C153" i="21"/>
  <c r="D153" i="21"/>
  <c r="Y121" i="21"/>
  <c r="U121" i="21"/>
  <c r="Q121" i="21"/>
  <c r="M121" i="21"/>
  <c r="I121" i="21"/>
  <c r="E121" i="21"/>
  <c r="T121" i="21"/>
  <c r="O121" i="21"/>
  <c r="J121" i="21"/>
  <c r="D121" i="21"/>
  <c r="X121" i="21"/>
  <c r="R121" i="21"/>
  <c r="K121" i="21"/>
  <c r="C121" i="21"/>
  <c r="W121" i="21"/>
  <c r="P121" i="21"/>
  <c r="H121" i="21"/>
  <c r="B121" i="21"/>
  <c r="L121" i="21"/>
  <c r="V121" i="21"/>
  <c r="G121" i="21"/>
  <c r="S121" i="21"/>
  <c r="F121" i="21"/>
  <c r="N121" i="21"/>
  <c r="W59" i="19"/>
  <c r="S59" i="19"/>
  <c r="O59" i="19"/>
  <c r="K59" i="19"/>
  <c r="G59" i="19"/>
  <c r="C59" i="19"/>
  <c r="Y59" i="19"/>
  <c r="T59" i="19"/>
  <c r="N59" i="19"/>
  <c r="I59" i="19"/>
  <c r="D59" i="19"/>
  <c r="X59" i="19"/>
  <c r="Q59" i="19"/>
  <c r="J59" i="19"/>
  <c r="B59" i="19"/>
  <c r="P59" i="19"/>
  <c r="F59" i="19"/>
  <c r="V59" i="19"/>
  <c r="L59" i="19"/>
  <c r="U59" i="19"/>
  <c r="H59" i="19"/>
  <c r="R59" i="19"/>
  <c r="M59" i="19"/>
  <c r="E59" i="19"/>
  <c r="Y250" i="21"/>
  <c r="U250" i="21"/>
  <c r="Q250" i="21"/>
  <c r="M250" i="21"/>
  <c r="I250" i="21"/>
  <c r="E250" i="21"/>
  <c r="W250" i="21"/>
  <c r="R250" i="21"/>
  <c r="L250" i="21"/>
  <c r="G250" i="21"/>
  <c r="B250" i="21"/>
  <c r="X250" i="21"/>
  <c r="P250" i="21"/>
  <c r="J250" i="21"/>
  <c r="C250" i="21"/>
  <c r="V250" i="21"/>
  <c r="O250" i="21"/>
  <c r="H250" i="21"/>
  <c r="S250" i="21"/>
  <c r="D250" i="21"/>
  <c r="N250" i="21"/>
  <c r="K250" i="21"/>
  <c r="T250" i="21"/>
  <c r="F250" i="21"/>
  <c r="V421" i="28"/>
  <c r="R421" i="28"/>
  <c r="N421" i="28"/>
  <c r="J421" i="28"/>
  <c r="F421" i="28"/>
  <c r="B421" i="28"/>
  <c r="W421" i="28"/>
  <c r="Q421" i="28"/>
  <c r="L421" i="28"/>
  <c r="G421" i="28"/>
  <c r="U421" i="28"/>
  <c r="P421" i="28"/>
  <c r="K421" i="28"/>
  <c r="E421" i="28"/>
  <c r="X421" i="28"/>
  <c r="M421" i="28"/>
  <c r="C421" i="28"/>
  <c r="T421" i="28"/>
  <c r="I421" i="28"/>
  <c r="S421" i="28"/>
  <c r="H421" i="28"/>
  <c r="O421" i="28"/>
  <c r="D421" i="28"/>
  <c r="Y421" i="28"/>
  <c r="Y60" i="28"/>
  <c r="U60" i="28"/>
  <c r="Q60" i="28"/>
  <c r="M60" i="28"/>
  <c r="I60" i="28"/>
  <c r="E60" i="28"/>
  <c r="X60" i="28"/>
  <c r="S60" i="28"/>
  <c r="N60" i="28"/>
  <c r="H60" i="28"/>
  <c r="C60" i="28"/>
  <c r="W60" i="28"/>
  <c r="R60" i="28"/>
  <c r="L60" i="28"/>
  <c r="G60" i="28"/>
  <c r="B60" i="28"/>
  <c r="V60" i="28"/>
  <c r="K60" i="28"/>
  <c r="T60" i="28"/>
  <c r="J60" i="28"/>
  <c r="P60" i="28"/>
  <c r="F60" i="28"/>
  <c r="O60" i="28"/>
  <c r="D60" i="28"/>
  <c r="W219" i="28"/>
  <c r="S219" i="28"/>
  <c r="O219" i="28"/>
  <c r="K219" i="28"/>
  <c r="G219" i="28"/>
  <c r="C219" i="28"/>
  <c r="U219" i="28"/>
  <c r="P219" i="28"/>
  <c r="J219" i="28"/>
  <c r="E219" i="28"/>
  <c r="T219" i="28"/>
  <c r="M219" i="28"/>
  <c r="F219" i="28"/>
  <c r="V219" i="28"/>
  <c r="L219" i="28"/>
  <c r="B219" i="28"/>
  <c r="X219" i="28"/>
  <c r="I219" i="28"/>
  <c r="Q219" i="28"/>
  <c r="H219" i="28"/>
  <c r="Y219" i="28"/>
  <c r="D219" i="28"/>
  <c r="R219" i="28"/>
  <c r="N219" i="28"/>
  <c r="Y353" i="21"/>
  <c r="U353" i="21"/>
  <c r="Q353" i="21"/>
  <c r="M353" i="21"/>
  <c r="I353" i="21"/>
  <c r="E353" i="21"/>
  <c r="W353" i="21"/>
  <c r="R353" i="21"/>
  <c r="L353" i="21"/>
  <c r="G353" i="21"/>
  <c r="B353" i="21"/>
  <c r="S353" i="21"/>
  <c r="K353" i="21"/>
  <c r="D353" i="21"/>
  <c r="X353" i="21"/>
  <c r="P353" i="21"/>
  <c r="J353" i="21"/>
  <c r="C353" i="21"/>
  <c r="T353" i="21"/>
  <c r="F353" i="21"/>
  <c r="O353" i="21"/>
  <c r="N353" i="21"/>
  <c r="V353" i="21"/>
  <c r="H353" i="21"/>
  <c r="Y89" i="21"/>
  <c r="U89" i="21"/>
  <c r="Q89" i="21"/>
  <c r="M89" i="21"/>
  <c r="I89" i="21"/>
  <c r="E89" i="21"/>
  <c r="T89" i="21"/>
  <c r="O89" i="21"/>
  <c r="J89" i="21"/>
  <c r="D89" i="21"/>
  <c r="S89" i="21"/>
  <c r="L89" i="21"/>
  <c r="F89" i="21"/>
  <c r="X89" i="21"/>
  <c r="R89" i="21"/>
  <c r="K89" i="21"/>
  <c r="C89" i="21"/>
  <c r="V89" i="21"/>
  <c r="G89" i="21"/>
  <c r="P89" i="21"/>
  <c r="B89" i="21"/>
  <c r="N89" i="21"/>
  <c r="W89" i="21"/>
  <c r="H89" i="21"/>
  <c r="W123" i="19"/>
  <c r="S123" i="19"/>
  <c r="O123" i="19"/>
  <c r="K123" i="19"/>
  <c r="G123" i="19"/>
  <c r="C123" i="19"/>
  <c r="X123" i="19"/>
  <c r="R123" i="19"/>
  <c r="M123" i="19"/>
  <c r="H123" i="19"/>
  <c r="B123" i="19"/>
  <c r="T123" i="19"/>
  <c r="L123" i="19"/>
  <c r="E123" i="19"/>
  <c r="Y123" i="19"/>
  <c r="P123" i="19"/>
  <c r="F123" i="19"/>
  <c r="V123" i="19"/>
  <c r="J123" i="19"/>
  <c r="U123" i="19"/>
  <c r="D123" i="19"/>
  <c r="I123" i="19"/>
  <c r="N123" i="19"/>
  <c r="Q123" i="19"/>
  <c r="X91" i="19"/>
  <c r="T91" i="19"/>
  <c r="P91" i="19"/>
  <c r="L91" i="19"/>
  <c r="H91" i="19"/>
  <c r="D91" i="19"/>
  <c r="U91" i="19"/>
  <c r="O91" i="19"/>
  <c r="J91" i="19"/>
  <c r="E91" i="19"/>
  <c r="S91" i="19"/>
  <c r="M91" i="19"/>
  <c r="F91" i="19"/>
  <c r="R91" i="19"/>
  <c r="I91" i="19"/>
  <c r="V91" i="19"/>
  <c r="G91" i="19"/>
  <c r="N91" i="19"/>
  <c r="Y91" i="19"/>
  <c r="K91" i="19"/>
  <c r="B91" i="19"/>
  <c r="W91" i="19"/>
  <c r="Q91" i="19"/>
  <c r="C91" i="19"/>
  <c r="Y284" i="28"/>
  <c r="U284" i="28"/>
  <c r="Q284" i="28"/>
  <c r="M284" i="28"/>
  <c r="I284" i="28"/>
  <c r="E284" i="28"/>
  <c r="X284" i="28"/>
  <c r="S284" i="28"/>
  <c r="N284" i="28"/>
  <c r="H284" i="28"/>
  <c r="C284" i="28"/>
  <c r="W284" i="28"/>
  <c r="R284" i="28"/>
  <c r="L284" i="28"/>
  <c r="G284" i="28"/>
  <c r="B284" i="28"/>
  <c r="V284" i="28"/>
  <c r="P284" i="28"/>
  <c r="K284" i="28"/>
  <c r="F284" i="28"/>
  <c r="O284" i="28"/>
  <c r="J284" i="28"/>
  <c r="D284" i="28"/>
  <c r="T284" i="28"/>
  <c r="V387" i="28"/>
  <c r="R387" i="28"/>
  <c r="N387" i="28"/>
  <c r="J387" i="28"/>
  <c r="F387" i="28"/>
  <c r="B387" i="28"/>
  <c r="W387" i="28"/>
  <c r="Q387" i="28"/>
  <c r="L387" i="28"/>
  <c r="G387" i="28"/>
  <c r="U387" i="28"/>
  <c r="P387" i="28"/>
  <c r="K387" i="28"/>
  <c r="E387" i="28"/>
  <c r="S387" i="28"/>
  <c r="H387" i="28"/>
  <c r="Y387" i="28"/>
  <c r="O387" i="28"/>
  <c r="D387" i="28"/>
  <c r="X387" i="28"/>
  <c r="M387" i="28"/>
  <c r="C387" i="28"/>
  <c r="I387" i="28"/>
  <c r="T387" i="28"/>
  <c r="Y188" i="28"/>
  <c r="U188" i="28"/>
  <c r="Q188" i="28"/>
  <c r="M188" i="28"/>
  <c r="I188" i="28"/>
  <c r="E188" i="28"/>
  <c r="X188" i="28"/>
  <c r="S188" i="28"/>
  <c r="N188" i="28"/>
  <c r="H188" i="28"/>
  <c r="C188" i="28"/>
  <c r="W188" i="28"/>
  <c r="P188" i="28"/>
  <c r="J188" i="28"/>
  <c r="B188" i="28"/>
  <c r="T188" i="28"/>
  <c r="K188" i="28"/>
  <c r="O188" i="28"/>
  <c r="D188" i="28"/>
  <c r="L188" i="28"/>
  <c r="G188" i="28"/>
  <c r="V188" i="28"/>
  <c r="R188" i="28"/>
  <c r="F188" i="28"/>
  <c r="Y319" i="21"/>
  <c r="U319" i="21"/>
  <c r="Q319" i="21"/>
  <c r="M319" i="21"/>
  <c r="I319" i="21"/>
  <c r="E319" i="21"/>
  <c r="W319" i="21"/>
  <c r="R319" i="21"/>
  <c r="L319" i="21"/>
  <c r="G319" i="21"/>
  <c r="B319" i="21"/>
  <c r="T319" i="21"/>
  <c r="N319" i="21"/>
  <c r="F319" i="21"/>
  <c r="S319" i="21"/>
  <c r="K319" i="21"/>
  <c r="D319" i="21"/>
  <c r="O319" i="21"/>
  <c r="X319" i="21"/>
  <c r="J319" i="21"/>
  <c r="V319" i="21"/>
  <c r="H319" i="21"/>
  <c r="P319" i="21"/>
  <c r="C319" i="21"/>
  <c r="W26" i="19"/>
  <c r="S26" i="19"/>
  <c r="O26" i="19"/>
  <c r="K26" i="19"/>
  <c r="G26" i="19"/>
  <c r="C26" i="19"/>
  <c r="V26" i="19"/>
  <c r="Q26" i="19"/>
  <c r="L26" i="19"/>
  <c r="F26" i="19"/>
  <c r="U26" i="19"/>
  <c r="N26" i="19"/>
  <c r="H26" i="19"/>
  <c r="T26" i="19"/>
  <c r="J26" i="19"/>
  <c r="B26" i="19"/>
  <c r="X26" i="19"/>
  <c r="I26" i="19"/>
  <c r="R26" i="19"/>
  <c r="E26" i="19"/>
  <c r="M26" i="19"/>
  <c r="D26" i="19"/>
  <c r="Y26" i="19"/>
  <c r="P26" i="19"/>
  <c r="W91" i="25"/>
  <c r="S91" i="25"/>
  <c r="O91" i="25"/>
  <c r="K91" i="25"/>
  <c r="G91" i="25"/>
  <c r="C91" i="25"/>
  <c r="Y91" i="25"/>
  <c r="T91" i="25"/>
  <c r="N91" i="25"/>
  <c r="I91" i="25"/>
  <c r="D91" i="25"/>
  <c r="R91" i="25"/>
  <c r="L91" i="25"/>
  <c r="E91" i="25"/>
  <c r="X91" i="25"/>
  <c r="P91" i="25"/>
  <c r="F91" i="25"/>
  <c r="Q91" i="25"/>
  <c r="B91" i="25"/>
  <c r="M91" i="25"/>
  <c r="H91" i="25"/>
  <c r="V91" i="25"/>
  <c r="U91" i="25"/>
  <c r="J91" i="25"/>
  <c r="Y27" i="21"/>
  <c r="U27" i="21"/>
  <c r="Q27" i="21"/>
  <c r="M27" i="21"/>
  <c r="I27" i="21"/>
  <c r="E27" i="21"/>
  <c r="T27" i="21"/>
  <c r="O27" i="21"/>
  <c r="J27" i="21"/>
  <c r="D27" i="21"/>
  <c r="X27" i="21"/>
  <c r="R27" i="21"/>
  <c r="K27" i="21"/>
  <c r="C27" i="21"/>
  <c r="W27" i="21"/>
  <c r="P27" i="21"/>
  <c r="H27" i="21"/>
  <c r="B27" i="21"/>
  <c r="S27" i="21"/>
  <c r="F27" i="21"/>
  <c r="N27" i="21"/>
  <c r="L27" i="21"/>
  <c r="V27" i="21"/>
  <c r="G27" i="21"/>
  <c r="W123" i="25"/>
  <c r="S123" i="25"/>
  <c r="O123" i="25"/>
  <c r="K123" i="25"/>
  <c r="G123" i="25"/>
  <c r="C123" i="25"/>
  <c r="Y123" i="25"/>
  <c r="T123" i="25"/>
  <c r="N123" i="25"/>
  <c r="I123" i="25"/>
  <c r="D123" i="25"/>
  <c r="X123" i="25"/>
  <c r="Q123" i="25"/>
  <c r="J123" i="25"/>
  <c r="B123" i="25"/>
  <c r="P123" i="25"/>
  <c r="F123" i="25"/>
  <c r="R123" i="25"/>
  <c r="E123" i="25"/>
  <c r="M123" i="25"/>
  <c r="U123" i="25"/>
  <c r="L123" i="25"/>
  <c r="H123" i="25"/>
  <c r="V123" i="25"/>
  <c r="A36" i="28"/>
  <c r="A125" i="25"/>
  <c r="A320" i="21"/>
  <c r="A388" i="21"/>
  <c r="A286" i="21"/>
  <c r="A354" i="21"/>
  <c r="A320" i="28"/>
  <c r="A422" i="28"/>
  <c r="A125" i="28"/>
  <c r="A388" i="28"/>
  <c r="A61" i="28"/>
  <c r="A189" i="28"/>
  <c r="A354" i="28"/>
  <c r="A220" i="28"/>
  <c r="A285" i="28"/>
  <c r="A93" i="28"/>
  <c r="A251" i="28"/>
  <c r="A157" i="28"/>
  <c r="A217" i="21"/>
  <c r="A251" i="21"/>
  <c r="A185" i="21"/>
  <c r="A92" i="19"/>
  <c r="A60" i="19"/>
  <c r="A28" i="21"/>
  <c r="A92" i="25"/>
  <c r="A59" i="25"/>
  <c r="A154" i="21"/>
  <c r="A90" i="21"/>
  <c r="A122" i="21"/>
  <c r="A124" i="19"/>
  <c r="A27" i="19"/>
  <c r="A58"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24" i="19"/>
  <c r="S124" i="19"/>
  <c r="O124" i="19"/>
  <c r="K124" i="19"/>
  <c r="G124" i="19"/>
  <c r="C124" i="19"/>
  <c r="U124" i="19"/>
  <c r="P124" i="19"/>
  <c r="J124" i="19"/>
  <c r="E124" i="19"/>
  <c r="X124" i="19"/>
  <c r="Q124" i="19"/>
  <c r="I124" i="19"/>
  <c r="B124" i="19"/>
  <c r="T124" i="19"/>
  <c r="L124" i="19"/>
  <c r="Y124" i="19"/>
  <c r="M124" i="19"/>
  <c r="N124" i="19"/>
  <c r="F124" i="19"/>
  <c r="V124" i="19"/>
  <c r="D124" i="19"/>
  <c r="R124" i="19"/>
  <c r="H124" i="19"/>
  <c r="W59" i="25"/>
  <c r="S59" i="25"/>
  <c r="O59" i="25"/>
  <c r="K59" i="25"/>
  <c r="G59" i="25"/>
  <c r="C59" i="25"/>
  <c r="Y59" i="25"/>
  <c r="T59" i="25"/>
  <c r="N59" i="25"/>
  <c r="I59" i="25"/>
  <c r="D59" i="25"/>
  <c r="U59" i="25"/>
  <c r="M59" i="25"/>
  <c r="F59" i="25"/>
  <c r="X59" i="25"/>
  <c r="P59" i="25"/>
  <c r="E59" i="25"/>
  <c r="Q59" i="25"/>
  <c r="B59" i="25"/>
  <c r="L59" i="25"/>
  <c r="R59" i="25"/>
  <c r="J59" i="25"/>
  <c r="H59" i="25"/>
  <c r="V59" i="25"/>
  <c r="X92" i="19"/>
  <c r="T92" i="19"/>
  <c r="P92" i="19"/>
  <c r="L92" i="19"/>
  <c r="H92" i="19"/>
  <c r="D92" i="19"/>
  <c r="W92" i="19"/>
  <c r="R92" i="19"/>
  <c r="M92" i="19"/>
  <c r="G92" i="19"/>
  <c r="B92" i="19"/>
  <c r="Y92" i="19"/>
  <c r="Q92" i="19"/>
  <c r="J92" i="19"/>
  <c r="C92" i="19"/>
  <c r="V92" i="19"/>
  <c r="N92" i="19"/>
  <c r="E92" i="19"/>
  <c r="U92" i="19"/>
  <c r="I92" i="19"/>
  <c r="F92" i="19"/>
  <c r="S92" i="19"/>
  <c r="K92" i="19"/>
  <c r="O92" i="19"/>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W220" i="28"/>
  <c r="S220" i="28"/>
  <c r="O220" i="28"/>
  <c r="K220" i="28"/>
  <c r="G220" i="28"/>
  <c r="C220" i="28"/>
  <c r="X220" i="28"/>
  <c r="R220" i="28"/>
  <c r="M220" i="28"/>
  <c r="H220" i="28"/>
  <c r="B220" i="28"/>
  <c r="Y220" i="28"/>
  <c r="Q220" i="28"/>
  <c r="J220" i="28"/>
  <c r="D220" i="28"/>
  <c r="P220" i="28"/>
  <c r="F220" i="28"/>
  <c r="V220" i="28"/>
  <c r="L220" i="28"/>
  <c r="I220" i="28"/>
  <c r="E220" i="28"/>
  <c r="U220" i="28"/>
  <c r="N220" i="28"/>
  <c r="T220" i="28"/>
  <c r="V388" i="28"/>
  <c r="R388" i="28"/>
  <c r="N388" i="28"/>
  <c r="J388" i="28"/>
  <c r="F388" i="28"/>
  <c r="B388" i="28"/>
  <c r="Y388" i="28"/>
  <c r="T388" i="28"/>
  <c r="O388" i="28"/>
  <c r="I388" i="28"/>
  <c r="D388" i="28"/>
  <c r="X388" i="28"/>
  <c r="S388" i="28"/>
  <c r="M388" i="28"/>
  <c r="H388" i="28"/>
  <c r="C388" i="28"/>
  <c r="P388" i="28"/>
  <c r="E388" i="28"/>
  <c r="W388" i="28"/>
  <c r="L388" i="28"/>
  <c r="U388" i="28"/>
  <c r="K388" i="28"/>
  <c r="Q388" i="28"/>
  <c r="G388" i="28"/>
  <c r="Y354" i="21"/>
  <c r="U354" i="21"/>
  <c r="Q354" i="21"/>
  <c r="M354" i="21"/>
  <c r="I354" i="21"/>
  <c r="E354" i="21"/>
  <c r="T354" i="21"/>
  <c r="O354" i="21"/>
  <c r="J354" i="21"/>
  <c r="D354" i="21"/>
  <c r="W354" i="21"/>
  <c r="P354" i="21"/>
  <c r="H354" i="21"/>
  <c r="B354" i="21"/>
  <c r="V354" i="21"/>
  <c r="N354" i="21"/>
  <c r="G354" i="21"/>
  <c r="X354" i="21"/>
  <c r="K354" i="21"/>
  <c r="S354" i="21"/>
  <c r="F354" i="21"/>
  <c r="R354" i="21"/>
  <c r="C354" i="21"/>
  <c r="L354" i="21"/>
  <c r="W125" i="25"/>
  <c r="S125" i="25"/>
  <c r="O125" i="25"/>
  <c r="K125" i="25"/>
  <c r="G125" i="25"/>
  <c r="C125" i="25"/>
  <c r="Y125" i="25"/>
  <c r="T125" i="25"/>
  <c r="N125" i="25"/>
  <c r="I125" i="25"/>
  <c r="D125" i="25"/>
  <c r="R125" i="25"/>
  <c r="L125" i="25"/>
  <c r="E125" i="25"/>
  <c r="X125" i="25"/>
  <c r="P125" i="25"/>
  <c r="F125" i="25"/>
  <c r="U125" i="25"/>
  <c r="H125" i="25"/>
  <c r="Q125" i="25"/>
  <c r="B125" i="25"/>
  <c r="V125" i="25"/>
  <c r="M125" i="25"/>
  <c r="J125" i="25"/>
  <c r="Y58" i="21"/>
  <c r="U58" i="21"/>
  <c r="Q58" i="21"/>
  <c r="M58" i="21"/>
  <c r="I58" i="21"/>
  <c r="E58" i="21"/>
  <c r="W58" i="21"/>
  <c r="R58" i="21"/>
  <c r="L58" i="21"/>
  <c r="G58" i="21"/>
  <c r="B58" i="21"/>
  <c r="S58" i="21"/>
  <c r="K58" i="21"/>
  <c r="D58" i="21"/>
  <c r="X58" i="21"/>
  <c r="P58" i="21"/>
  <c r="J58" i="21"/>
  <c r="C58" i="21"/>
  <c r="T58" i="21"/>
  <c r="F58" i="21"/>
  <c r="O58" i="21"/>
  <c r="N58" i="21"/>
  <c r="V58" i="21"/>
  <c r="H58" i="21"/>
  <c r="W92" i="25"/>
  <c r="S92" i="25"/>
  <c r="O92" i="25"/>
  <c r="K92" i="25"/>
  <c r="G92" i="25"/>
  <c r="C92" i="25"/>
  <c r="V92" i="25"/>
  <c r="Q92" i="25"/>
  <c r="L92" i="25"/>
  <c r="F92" i="25"/>
  <c r="X92" i="25"/>
  <c r="P92" i="25"/>
  <c r="I92" i="25"/>
  <c r="B92" i="25"/>
  <c r="T92" i="25"/>
  <c r="J92" i="25"/>
  <c r="R92" i="25"/>
  <c r="E92" i="25"/>
  <c r="N92" i="25"/>
  <c r="D92" i="25"/>
  <c r="H92" i="25"/>
  <c r="Y92" i="25"/>
  <c r="U92" i="25"/>
  <c r="M92" i="25"/>
  <c r="Y251" i="28"/>
  <c r="U251" i="28"/>
  <c r="Q251" i="28"/>
  <c r="M251" i="28"/>
  <c r="I251" i="28"/>
  <c r="E251" i="28"/>
  <c r="V251" i="28"/>
  <c r="P251" i="28"/>
  <c r="K251" i="28"/>
  <c r="F251" i="28"/>
  <c r="T251" i="28"/>
  <c r="O251" i="28"/>
  <c r="J251" i="28"/>
  <c r="D251" i="28"/>
  <c r="X251" i="28"/>
  <c r="N251" i="28"/>
  <c r="C251" i="28"/>
  <c r="W251" i="28"/>
  <c r="L251" i="28"/>
  <c r="B251" i="28"/>
  <c r="S251" i="28"/>
  <c r="H251" i="28"/>
  <c r="R251" i="28"/>
  <c r="G251" i="28"/>
  <c r="V354" i="28"/>
  <c r="R354" i="28"/>
  <c r="N354" i="28"/>
  <c r="J354" i="28"/>
  <c r="F354" i="28"/>
  <c r="B354" i="28"/>
  <c r="Y354" i="28"/>
  <c r="T354" i="28"/>
  <c r="O354" i="28"/>
  <c r="I354" i="28"/>
  <c r="D354" i="28"/>
  <c r="X354" i="28"/>
  <c r="S354" i="28"/>
  <c r="M354" i="28"/>
  <c r="H354" i="28"/>
  <c r="C354" i="28"/>
  <c r="U354" i="28"/>
  <c r="K354" i="28"/>
  <c r="Q354" i="28"/>
  <c r="G354" i="28"/>
  <c r="P354" i="28"/>
  <c r="E354" i="28"/>
  <c r="W354" i="28"/>
  <c r="L354" i="28"/>
  <c r="Y125" i="28"/>
  <c r="U125" i="28"/>
  <c r="Q125" i="28"/>
  <c r="M125" i="28"/>
  <c r="I125" i="28"/>
  <c r="E125" i="28"/>
  <c r="V125" i="28"/>
  <c r="P125" i="28"/>
  <c r="K125" i="28"/>
  <c r="F125" i="28"/>
  <c r="T125" i="28"/>
  <c r="O125" i="28"/>
  <c r="J125" i="28"/>
  <c r="D125" i="28"/>
  <c r="S125" i="28"/>
  <c r="H125" i="28"/>
  <c r="R125" i="28"/>
  <c r="G125" i="28"/>
  <c r="X125" i="28"/>
  <c r="N125" i="28"/>
  <c r="C125" i="28"/>
  <c r="W125" i="28"/>
  <c r="L125" i="28"/>
  <c r="B125" i="28"/>
  <c r="Y286" i="21"/>
  <c r="U286" i="21"/>
  <c r="Q286" i="21"/>
  <c r="M286" i="21"/>
  <c r="I286" i="21"/>
  <c r="E286" i="21"/>
  <c r="T286" i="21"/>
  <c r="O286" i="21"/>
  <c r="J286" i="21"/>
  <c r="D286" i="21"/>
  <c r="S286" i="21"/>
  <c r="L286" i="21"/>
  <c r="F286" i="21"/>
  <c r="X286" i="21"/>
  <c r="R286" i="21"/>
  <c r="K286" i="21"/>
  <c r="C286" i="21"/>
  <c r="N286" i="21"/>
  <c r="W286" i="21"/>
  <c r="H286" i="21"/>
  <c r="V286" i="21"/>
  <c r="G286" i="21"/>
  <c r="P286" i="21"/>
  <c r="B286" i="21"/>
  <c r="Y36" i="28"/>
  <c r="U36" i="28"/>
  <c r="Q36" i="28"/>
  <c r="M36" i="28"/>
  <c r="I36" i="28"/>
  <c r="E36" i="28"/>
  <c r="X36" i="28"/>
  <c r="S36" i="28"/>
  <c r="N36" i="28"/>
  <c r="H36" i="28"/>
  <c r="C36" i="28"/>
  <c r="W36" i="28"/>
  <c r="R36" i="28"/>
  <c r="L36" i="28"/>
  <c r="G36" i="28"/>
  <c r="B36" i="28"/>
  <c r="P36" i="28"/>
  <c r="F36" i="28"/>
  <c r="O36" i="28"/>
  <c r="D36" i="28"/>
  <c r="V36" i="28"/>
  <c r="K36" i="28"/>
  <c r="T36" i="28"/>
  <c r="J36" i="28"/>
  <c r="A126" i="25"/>
  <c r="A127" i="25" s="1"/>
  <c r="Y90" i="21"/>
  <c r="U90" i="21"/>
  <c r="Q90" i="21"/>
  <c r="M90" i="21"/>
  <c r="I90" i="21"/>
  <c r="E90" i="21"/>
  <c r="W90" i="21"/>
  <c r="R90" i="21"/>
  <c r="L90" i="21"/>
  <c r="G90" i="21"/>
  <c r="B90" i="21"/>
  <c r="X90" i="21"/>
  <c r="P90" i="21"/>
  <c r="J90" i="21"/>
  <c r="C90" i="21"/>
  <c r="V90" i="21"/>
  <c r="O90" i="21"/>
  <c r="H90" i="21"/>
  <c r="K90" i="21"/>
  <c r="T90" i="21"/>
  <c r="F90" i="21"/>
  <c r="S90" i="21"/>
  <c r="D90" i="21"/>
  <c r="N90" i="21"/>
  <c r="Y28" i="21"/>
  <c r="U28" i="21"/>
  <c r="Q28" i="21"/>
  <c r="M28" i="21"/>
  <c r="I28" i="21"/>
  <c r="E28" i="21"/>
  <c r="W28" i="21"/>
  <c r="R28" i="21"/>
  <c r="L28" i="21"/>
  <c r="G28" i="21"/>
  <c r="B28" i="21"/>
  <c r="V28" i="21"/>
  <c r="O28" i="21"/>
  <c r="H28" i="21"/>
  <c r="T28" i="21"/>
  <c r="N28" i="21"/>
  <c r="F28" i="21"/>
  <c r="X28" i="21"/>
  <c r="J28" i="21"/>
  <c r="S28" i="21"/>
  <c r="D28" i="21"/>
  <c r="P28" i="21"/>
  <c r="C28" i="21"/>
  <c r="K28" i="21"/>
  <c r="Y251" i="21"/>
  <c r="U251" i="21"/>
  <c r="Q251" i="21"/>
  <c r="M251" i="21"/>
  <c r="I251" i="21"/>
  <c r="E251" i="21"/>
  <c r="T251" i="21"/>
  <c r="O251" i="21"/>
  <c r="J251" i="21"/>
  <c r="D251" i="21"/>
  <c r="V251" i="21"/>
  <c r="N251" i="21"/>
  <c r="G251" i="21"/>
  <c r="S251" i="21"/>
  <c r="L251" i="21"/>
  <c r="F251" i="21"/>
  <c r="W251" i="21"/>
  <c r="H251" i="21"/>
  <c r="R251" i="21"/>
  <c r="C251" i="21"/>
  <c r="P251" i="21"/>
  <c r="B251" i="21"/>
  <c r="X251" i="21"/>
  <c r="K251" i="21"/>
  <c r="Y93" i="28"/>
  <c r="U93" i="28"/>
  <c r="Q93" i="28"/>
  <c r="M93" i="28"/>
  <c r="I93" i="28"/>
  <c r="E93" i="28"/>
  <c r="V93" i="28"/>
  <c r="P93" i="28"/>
  <c r="K93" i="28"/>
  <c r="F93" i="28"/>
  <c r="T93" i="28"/>
  <c r="O93" i="28"/>
  <c r="J93" i="28"/>
  <c r="D93" i="28"/>
  <c r="X93" i="28"/>
  <c r="N93" i="28"/>
  <c r="C93" i="28"/>
  <c r="W93" i="28"/>
  <c r="L93" i="28"/>
  <c r="B93" i="28"/>
  <c r="S93" i="28"/>
  <c r="H93" i="28"/>
  <c r="R93" i="28"/>
  <c r="G93" i="28"/>
  <c r="Y189" i="28"/>
  <c r="U189" i="28"/>
  <c r="Q189" i="28"/>
  <c r="M189" i="28"/>
  <c r="I189" i="28"/>
  <c r="E189" i="28"/>
  <c r="V189" i="28"/>
  <c r="P189" i="28"/>
  <c r="K189" i="28"/>
  <c r="F189" i="28"/>
  <c r="T189" i="28"/>
  <c r="N189" i="28"/>
  <c r="G189" i="28"/>
  <c r="X189" i="28"/>
  <c r="O189" i="28"/>
  <c r="D189" i="28"/>
  <c r="R189" i="28"/>
  <c r="C189" i="28"/>
  <c r="W189" i="28"/>
  <c r="H189" i="28"/>
  <c r="J189" i="28"/>
  <c r="S189" i="28"/>
  <c r="L189" i="28"/>
  <c r="B189" i="28"/>
  <c r="V422" i="28"/>
  <c r="R422" i="28"/>
  <c r="N422" i="28"/>
  <c r="J422" i="28"/>
  <c r="F422" i="28"/>
  <c r="B422" i="28"/>
  <c r="Y422" i="28"/>
  <c r="T422" i="28"/>
  <c r="O422" i="28"/>
  <c r="I422" i="28"/>
  <c r="D422" i="28"/>
  <c r="X422" i="28"/>
  <c r="S422" i="28"/>
  <c r="M422" i="28"/>
  <c r="H422" i="28"/>
  <c r="C422" i="28"/>
  <c r="U422" i="28"/>
  <c r="K422" i="28"/>
  <c r="Q422" i="28"/>
  <c r="G422" i="28"/>
  <c r="P422" i="28"/>
  <c r="E422" i="28"/>
  <c r="W422" i="28"/>
  <c r="L422" i="28"/>
  <c r="Y388" i="21"/>
  <c r="U388" i="21"/>
  <c r="Q388" i="21"/>
  <c r="M388" i="21"/>
  <c r="I388" i="21"/>
  <c r="E388" i="21"/>
  <c r="T388" i="21"/>
  <c r="O388" i="21"/>
  <c r="J388" i="21"/>
  <c r="D388" i="21"/>
  <c r="V388" i="21"/>
  <c r="N388" i="21"/>
  <c r="G388" i="21"/>
  <c r="S388" i="21"/>
  <c r="L388" i="21"/>
  <c r="F388" i="21"/>
  <c r="P388" i="21"/>
  <c r="B388" i="21"/>
  <c r="X388" i="21"/>
  <c r="K388" i="21"/>
  <c r="W388" i="21"/>
  <c r="H388" i="21"/>
  <c r="R388" i="21"/>
  <c r="C388" i="21"/>
  <c r="Y122" i="21"/>
  <c r="U122" i="21"/>
  <c r="Q122" i="21"/>
  <c r="M122" i="21"/>
  <c r="I122" i="21"/>
  <c r="E122" i="21"/>
  <c r="W122" i="21"/>
  <c r="R122" i="21"/>
  <c r="L122" i="21"/>
  <c r="G122" i="21"/>
  <c r="B122" i="21"/>
  <c r="V122" i="21"/>
  <c r="O122" i="21"/>
  <c r="H122" i="21"/>
  <c r="T122" i="21"/>
  <c r="N122" i="21"/>
  <c r="F122" i="21"/>
  <c r="P122" i="21"/>
  <c r="C122" i="21"/>
  <c r="K122" i="21"/>
  <c r="X122" i="21"/>
  <c r="J122" i="21"/>
  <c r="S122" i="21"/>
  <c r="D122" i="21"/>
  <c r="W185" i="21"/>
  <c r="S185" i="21"/>
  <c r="O185" i="21"/>
  <c r="K185" i="21"/>
  <c r="G185" i="21"/>
  <c r="C185" i="21"/>
  <c r="V185" i="21"/>
  <c r="Q185" i="21"/>
  <c r="L185" i="21"/>
  <c r="F185" i="21"/>
  <c r="X185" i="21"/>
  <c r="P185" i="21"/>
  <c r="I185" i="21"/>
  <c r="B185" i="21"/>
  <c r="Y185" i="21"/>
  <c r="N185" i="21"/>
  <c r="E185" i="21"/>
  <c r="T185" i="21"/>
  <c r="H185" i="21"/>
  <c r="M185" i="21"/>
  <c r="D185" i="21"/>
  <c r="R185" i="21"/>
  <c r="J185" i="21"/>
  <c r="U185" i="21"/>
  <c r="W27" i="19"/>
  <c r="S27" i="19"/>
  <c r="O27" i="19"/>
  <c r="K27" i="19"/>
  <c r="G27" i="19"/>
  <c r="C27" i="19"/>
  <c r="Y27" i="19"/>
  <c r="T27" i="19"/>
  <c r="N27" i="19"/>
  <c r="I27" i="19"/>
  <c r="D27" i="19"/>
  <c r="R27" i="19"/>
  <c r="L27" i="19"/>
  <c r="E27" i="19"/>
  <c r="X27" i="19"/>
  <c r="P27" i="19"/>
  <c r="F27" i="19"/>
  <c r="V27" i="19"/>
  <c r="J27" i="19"/>
  <c r="U27" i="19"/>
  <c r="H27" i="19"/>
  <c r="M27" i="19"/>
  <c r="B27" i="19"/>
  <c r="Q27" i="19"/>
  <c r="Y154" i="21"/>
  <c r="U154" i="21"/>
  <c r="Q154" i="21"/>
  <c r="M154" i="21"/>
  <c r="I154" i="21"/>
  <c r="E154" i="21"/>
  <c r="T154" i="21"/>
  <c r="O154" i="21"/>
  <c r="J154" i="21"/>
  <c r="D154" i="21"/>
  <c r="X154" i="21"/>
  <c r="R154" i="21"/>
  <c r="K154" i="21"/>
  <c r="C154" i="21"/>
  <c r="V154" i="21"/>
  <c r="L154" i="21"/>
  <c r="B154" i="21"/>
  <c r="N154" i="21"/>
  <c r="S154" i="21"/>
  <c r="F154" i="21"/>
  <c r="H154" i="21"/>
  <c r="G154" i="21"/>
  <c r="W154" i="21"/>
  <c r="P154" i="21"/>
  <c r="W60" i="19"/>
  <c r="S60" i="19"/>
  <c r="O60" i="19"/>
  <c r="K60" i="19"/>
  <c r="G60" i="19"/>
  <c r="C60" i="19"/>
  <c r="V60" i="19"/>
  <c r="Q60" i="19"/>
  <c r="L60" i="19"/>
  <c r="F60" i="19"/>
  <c r="U60" i="19"/>
  <c r="N60" i="19"/>
  <c r="H60" i="19"/>
  <c r="T60" i="19"/>
  <c r="J60" i="19"/>
  <c r="B60" i="19"/>
  <c r="Y60" i="19"/>
  <c r="M60" i="19"/>
  <c r="X60" i="19"/>
  <c r="I60" i="19"/>
  <c r="D60" i="19"/>
  <c r="R60" i="19"/>
  <c r="P60" i="19"/>
  <c r="E60" i="19"/>
  <c r="Y217" i="21"/>
  <c r="U217" i="21"/>
  <c r="Q217" i="21"/>
  <c r="M217" i="21"/>
  <c r="I217" i="21"/>
  <c r="E217" i="21"/>
  <c r="T217" i="21"/>
  <c r="O217" i="21"/>
  <c r="J217" i="21"/>
  <c r="D217" i="21"/>
  <c r="W217" i="21"/>
  <c r="P217" i="21"/>
  <c r="H217" i="21"/>
  <c r="B217" i="21"/>
  <c r="V217" i="21"/>
  <c r="N217" i="21"/>
  <c r="G217" i="21"/>
  <c r="R217" i="21"/>
  <c r="C217" i="21"/>
  <c r="L217" i="21"/>
  <c r="X217" i="21"/>
  <c r="K217" i="21"/>
  <c r="F217" i="21"/>
  <c r="S217" i="21"/>
  <c r="Y285" i="28"/>
  <c r="U285" i="28"/>
  <c r="Q285" i="28"/>
  <c r="M285" i="28"/>
  <c r="I285" i="28"/>
  <c r="E285" i="28"/>
  <c r="V285" i="28"/>
  <c r="P285" i="28"/>
  <c r="K285" i="28"/>
  <c r="F285" i="28"/>
  <c r="T285" i="28"/>
  <c r="O285" i="28"/>
  <c r="J285" i="28"/>
  <c r="D285" i="28"/>
  <c r="X285" i="28"/>
  <c r="S285" i="28"/>
  <c r="N285" i="28"/>
  <c r="H285" i="28"/>
  <c r="C285" i="28"/>
  <c r="L285" i="28"/>
  <c r="G285" i="28"/>
  <c r="W285" i="28"/>
  <c r="B285" i="28"/>
  <c r="R285" i="28"/>
  <c r="Y61" i="28"/>
  <c r="U61" i="28"/>
  <c r="Q61" i="28"/>
  <c r="M61" i="28"/>
  <c r="I61" i="28"/>
  <c r="E61" i="28"/>
  <c r="V61" i="28"/>
  <c r="P61" i="28"/>
  <c r="K61" i="28"/>
  <c r="F61" i="28"/>
  <c r="T61" i="28"/>
  <c r="O61" i="28"/>
  <c r="J61" i="28"/>
  <c r="D61" i="28"/>
  <c r="S61" i="28"/>
  <c r="H61" i="28"/>
  <c r="R61" i="28"/>
  <c r="G61" i="28"/>
  <c r="X61" i="28"/>
  <c r="N61" i="28"/>
  <c r="C61" i="28"/>
  <c r="W61" i="28"/>
  <c r="L61" i="28"/>
  <c r="B61"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Y320" i="21"/>
  <c r="U320" i="21"/>
  <c r="Q320" i="21"/>
  <c r="M320" i="21"/>
  <c r="I320" i="21"/>
  <c r="E320" i="21"/>
  <c r="T320" i="21"/>
  <c r="O320" i="21"/>
  <c r="J320" i="21"/>
  <c r="D320" i="21"/>
  <c r="X320" i="21"/>
  <c r="R320" i="21"/>
  <c r="K320" i="21"/>
  <c r="C320" i="21"/>
  <c r="W320" i="21"/>
  <c r="P320" i="21"/>
  <c r="H320" i="21"/>
  <c r="B320" i="21"/>
  <c r="S320" i="21"/>
  <c r="F320" i="21"/>
  <c r="N320" i="21"/>
  <c r="L320" i="21"/>
  <c r="G320" i="21"/>
  <c r="V320" i="21"/>
  <c r="A37" i="28"/>
  <c r="A355" i="21"/>
  <c r="A287" i="21"/>
  <c r="A389" i="21"/>
  <c r="A321" i="21"/>
  <c r="A158" i="28"/>
  <c r="A94" i="28"/>
  <c r="A221" i="28"/>
  <c r="A423" i="28"/>
  <c r="A355" i="28"/>
  <c r="A62" i="28"/>
  <c r="A389" i="28"/>
  <c r="A252" i="28"/>
  <c r="A286" i="28"/>
  <c r="A190" i="28"/>
  <c r="A126" i="28"/>
  <c r="A321" i="28"/>
  <c r="A252" i="21"/>
  <c r="A218" i="21"/>
  <c r="A186" i="21"/>
  <c r="A93" i="19"/>
  <c r="A61" i="19"/>
  <c r="A59" i="21"/>
  <c r="A155" i="21"/>
  <c r="A60" i="25"/>
  <c r="A27" i="25"/>
  <c r="A123" i="21"/>
  <c r="A91" i="21"/>
  <c r="A93" i="25"/>
  <c r="A29" i="21"/>
  <c r="A28" i="19"/>
  <c r="A125" i="19"/>
  <c r="Y91" i="21" l="1"/>
  <c r="U91" i="21"/>
  <c r="Q91" i="21"/>
  <c r="M91" i="21"/>
  <c r="I91" i="21"/>
  <c r="E91" i="21"/>
  <c r="T91" i="21"/>
  <c r="O91" i="21"/>
  <c r="J91" i="21"/>
  <c r="D91" i="21"/>
  <c r="V91" i="21"/>
  <c r="N91" i="21"/>
  <c r="G91" i="21"/>
  <c r="S91" i="21"/>
  <c r="L91" i="21"/>
  <c r="F91" i="21"/>
  <c r="P91" i="21"/>
  <c r="B91" i="21"/>
  <c r="X91" i="21"/>
  <c r="K91" i="21"/>
  <c r="W91" i="21"/>
  <c r="H91" i="21"/>
  <c r="R91" i="21"/>
  <c r="C91" i="21"/>
  <c r="Y252" i="28"/>
  <c r="U252" i="28"/>
  <c r="Q252" i="28"/>
  <c r="M252" i="28"/>
  <c r="I252" i="28"/>
  <c r="E252" i="28"/>
  <c r="X252" i="28"/>
  <c r="S252" i="28"/>
  <c r="N252" i="28"/>
  <c r="H252" i="28"/>
  <c r="C252" i="28"/>
  <c r="W252" i="28"/>
  <c r="R252" i="28"/>
  <c r="L252" i="28"/>
  <c r="G252" i="28"/>
  <c r="B252" i="28"/>
  <c r="V252" i="28"/>
  <c r="K252" i="28"/>
  <c r="T252" i="28"/>
  <c r="J252" i="28"/>
  <c r="P252" i="28"/>
  <c r="F252" i="28"/>
  <c r="O252" i="28"/>
  <c r="D252" i="28"/>
  <c r="Y29" i="21"/>
  <c r="U29" i="21"/>
  <c r="Q29" i="21"/>
  <c r="M29" i="21"/>
  <c r="I29" i="21"/>
  <c r="E29" i="21"/>
  <c r="T29" i="21"/>
  <c r="O29" i="21"/>
  <c r="J29" i="21"/>
  <c r="D29" i="21"/>
  <c r="S29" i="21"/>
  <c r="L29" i="21"/>
  <c r="F29" i="21"/>
  <c r="X29" i="21"/>
  <c r="R29" i="21"/>
  <c r="K29" i="21"/>
  <c r="C29" i="21"/>
  <c r="N29" i="21"/>
  <c r="W29" i="21"/>
  <c r="H29" i="21"/>
  <c r="V29" i="21"/>
  <c r="G29" i="21"/>
  <c r="B29" i="21"/>
  <c r="P29" i="21"/>
  <c r="Y62" i="28"/>
  <c r="U62" i="28"/>
  <c r="Q62" i="28"/>
  <c r="M62" i="28"/>
  <c r="I62" i="28"/>
  <c r="E62" i="28"/>
  <c r="X62" i="28"/>
  <c r="S62" i="28"/>
  <c r="N62" i="28"/>
  <c r="H62" i="28"/>
  <c r="C62" i="28"/>
  <c r="W62" i="28"/>
  <c r="R62" i="28"/>
  <c r="L62" i="28"/>
  <c r="G62" i="28"/>
  <c r="B62" i="28"/>
  <c r="P62" i="28"/>
  <c r="F62" i="28"/>
  <c r="O62" i="28"/>
  <c r="D62" i="28"/>
  <c r="V62" i="28"/>
  <c r="K62" i="28"/>
  <c r="T62" i="28"/>
  <c r="J62" i="28"/>
  <c r="W125" i="19"/>
  <c r="S125" i="19"/>
  <c r="O125" i="19"/>
  <c r="K125" i="19"/>
  <c r="G125" i="19"/>
  <c r="C125" i="19"/>
  <c r="X125" i="19"/>
  <c r="R125" i="19"/>
  <c r="M125" i="19"/>
  <c r="H125" i="19"/>
  <c r="B125" i="19"/>
  <c r="U125" i="19"/>
  <c r="N125" i="19"/>
  <c r="F125" i="19"/>
  <c r="Y125" i="19"/>
  <c r="P125" i="19"/>
  <c r="E125" i="19"/>
  <c r="L125" i="19"/>
  <c r="V125" i="19"/>
  <c r="I125" i="19"/>
  <c r="D125" i="19"/>
  <c r="T125" i="19"/>
  <c r="J125" i="19"/>
  <c r="Q125" i="19"/>
  <c r="W60" i="25"/>
  <c r="S60" i="25"/>
  <c r="O60" i="25"/>
  <c r="K60" i="25"/>
  <c r="G60" i="25"/>
  <c r="C60" i="25"/>
  <c r="V60" i="25"/>
  <c r="Q60" i="25"/>
  <c r="L60" i="25"/>
  <c r="F60" i="25"/>
  <c r="Y60" i="25"/>
  <c r="R60" i="25"/>
  <c r="J60" i="25"/>
  <c r="D60" i="25"/>
  <c r="T60" i="25"/>
  <c r="I60" i="25"/>
  <c r="P60" i="25"/>
  <c r="E60" i="25"/>
  <c r="N60" i="25"/>
  <c r="B60" i="25"/>
  <c r="U60" i="25"/>
  <c r="M60" i="25"/>
  <c r="H60" i="25"/>
  <c r="X60" i="25"/>
  <c r="X93" i="19"/>
  <c r="T93" i="19"/>
  <c r="P93" i="19"/>
  <c r="L93" i="19"/>
  <c r="H93" i="19"/>
  <c r="D93" i="19"/>
  <c r="U93" i="19"/>
  <c r="O93" i="19"/>
  <c r="J93" i="19"/>
  <c r="E93" i="19"/>
  <c r="V93" i="19"/>
  <c r="N93" i="19"/>
  <c r="G93" i="19"/>
  <c r="R93" i="19"/>
  <c r="I93" i="19"/>
  <c r="W93" i="19"/>
  <c r="K93" i="19"/>
  <c r="Q93" i="19"/>
  <c r="B93" i="19"/>
  <c r="M93" i="19"/>
  <c r="S93" i="19"/>
  <c r="F93" i="19"/>
  <c r="C93" i="19"/>
  <c r="Y93" i="19"/>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V423" i="28"/>
  <c r="R423" i="28"/>
  <c r="N423" i="28"/>
  <c r="J423" i="28"/>
  <c r="F423" i="28"/>
  <c r="B423" i="28"/>
  <c r="W423" i="28"/>
  <c r="Q423" i="28"/>
  <c r="L423" i="28"/>
  <c r="G423" i="28"/>
  <c r="U423" i="28"/>
  <c r="P423" i="28"/>
  <c r="K423" i="28"/>
  <c r="E423" i="28"/>
  <c r="S423" i="28"/>
  <c r="H423" i="28"/>
  <c r="Y423" i="28"/>
  <c r="O423" i="28"/>
  <c r="D423" i="28"/>
  <c r="X423" i="28"/>
  <c r="M423" i="28"/>
  <c r="C423" i="28"/>
  <c r="I423" i="28"/>
  <c r="T423" i="28"/>
  <c r="Y321" i="21"/>
  <c r="U321" i="21"/>
  <c r="Q321" i="21"/>
  <c r="M321" i="21"/>
  <c r="I321" i="21"/>
  <c r="E321" i="21"/>
  <c r="W321" i="21"/>
  <c r="R321" i="21"/>
  <c r="L321" i="21"/>
  <c r="G321" i="21"/>
  <c r="B321" i="21"/>
  <c r="V321" i="21"/>
  <c r="O321" i="21"/>
  <c r="H321" i="21"/>
  <c r="T321" i="21"/>
  <c r="N321" i="21"/>
  <c r="F321" i="21"/>
  <c r="X321" i="21"/>
  <c r="J321" i="21"/>
  <c r="S321" i="21"/>
  <c r="D321" i="21"/>
  <c r="P321" i="21"/>
  <c r="C321" i="21"/>
  <c r="K321"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23" i="21"/>
  <c r="U123" i="21"/>
  <c r="Q123" i="21"/>
  <c r="M123" i="21"/>
  <c r="I123" i="21"/>
  <c r="E123" i="21"/>
  <c r="T123" i="21"/>
  <c r="O123" i="21"/>
  <c r="J123" i="21"/>
  <c r="D123" i="21"/>
  <c r="S123" i="21"/>
  <c r="L123" i="21"/>
  <c r="F123" i="21"/>
  <c r="X123" i="21"/>
  <c r="R123" i="21"/>
  <c r="K123" i="21"/>
  <c r="C123" i="21"/>
  <c r="V123" i="21"/>
  <c r="G123" i="21"/>
  <c r="P123" i="21"/>
  <c r="B123" i="21"/>
  <c r="N123" i="21"/>
  <c r="W123" i="21"/>
  <c r="H123" i="21"/>
  <c r="Y155" i="21"/>
  <c r="U155" i="21"/>
  <c r="Q155" i="21"/>
  <c r="M155" i="21"/>
  <c r="I155" i="21"/>
  <c r="E155" i="21"/>
  <c r="W155" i="21"/>
  <c r="R155" i="21"/>
  <c r="L155" i="21"/>
  <c r="G155" i="21"/>
  <c r="B155" i="21"/>
  <c r="V155" i="21"/>
  <c r="O155" i="21"/>
  <c r="H155" i="21"/>
  <c r="P155" i="21"/>
  <c r="F155" i="21"/>
  <c r="N155" i="21"/>
  <c r="C155" i="21"/>
  <c r="K155" i="21"/>
  <c r="J155" i="21"/>
  <c r="D155" i="21"/>
  <c r="T155" i="21"/>
  <c r="S155" i="21"/>
  <c r="X155" i="21"/>
  <c r="W186" i="21"/>
  <c r="S186" i="21"/>
  <c r="O186" i="21"/>
  <c r="K186" i="21"/>
  <c r="G186" i="21"/>
  <c r="C186" i="21"/>
  <c r="Y186" i="21"/>
  <c r="T186" i="21"/>
  <c r="N186" i="21"/>
  <c r="I186" i="21"/>
  <c r="D186" i="21"/>
  <c r="U186" i="21"/>
  <c r="M186" i="21"/>
  <c r="F186" i="21"/>
  <c r="R186" i="21"/>
  <c r="J186" i="21"/>
  <c r="V186" i="21"/>
  <c r="H186" i="21"/>
  <c r="X186" i="21"/>
  <c r="E186" i="21"/>
  <c r="B186" i="21"/>
  <c r="Q186" i="21"/>
  <c r="P186" i="21"/>
  <c r="L186" i="21"/>
  <c r="Y126" i="28"/>
  <c r="U126" i="28"/>
  <c r="Q126" i="28"/>
  <c r="M126" i="28"/>
  <c r="I126" i="28"/>
  <c r="E126" i="28"/>
  <c r="X126" i="28"/>
  <c r="S126" i="28"/>
  <c r="N126" i="28"/>
  <c r="H126" i="28"/>
  <c r="C126" i="28"/>
  <c r="W126" i="28"/>
  <c r="R126" i="28"/>
  <c r="L126" i="28"/>
  <c r="G126" i="28"/>
  <c r="B126" i="28"/>
  <c r="P126" i="28"/>
  <c r="F126" i="28"/>
  <c r="O126" i="28"/>
  <c r="D126" i="28"/>
  <c r="V126" i="28"/>
  <c r="K126" i="28"/>
  <c r="T126" i="28"/>
  <c r="J126" i="28"/>
  <c r="V389" i="28"/>
  <c r="R389" i="28"/>
  <c r="N389" i="28"/>
  <c r="J389" i="28"/>
  <c r="F389" i="28"/>
  <c r="B389" i="28"/>
  <c r="W389" i="28"/>
  <c r="Q389" i="28"/>
  <c r="L389" i="28"/>
  <c r="G389" i="28"/>
  <c r="U389" i="28"/>
  <c r="P389" i="28"/>
  <c r="K389" i="28"/>
  <c r="E389" i="28"/>
  <c r="X389" i="28"/>
  <c r="M389" i="28"/>
  <c r="C389" i="28"/>
  <c r="T389" i="28"/>
  <c r="I389" i="28"/>
  <c r="S389" i="28"/>
  <c r="H389" i="28"/>
  <c r="D389" i="28"/>
  <c r="Y389" i="28"/>
  <c r="O389" i="28"/>
  <c r="W221" i="28"/>
  <c r="S221" i="28"/>
  <c r="O221" i="28"/>
  <c r="K221" i="28"/>
  <c r="G221" i="28"/>
  <c r="C221" i="28"/>
  <c r="U221" i="28"/>
  <c r="P221" i="28"/>
  <c r="J221" i="28"/>
  <c r="E221" i="28"/>
  <c r="V221" i="28"/>
  <c r="N221" i="28"/>
  <c r="H221" i="28"/>
  <c r="T221" i="28"/>
  <c r="L221" i="28"/>
  <c r="B221" i="28"/>
  <c r="Y221" i="28"/>
  <c r="M221" i="28"/>
  <c r="R221" i="28"/>
  <c r="D221" i="28"/>
  <c r="F221" i="28"/>
  <c r="X221" i="28"/>
  <c r="Q221" i="28"/>
  <c r="I221" i="28"/>
  <c r="Y389" i="21"/>
  <c r="U389" i="21"/>
  <c r="Q389" i="21"/>
  <c r="M389" i="21"/>
  <c r="I389" i="21"/>
  <c r="E389" i="21"/>
  <c r="W389" i="21"/>
  <c r="R389" i="21"/>
  <c r="L389" i="21"/>
  <c r="G389" i="21"/>
  <c r="B389" i="21"/>
  <c r="S389" i="21"/>
  <c r="K389" i="21"/>
  <c r="D389" i="21"/>
  <c r="X389" i="21"/>
  <c r="P389" i="21"/>
  <c r="J389" i="21"/>
  <c r="C389" i="21"/>
  <c r="T389" i="21"/>
  <c r="F389" i="21"/>
  <c r="O389" i="21"/>
  <c r="N389" i="21"/>
  <c r="V389" i="21"/>
  <c r="H389" i="21"/>
  <c r="W127" i="25"/>
  <c r="S127" i="25"/>
  <c r="O127" i="25"/>
  <c r="K127" i="25"/>
  <c r="G127" i="25"/>
  <c r="C127" i="25"/>
  <c r="Y127" i="25"/>
  <c r="T127" i="25"/>
  <c r="N127" i="25"/>
  <c r="I127" i="25"/>
  <c r="D127" i="25"/>
  <c r="U127" i="25"/>
  <c r="M127" i="25"/>
  <c r="F127" i="25"/>
  <c r="X127" i="25"/>
  <c r="P127" i="25"/>
  <c r="E127" i="25"/>
  <c r="V127" i="25"/>
  <c r="J127" i="25"/>
  <c r="R127" i="25"/>
  <c r="H127" i="25"/>
  <c r="Q127" i="25"/>
  <c r="L127" i="25"/>
  <c r="B127" i="25"/>
  <c r="Y59" i="21"/>
  <c r="U59" i="21"/>
  <c r="Q59" i="21"/>
  <c r="M59" i="21"/>
  <c r="I59" i="21"/>
  <c r="E59" i="21"/>
  <c r="T59" i="21"/>
  <c r="O59" i="21"/>
  <c r="J59" i="21"/>
  <c r="D59" i="21"/>
  <c r="W59" i="21"/>
  <c r="P59" i="21"/>
  <c r="H59" i="21"/>
  <c r="B59" i="21"/>
  <c r="V59" i="21"/>
  <c r="N59" i="21"/>
  <c r="G59" i="21"/>
  <c r="X59" i="21"/>
  <c r="K59" i="21"/>
  <c r="S59" i="21"/>
  <c r="F59" i="21"/>
  <c r="R59" i="21"/>
  <c r="C59" i="21"/>
  <c r="L59" i="21"/>
  <c r="Y218" i="21"/>
  <c r="U218" i="21"/>
  <c r="Q218" i="21"/>
  <c r="M218" i="21"/>
  <c r="I218" i="21"/>
  <c r="E218" i="21"/>
  <c r="W218" i="21"/>
  <c r="R218" i="21"/>
  <c r="L218" i="21"/>
  <c r="G218" i="21"/>
  <c r="B218" i="21"/>
  <c r="T218" i="21"/>
  <c r="N218" i="21"/>
  <c r="F218" i="21"/>
  <c r="S218" i="21"/>
  <c r="K218" i="21"/>
  <c r="D218" i="21"/>
  <c r="V218" i="21"/>
  <c r="H218" i="21"/>
  <c r="P218" i="21"/>
  <c r="C218" i="21"/>
  <c r="O218" i="21"/>
  <c r="X218" i="21"/>
  <c r="J218" i="21"/>
  <c r="Y190" i="28"/>
  <c r="U190" i="28"/>
  <c r="Q190" i="28"/>
  <c r="M190" i="28"/>
  <c r="I190" i="28"/>
  <c r="T190" i="28"/>
  <c r="O190" i="28"/>
  <c r="J190" i="28"/>
  <c r="E190" i="28"/>
  <c r="W190" i="28"/>
  <c r="P190" i="28"/>
  <c r="H190" i="28"/>
  <c r="C190" i="28"/>
  <c r="V190" i="28"/>
  <c r="L190" i="28"/>
  <c r="D190" i="28"/>
  <c r="X190" i="28"/>
  <c r="K190" i="28"/>
  <c r="S190" i="28"/>
  <c r="F190" i="28"/>
  <c r="R190" i="28"/>
  <c r="G190" i="28"/>
  <c r="B190" i="28"/>
  <c r="N190" i="28"/>
  <c r="Y94" i="28"/>
  <c r="U94" i="28"/>
  <c r="Q94" i="28"/>
  <c r="M94" i="28"/>
  <c r="I94" i="28"/>
  <c r="E94" i="28"/>
  <c r="X94" i="28"/>
  <c r="S94" i="28"/>
  <c r="N94" i="28"/>
  <c r="H94" i="28"/>
  <c r="C94" i="28"/>
  <c r="W94" i="28"/>
  <c r="R94" i="28"/>
  <c r="L94" i="28"/>
  <c r="G94" i="28"/>
  <c r="B94" i="28"/>
  <c r="V94" i="28"/>
  <c r="K94" i="28"/>
  <c r="T94" i="28"/>
  <c r="J94" i="28"/>
  <c r="P94" i="28"/>
  <c r="F94" i="28"/>
  <c r="O94" i="28"/>
  <c r="D94" i="28"/>
  <c r="Y287" i="21"/>
  <c r="U287" i="21"/>
  <c r="Q287" i="21"/>
  <c r="M287" i="21"/>
  <c r="I287" i="21"/>
  <c r="E287" i="21"/>
  <c r="W287" i="21"/>
  <c r="R287" i="21"/>
  <c r="L287" i="21"/>
  <c r="G287" i="21"/>
  <c r="B287" i="21"/>
  <c r="X287" i="21"/>
  <c r="P287" i="21"/>
  <c r="J287" i="21"/>
  <c r="C287" i="21"/>
  <c r="V287" i="21"/>
  <c r="O287" i="21"/>
  <c r="H287" i="21"/>
  <c r="S287" i="21"/>
  <c r="D287" i="21"/>
  <c r="N287" i="21"/>
  <c r="K287" i="21"/>
  <c r="T287" i="21"/>
  <c r="F287" i="21"/>
  <c r="W93" i="25"/>
  <c r="S93" i="25"/>
  <c r="O93" i="25"/>
  <c r="K93" i="25"/>
  <c r="G93" i="25"/>
  <c r="C93" i="25"/>
  <c r="Y93" i="25"/>
  <c r="T93" i="25"/>
  <c r="N93" i="25"/>
  <c r="I93" i="25"/>
  <c r="D93" i="25"/>
  <c r="U93" i="25"/>
  <c r="M93" i="25"/>
  <c r="F93" i="25"/>
  <c r="X93" i="25"/>
  <c r="P93" i="25"/>
  <c r="E93" i="25"/>
  <c r="R93" i="25"/>
  <c r="H93" i="25"/>
  <c r="Q93" i="25"/>
  <c r="B93" i="25"/>
  <c r="J93" i="25"/>
  <c r="V93" i="25"/>
  <c r="L93" i="25"/>
  <c r="Y27" i="25"/>
  <c r="U27" i="25"/>
  <c r="Q27" i="25"/>
  <c r="M27" i="25"/>
  <c r="I27" i="25"/>
  <c r="E27" i="25"/>
  <c r="V27" i="25"/>
  <c r="P27" i="25"/>
  <c r="K27" i="25"/>
  <c r="F27" i="25"/>
  <c r="T27" i="25"/>
  <c r="N27" i="25"/>
  <c r="G27" i="25"/>
  <c r="R27" i="25"/>
  <c r="H27" i="25"/>
  <c r="X27" i="25"/>
  <c r="O27" i="25"/>
  <c r="D27" i="25"/>
  <c r="J27" i="25"/>
  <c r="W27" i="25"/>
  <c r="C27" i="25"/>
  <c r="S27" i="25"/>
  <c r="B27" i="25"/>
  <c r="L27" i="25"/>
  <c r="W61" i="19"/>
  <c r="S61" i="19"/>
  <c r="O61" i="19"/>
  <c r="K61" i="19"/>
  <c r="G61" i="19"/>
  <c r="C61" i="19"/>
  <c r="Y61" i="19"/>
  <c r="T61" i="19"/>
  <c r="N61" i="19"/>
  <c r="I61" i="19"/>
  <c r="D61" i="19"/>
  <c r="R61" i="19"/>
  <c r="L61" i="19"/>
  <c r="E61" i="19"/>
  <c r="X61" i="19"/>
  <c r="P61" i="19"/>
  <c r="F61" i="19"/>
  <c r="M61" i="19"/>
  <c r="V61" i="19"/>
  <c r="J61" i="19"/>
  <c r="B61" i="19"/>
  <c r="U61" i="19"/>
  <c r="Q61" i="19"/>
  <c r="H61" i="19"/>
  <c r="Y252" i="21"/>
  <c r="U252" i="21"/>
  <c r="Q252" i="21"/>
  <c r="M252" i="21"/>
  <c r="I252" i="21"/>
  <c r="E252" i="21"/>
  <c r="W252" i="21"/>
  <c r="R252" i="21"/>
  <c r="L252" i="21"/>
  <c r="G252" i="21"/>
  <c r="B252" i="21"/>
  <c r="S252" i="21"/>
  <c r="K252" i="21"/>
  <c r="D252" i="21"/>
  <c r="X252" i="21"/>
  <c r="P252" i="21"/>
  <c r="J252" i="21"/>
  <c r="C252" i="21"/>
  <c r="N252" i="21"/>
  <c r="V252" i="21"/>
  <c r="H252" i="21"/>
  <c r="T252" i="21"/>
  <c r="F252" i="21"/>
  <c r="O252" i="21"/>
  <c r="Y286" i="28"/>
  <c r="U286" i="28"/>
  <c r="Q286" i="28"/>
  <c r="M286" i="28"/>
  <c r="I286" i="28"/>
  <c r="E286" i="28"/>
  <c r="X286" i="28"/>
  <c r="S286" i="28"/>
  <c r="N286" i="28"/>
  <c r="H286" i="28"/>
  <c r="C286" i="28"/>
  <c r="W286" i="28"/>
  <c r="R286" i="28"/>
  <c r="L286" i="28"/>
  <c r="G286" i="28"/>
  <c r="B286" i="28"/>
  <c r="V286" i="28"/>
  <c r="P286" i="28"/>
  <c r="K286" i="28"/>
  <c r="F286" i="28"/>
  <c r="J286" i="28"/>
  <c r="D286" i="28"/>
  <c r="T286" i="28"/>
  <c r="O286" i="28"/>
  <c r="V355" i="28"/>
  <c r="R355" i="28"/>
  <c r="N355" i="28"/>
  <c r="J355" i="28"/>
  <c r="F355" i="28"/>
  <c r="B355" i="28"/>
  <c r="W355" i="28"/>
  <c r="Q355" i="28"/>
  <c r="L355" i="28"/>
  <c r="G355" i="28"/>
  <c r="U355" i="28"/>
  <c r="P355" i="28"/>
  <c r="K355" i="28"/>
  <c r="E355" i="28"/>
  <c r="S355" i="28"/>
  <c r="H355" i="28"/>
  <c r="Y355" i="28"/>
  <c r="O355" i="28"/>
  <c r="D355" i="28"/>
  <c r="X355" i="28"/>
  <c r="M355" i="28"/>
  <c r="C355" i="28"/>
  <c r="T355" i="28"/>
  <c r="I355" i="28"/>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Y355" i="21"/>
  <c r="U355" i="21"/>
  <c r="Q355" i="21"/>
  <c r="M355" i="21"/>
  <c r="I355" i="21"/>
  <c r="E355" i="21"/>
  <c r="W355" i="21"/>
  <c r="R355" i="21"/>
  <c r="L355" i="21"/>
  <c r="G355" i="21"/>
  <c r="B355" i="21"/>
  <c r="T355" i="21"/>
  <c r="N355" i="21"/>
  <c r="F355" i="21"/>
  <c r="S355" i="21"/>
  <c r="K355" i="21"/>
  <c r="D355" i="21"/>
  <c r="O355" i="21"/>
  <c r="X355" i="21"/>
  <c r="J355" i="21"/>
  <c r="V355" i="21"/>
  <c r="H355" i="21"/>
  <c r="C355" i="21"/>
  <c r="P355" i="21"/>
  <c r="W126" i="25"/>
  <c r="S126" i="25"/>
  <c r="O126" i="25"/>
  <c r="K126" i="25"/>
  <c r="G126" i="25"/>
  <c r="C126" i="25"/>
  <c r="V126" i="25"/>
  <c r="Q126" i="25"/>
  <c r="L126" i="25"/>
  <c r="F126" i="25"/>
  <c r="X126" i="25"/>
  <c r="P126" i="25"/>
  <c r="I126" i="25"/>
  <c r="B126" i="25"/>
  <c r="T126" i="25"/>
  <c r="J126" i="25"/>
  <c r="U126" i="25"/>
  <c r="H126" i="25"/>
  <c r="R126" i="25"/>
  <c r="E126" i="25"/>
  <c r="Y126" i="25"/>
  <c r="N126" i="25"/>
  <c r="M126" i="25"/>
  <c r="D126" i="25"/>
  <c r="A38" i="28"/>
  <c r="A322" i="21"/>
  <c r="A390" i="21"/>
  <c r="A288" i="21"/>
  <c r="A356" i="21"/>
  <c r="A191" i="28"/>
  <c r="A424" i="28"/>
  <c r="A95" i="28"/>
  <c r="A159" i="28"/>
  <c r="A322" i="28"/>
  <c r="A127" i="28"/>
  <c r="A287" i="28"/>
  <c r="A253" i="28"/>
  <c r="A390" i="28"/>
  <c r="A63" i="28"/>
  <c r="A356" i="28"/>
  <c r="A222" i="28"/>
  <c r="A219" i="21"/>
  <c r="A253" i="21"/>
  <c r="A187" i="21"/>
  <c r="A94" i="19"/>
  <c r="A62" i="19"/>
  <c r="A29" i="19"/>
  <c r="A128" i="25"/>
  <c r="A28" i="25"/>
  <c r="A92" i="21"/>
  <c r="A30" i="21"/>
  <c r="A124" i="21"/>
  <c r="A61" i="25"/>
  <c r="A126" i="19"/>
  <c r="A94" i="25"/>
  <c r="A156" i="21"/>
  <c r="A60" i="21"/>
  <c r="Y124" i="21" l="1"/>
  <c r="U124" i="21"/>
  <c r="Q124" i="21"/>
  <c r="M124" i="21"/>
  <c r="I124" i="21"/>
  <c r="E124" i="21"/>
  <c r="W124" i="21"/>
  <c r="R124" i="21"/>
  <c r="L124" i="21"/>
  <c r="G124" i="21"/>
  <c r="B124" i="21"/>
  <c r="X124" i="21"/>
  <c r="P124" i="21"/>
  <c r="J124" i="21"/>
  <c r="C124" i="21"/>
  <c r="V124" i="21"/>
  <c r="O124" i="21"/>
  <c r="H124" i="21"/>
  <c r="K124" i="21"/>
  <c r="T124" i="21"/>
  <c r="F124" i="21"/>
  <c r="S124" i="21"/>
  <c r="D124" i="21"/>
  <c r="N124" i="21"/>
  <c r="W128" i="25"/>
  <c r="S128" i="25"/>
  <c r="O128" i="25"/>
  <c r="K128" i="25"/>
  <c r="G128" i="25"/>
  <c r="C128" i="25"/>
  <c r="V128" i="25"/>
  <c r="Q128" i="25"/>
  <c r="L128" i="25"/>
  <c r="F128" i="25"/>
  <c r="Y128" i="25"/>
  <c r="R128" i="25"/>
  <c r="J128" i="25"/>
  <c r="D128" i="25"/>
  <c r="T128" i="25"/>
  <c r="I128" i="25"/>
  <c r="X128" i="25"/>
  <c r="M128" i="25"/>
  <c r="U128" i="25"/>
  <c r="H128" i="25"/>
  <c r="B128" i="25"/>
  <c r="P128" i="25"/>
  <c r="N128" i="25"/>
  <c r="E128" i="25"/>
  <c r="W187" i="21"/>
  <c r="S187" i="21"/>
  <c r="O187" i="21"/>
  <c r="K187" i="21"/>
  <c r="G187" i="21"/>
  <c r="C187" i="21"/>
  <c r="V187" i="21"/>
  <c r="Q187" i="21"/>
  <c r="L187" i="21"/>
  <c r="F187" i="21"/>
  <c r="Y187" i="21"/>
  <c r="R187" i="21"/>
  <c r="J187" i="21"/>
  <c r="D187" i="21"/>
  <c r="X187" i="21"/>
  <c r="N187" i="21"/>
  <c r="E187" i="21"/>
  <c r="U187" i="21"/>
  <c r="I187" i="21"/>
  <c r="P187" i="21"/>
  <c r="B187" i="21"/>
  <c r="T187" i="21"/>
  <c r="H187" i="21"/>
  <c r="M187" i="21"/>
  <c r="V356" i="28"/>
  <c r="R356" i="28"/>
  <c r="N356" i="28"/>
  <c r="J356" i="28"/>
  <c r="F356" i="28"/>
  <c r="B356" i="28"/>
  <c r="Y356" i="28"/>
  <c r="T356" i="28"/>
  <c r="O356" i="28"/>
  <c r="I356" i="28"/>
  <c r="D356" i="28"/>
  <c r="X356" i="28"/>
  <c r="S356" i="28"/>
  <c r="M356" i="28"/>
  <c r="H356" i="28"/>
  <c r="C356" i="28"/>
  <c r="P356" i="28"/>
  <c r="E356" i="28"/>
  <c r="W356" i="28"/>
  <c r="L356" i="28"/>
  <c r="U356" i="28"/>
  <c r="K356" i="28"/>
  <c r="Q356" i="28"/>
  <c r="G356" i="28"/>
  <c r="Y287" i="28"/>
  <c r="U287" i="28"/>
  <c r="Q287" i="28"/>
  <c r="M287" i="28"/>
  <c r="I287" i="28"/>
  <c r="E287" i="28"/>
  <c r="V287" i="28"/>
  <c r="P287" i="28"/>
  <c r="K287" i="28"/>
  <c r="F287" i="28"/>
  <c r="T287" i="28"/>
  <c r="O287" i="28"/>
  <c r="J287" i="28"/>
  <c r="D287" i="28"/>
  <c r="X287" i="28"/>
  <c r="S287" i="28"/>
  <c r="N287" i="28"/>
  <c r="H287" i="28"/>
  <c r="C287" i="28"/>
  <c r="G287" i="28"/>
  <c r="W287" i="28"/>
  <c r="B287" i="28"/>
  <c r="R287" i="28"/>
  <c r="L287" i="28"/>
  <c r="Y95" i="28"/>
  <c r="U95" i="28"/>
  <c r="Q95" i="28"/>
  <c r="M95" i="28"/>
  <c r="I95" i="28"/>
  <c r="E95" i="28"/>
  <c r="V95" i="28"/>
  <c r="P95" i="28"/>
  <c r="K95" i="28"/>
  <c r="F95" i="28"/>
  <c r="T95" i="28"/>
  <c r="O95" i="28"/>
  <c r="J95" i="28"/>
  <c r="D95" i="28"/>
  <c r="S95" i="28"/>
  <c r="H95" i="28"/>
  <c r="R95" i="28"/>
  <c r="G95" i="28"/>
  <c r="X95" i="28"/>
  <c r="N95" i="28"/>
  <c r="C95" i="28"/>
  <c r="W95" i="28"/>
  <c r="L95" i="28"/>
  <c r="B95" i="28"/>
  <c r="Y288" i="21"/>
  <c r="U288" i="21"/>
  <c r="Q288" i="21"/>
  <c r="M288" i="21"/>
  <c r="I288" i="21"/>
  <c r="E288" i="21"/>
  <c r="T288" i="21"/>
  <c r="O288" i="21"/>
  <c r="J288" i="21"/>
  <c r="D288" i="21"/>
  <c r="V288" i="21"/>
  <c r="N288" i="21"/>
  <c r="G288" i="21"/>
  <c r="S288" i="21"/>
  <c r="L288" i="21"/>
  <c r="F288" i="21"/>
  <c r="W288" i="21"/>
  <c r="H288" i="21"/>
  <c r="R288" i="21"/>
  <c r="C288" i="21"/>
  <c r="P288" i="21"/>
  <c r="B288" i="21"/>
  <c r="X288" i="21"/>
  <c r="K288" i="21"/>
  <c r="Y156" i="21"/>
  <c r="U156" i="21"/>
  <c r="Q156" i="21"/>
  <c r="M156" i="21"/>
  <c r="I156" i="21"/>
  <c r="E156" i="21"/>
  <c r="T156" i="21"/>
  <c r="O156" i="21"/>
  <c r="J156" i="21"/>
  <c r="D156" i="21"/>
  <c r="S156" i="21"/>
  <c r="L156" i="21"/>
  <c r="F156" i="21"/>
  <c r="V156" i="21"/>
  <c r="K156" i="21"/>
  <c r="B156" i="21"/>
  <c r="P156" i="21"/>
  <c r="C156" i="21"/>
  <c r="W156" i="21"/>
  <c r="G156" i="21"/>
  <c r="H156" i="21"/>
  <c r="N156" i="21"/>
  <c r="X156" i="21"/>
  <c r="R156" i="21"/>
  <c r="W94" i="25"/>
  <c r="S94" i="25"/>
  <c r="O94" i="25"/>
  <c r="K94" i="25"/>
  <c r="G94" i="25"/>
  <c r="C94" i="25"/>
  <c r="V94" i="25"/>
  <c r="Q94" i="25"/>
  <c r="L94" i="25"/>
  <c r="F94" i="25"/>
  <c r="Y94" i="25"/>
  <c r="R94" i="25"/>
  <c r="J94" i="25"/>
  <c r="D94" i="25"/>
  <c r="T94" i="25"/>
  <c r="I94" i="25"/>
  <c r="U94" i="25"/>
  <c r="H94" i="25"/>
  <c r="P94" i="25"/>
  <c r="E94" i="25"/>
  <c r="M94" i="25"/>
  <c r="B94" i="25"/>
  <c r="X94" i="25"/>
  <c r="N94"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53" i="21"/>
  <c r="U253" i="21"/>
  <c r="Q253" i="21"/>
  <c r="M253" i="21"/>
  <c r="I253" i="21"/>
  <c r="E253" i="21"/>
  <c r="T253" i="21"/>
  <c r="O253" i="21"/>
  <c r="J253" i="21"/>
  <c r="D253" i="21"/>
  <c r="W253" i="21"/>
  <c r="P253" i="21"/>
  <c r="H253" i="21"/>
  <c r="B253" i="21"/>
  <c r="V253" i="21"/>
  <c r="N253" i="21"/>
  <c r="G253" i="21"/>
  <c r="R253" i="21"/>
  <c r="C253" i="21"/>
  <c r="L253" i="21"/>
  <c r="X253" i="21"/>
  <c r="K253" i="21"/>
  <c r="S253" i="21"/>
  <c r="F253" i="21"/>
  <c r="Y63" i="28"/>
  <c r="U63" i="28"/>
  <c r="Q63" i="28"/>
  <c r="M63" i="28"/>
  <c r="I63" i="28"/>
  <c r="E63" i="28"/>
  <c r="V63" i="28"/>
  <c r="P63" i="28"/>
  <c r="K63" i="28"/>
  <c r="F63" i="28"/>
  <c r="T63" i="28"/>
  <c r="O63" i="28"/>
  <c r="J63" i="28"/>
  <c r="D63" i="28"/>
  <c r="X63" i="28"/>
  <c r="N63" i="28"/>
  <c r="C63" i="28"/>
  <c r="W63" i="28"/>
  <c r="L63" i="28"/>
  <c r="B63" i="28"/>
  <c r="S63" i="28"/>
  <c r="H63" i="28"/>
  <c r="R63" i="28"/>
  <c r="G63" i="28"/>
  <c r="Y127" i="28"/>
  <c r="U127" i="28"/>
  <c r="Q127" i="28"/>
  <c r="M127" i="28"/>
  <c r="I127" i="28"/>
  <c r="E127" i="28"/>
  <c r="V127" i="28"/>
  <c r="P127" i="28"/>
  <c r="K127" i="28"/>
  <c r="F127" i="28"/>
  <c r="T127" i="28"/>
  <c r="O127" i="28"/>
  <c r="J127" i="28"/>
  <c r="D127" i="28"/>
  <c r="X127" i="28"/>
  <c r="N127" i="28"/>
  <c r="C127" i="28"/>
  <c r="W127" i="28"/>
  <c r="L127" i="28"/>
  <c r="B127" i="28"/>
  <c r="S127" i="28"/>
  <c r="H127" i="28"/>
  <c r="R127" i="28"/>
  <c r="G127" i="28"/>
  <c r="V424" i="28"/>
  <c r="R424" i="28"/>
  <c r="N424" i="28"/>
  <c r="J424" i="28"/>
  <c r="F424" i="28"/>
  <c r="B424" i="28"/>
  <c r="Y424" i="28"/>
  <c r="T424" i="28"/>
  <c r="O424" i="28"/>
  <c r="I424" i="28"/>
  <c r="D424" i="28"/>
  <c r="X424" i="28"/>
  <c r="S424" i="28"/>
  <c r="M424" i="28"/>
  <c r="H424" i="28"/>
  <c r="C424" i="28"/>
  <c r="P424" i="28"/>
  <c r="E424" i="28"/>
  <c r="W424" i="28"/>
  <c r="L424" i="28"/>
  <c r="U424" i="28"/>
  <c r="K424" i="28"/>
  <c r="Q424" i="28"/>
  <c r="G424" i="28"/>
  <c r="Y390" i="21"/>
  <c r="U390" i="21"/>
  <c r="Q390" i="21"/>
  <c r="M390" i="21"/>
  <c r="I390" i="21"/>
  <c r="E390" i="21"/>
  <c r="T390" i="21"/>
  <c r="O390" i="21"/>
  <c r="J390" i="21"/>
  <c r="D390" i="21"/>
  <c r="W390" i="21"/>
  <c r="P390" i="21"/>
  <c r="H390" i="21"/>
  <c r="B390" i="21"/>
  <c r="V390" i="21"/>
  <c r="N390" i="21"/>
  <c r="G390" i="21"/>
  <c r="X390" i="21"/>
  <c r="K390" i="21"/>
  <c r="S390" i="21"/>
  <c r="F390" i="21"/>
  <c r="R390" i="21"/>
  <c r="C390" i="21"/>
  <c r="L390" i="21"/>
  <c r="W126" i="19"/>
  <c r="S126" i="19"/>
  <c r="O126" i="19"/>
  <c r="K126" i="19"/>
  <c r="G126" i="19"/>
  <c r="C126" i="19"/>
  <c r="U126" i="19"/>
  <c r="P126" i="19"/>
  <c r="J126" i="19"/>
  <c r="E126" i="19"/>
  <c r="Y126" i="19"/>
  <c r="R126" i="19"/>
  <c r="L126" i="19"/>
  <c r="D126" i="19"/>
  <c r="T126" i="19"/>
  <c r="I126" i="19"/>
  <c r="N126" i="19"/>
  <c r="B126" i="19"/>
  <c r="Q126" i="19"/>
  <c r="X126" i="19"/>
  <c r="F126" i="19"/>
  <c r="V126" i="19"/>
  <c r="M126" i="19"/>
  <c r="H126" i="19"/>
  <c r="Y92" i="21"/>
  <c r="U92" i="21"/>
  <c r="Q92" i="21"/>
  <c r="M92" i="21"/>
  <c r="I92" i="21"/>
  <c r="E92" i="21"/>
  <c r="W92" i="21"/>
  <c r="R92" i="21"/>
  <c r="L92" i="21"/>
  <c r="G92" i="21"/>
  <c r="B92" i="21"/>
  <c r="S92" i="21"/>
  <c r="K92" i="21"/>
  <c r="D92" i="21"/>
  <c r="X92" i="21"/>
  <c r="P92" i="21"/>
  <c r="J92" i="21"/>
  <c r="C92" i="21"/>
  <c r="T92" i="21"/>
  <c r="F92" i="21"/>
  <c r="O92" i="21"/>
  <c r="N92" i="21"/>
  <c r="H92" i="21"/>
  <c r="V92" i="21"/>
  <c r="W62" i="19"/>
  <c r="S62" i="19"/>
  <c r="O62" i="19"/>
  <c r="K62" i="19"/>
  <c r="G62" i="19"/>
  <c r="C62" i="19"/>
  <c r="V62" i="19"/>
  <c r="Q62" i="19"/>
  <c r="L62" i="19"/>
  <c r="F62" i="19"/>
  <c r="X62" i="19"/>
  <c r="P62" i="19"/>
  <c r="I62" i="19"/>
  <c r="B62" i="19"/>
  <c r="T62" i="19"/>
  <c r="J62" i="19"/>
  <c r="N62" i="19"/>
  <c r="D62" i="19"/>
  <c r="Y62" i="19"/>
  <c r="M62" i="19"/>
  <c r="E62" i="19"/>
  <c r="U62" i="19"/>
  <c r="R62" i="19"/>
  <c r="H62" i="19"/>
  <c r="Y219" i="21"/>
  <c r="U219" i="21"/>
  <c r="Q219" i="21"/>
  <c r="M219" i="21"/>
  <c r="I219" i="21"/>
  <c r="E219" i="21"/>
  <c r="T219" i="21"/>
  <c r="O219" i="21"/>
  <c r="J219" i="21"/>
  <c r="D219" i="21"/>
  <c r="X219" i="21"/>
  <c r="R219" i="21"/>
  <c r="K219" i="21"/>
  <c r="C219" i="21"/>
  <c r="W219" i="21"/>
  <c r="P219" i="21"/>
  <c r="H219" i="21"/>
  <c r="B219" i="21"/>
  <c r="L219" i="21"/>
  <c r="V219" i="21"/>
  <c r="G219" i="21"/>
  <c r="S219" i="21"/>
  <c r="F219" i="21"/>
  <c r="N219" i="21"/>
  <c r="V390" i="28"/>
  <c r="R390" i="28"/>
  <c r="N390" i="28"/>
  <c r="J390" i="28"/>
  <c r="F390" i="28"/>
  <c r="B390" i="28"/>
  <c r="Y390" i="28"/>
  <c r="T390" i="28"/>
  <c r="O390" i="28"/>
  <c r="I390" i="28"/>
  <c r="D390" i="28"/>
  <c r="X390" i="28"/>
  <c r="S390" i="28"/>
  <c r="M390" i="28"/>
  <c r="H390" i="28"/>
  <c r="C390" i="28"/>
  <c r="U390" i="28"/>
  <c r="K390" i="28"/>
  <c r="Q390" i="28"/>
  <c r="G390" i="28"/>
  <c r="P390" i="28"/>
  <c r="E390" i="28"/>
  <c r="W390" i="28"/>
  <c r="L390"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191" i="28"/>
  <c r="U191" i="28"/>
  <c r="Q191" i="28"/>
  <c r="M191" i="28"/>
  <c r="I191" i="28"/>
  <c r="E191" i="28"/>
  <c r="W191" i="28"/>
  <c r="R191" i="28"/>
  <c r="L191" i="28"/>
  <c r="G191" i="28"/>
  <c r="B191" i="28"/>
  <c r="T191" i="28"/>
  <c r="N191" i="28"/>
  <c r="F191" i="28"/>
  <c r="P191" i="28"/>
  <c r="H191" i="28"/>
  <c r="X191" i="28"/>
  <c r="K191" i="28"/>
  <c r="O191" i="28"/>
  <c r="S191" i="28"/>
  <c r="J191" i="28"/>
  <c r="V191" i="28"/>
  <c r="C191" i="28"/>
  <c r="D191" i="28"/>
  <c r="Y322" i="21"/>
  <c r="U322" i="21"/>
  <c r="Q322" i="21"/>
  <c r="M322" i="21"/>
  <c r="I322" i="21"/>
  <c r="E322" i="21"/>
  <c r="T322" i="21"/>
  <c r="O322" i="21"/>
  <c r="J322" i="21"/>
  <c r="D322" i="21"/>
  <c r="S322" i="21"/>
  <c r="L322" i="21"/>
  <c r="F322" i="21"/>
  <c r="X322" i="21"/>
  <c r="R322" i="21"/>
  <c r="K322" i="21"/>
  <c r="C322" i="21"/>
  <c r="N322" i="21"/>
  <c r="W322" i="21"/>
  <c r="H322" i="21"/>
  <c r="V322" i="21"/>
  <c r="G322" i="21"/>
  <c r="P322" i="21"/>
  <c r="B322" i="21"/>
  <c r="Y60" i="21"/>
  <c r="U60" i="21"/>
  <c r="Q60" i="21"/>
  <c r="M60" i="21"/>
  <c r="I60" i="21"/>
  <c r="E60" i="21"/>
  <c r="W60" i="21"/>
  <c r="R60" i="21"/>
  <c r="L60" i="21"/>
  <c r="G60" i="21"/>
  <c r="B60" i="21"/>
  <c r="T60" i="21"/>
  <c r="N60" i="21"/>
  <c r="F60" i="21"/>
  <c r="S60" i="21"/>
  <c r="K60" i="21"/>
  <c r="D60" i="21"/>
  <c r="O60" i="21"/>
  <c r="X60" i="21"/>
  <c r="J60" i="21"/>
  <c r="V60" i="21"/>
  <c r="H60" i="21"/>
  <c r="P60" i="21"/>
  <c r="C60" i="21"/>
  <c r="W61" i="25"/>
  <c r="S61" i="25"/>
  <c r="O61" i="25"/>
  <c r="K61" i="25"/>
  <c r="G61" i="25"/>
  <c r="C61" i="25"/>
  <c r="Y61" i="25"/>
  <c r="T61" i="25"/>
  <c r="N61" i="25"/>
  <c r="I61" i="25"/>
  <c r="D61" i="25"/>
  <c r="V61" i="25"/>
  <c r="P61" i="25"/>
  <c r="H61" i="25"/>
  <c r="X61" i="25"/>
  <c r="M61" i="25"/>
  <c r="E61" i="25"/>
  <c r="R61" i="25"/>
  <c r="F61" i="25"/>
  <c r="Q61" i="25"/>
  <c r="B61" i="25"/>
  <c r="U61" i="25"/>
  <c r="L61" i="25"/>
  <c r="J61" i="25"/>
  <c r="Y28" i="25"/>
  <c r="U28" i="25"/>
  <c r="Q28" i="25"/>
  <c r="M28" i="25"/>
  <c r="I28" i="25"/>
  <c r="E28" i="25"/>
  <c r="X28" i="25"/>
  <c r="S28" i="25"/>
  <c r="N28" i="25"/>
  <c r="H28" i="25"/>
  <c r="C28" i="25"/>
  <c r="R28" i="25"/>
  <c r="K28" i="25"/>
  <c r="D28" i="25"/>
  <c r="V28" i="25"/>
  <c r="L28" i="25"/>
  <c r="B28" i="25"/>
  <c r="T28" i="25"/>
  <c r="J28" i="25"/>
  <c r="W28" i="25"/>
  <c r="F28" i="25"/>
  <c r="P28" i="25"/>
  <c r="O28" i="25"/>
  <c r="G28" i="25"/>
  <c r="X94" i="19"/>
  <c r="T94" i="19"/>
  <c r="P94" i="19"/>
  <c r="L94" i="19"/>
  <c r="H94" i="19"/>
  <c r="D94" i="19"/>
  <c r="W94" i="19"/>
  <c r="R94" i="19"/>
  <c r="M94" i="19"/>
  <c r="G94" i="19"/>
  <c r="B94" i="19"/>
  <c r="S94" i="19"/>
  <c r="K94" i="19"/>
  <c r="E94" i="19"/>
  <c r="V94" i="19"/>
  <c r="N94" i="19"/>
  <c r="C94" i="19"/>
  <c r="Y94" i="19"/>
  <c r="J94" i="19"/>
  <c r="I94" i="19"/>
  <c r="U94" i="19"/>
  <c r="F94" i="19"/>
  <c r="Q94" i="19"/>
  <c r="O94" i="19"/>
  <c r="W222" i="28"/>
  <c r="S222" i="28"/>
  <c r="O222" i="28"/>
  <c r="K222" i="28"/>
  <c r="G222" i="28"/>
  <c r="C222" i="28"/>
  <c r="X222" i="28"/>
  <c r="R222" i="28"/>
  <c r="M222" i="28"/>
  <c r="H222" i="28"/>
  <c r="B222" i="28"/>
  <c r="T222" i="28"/>
  <c r="L222" i="28"/>
  <c r="E222" i="28"/>
  <c r="Y222" i="28"/>
  <c r="P222" i="28"/>
  <c r="F222" i="28"/>
  <c r="N222" i="28"/>
  <c r="J222" i="28"/>
  <c r="V222" i="28"/>
  <c r="D222" i="28"/>
  <c r="U222" i="28"/>
  <c r="I222" i="28"/>
  <c r="Q222" i="28"/>
  <c r="Y253" i="28"/>
  <c r="U253" i="28"/>
  <c r="Q253" i="28"/>
  <c r="M253" i="28"/>
  <c r="I253" i="28"/>
  <c r="E253" i="28"/>
  <c r="V253" i="28"/>
  <c r="P253" i="28"/>
  <c r="K253" i="28"/>
  <c r="F253" i="28"/>
  <c r="T253" i="28"/>
  <c r="O253" i="28"/>
  <c r="J253" i="28"/>
  <c r="D253" i="28"/>
  <c r="S253" i="28"/>
  <c r="H253" i="28"/>
  <c r="R253" i="28"/>
  <c r="G253" i="28"/>
  <c r="X253" i="28"/>
  <c r="N253" i="28"/>
  <c r="C253" i="28"/>
  <c r="W253" i="28"/>
  <c r="L253" i="28"/>
  <c r="B253"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Y356" i="21"/>
  <c r="U356" i="21"/>
  <c r="Q356" i="21"/>
  <c r="M356" i="21"/>
  <c r="I356" i="21"/>
  <c r="E356" i="21"/>
  <c r="T356" i="21"/>
  <c r="O356" i="21"/>
  <c r="J356" i="21"/>
  <c r="D356" i="21"/>
  <c r="X356" i="21"/>
  <c r="R356" i="21"/>
  <c r="K356" i="21"/>
  <c r="C356" i="21"/>
  <c r="W356" i="21"/>
  <c r="P356" i="21"/>
  <c r="H356" i="21"/>
  <c r="B356" i="21"/>
  <c r="S356" i="21"/>
  <c r="F356" i="21"/>
  <c r="N356" i="21"/>
  <c r="L356" i="21"/>
  <c r="V356" i="21"/>
  <c r="G356"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57" i="21"/>
  <c r="A391" i="21"/>
  <c r="A289" i="21"/>
  <c r="A323" i="21"/>
  <c r="A223" i="28"/>
  <c r="A64" i="28"/>
  <c r="A391" i="28"/>
  <c r="A254" i="28"/>
  <c r="A288" i="28"/>
  <c r="A128" i="28"/>
  <c r="A96" i="28"/>
  <c r="A357" i="28"/>
  <c r="A160" i="28"/>
  <c r="A323" i="28"/>
  <c r="A425" i="28"/>
  <c r="A192" i="28"/>
  <c r="A254" i="21"/>
  <c r="A220" i="21"/>
  <c r="A188" i="21"/>
  <c r="A95" i="19"/>
  <c r="A63" i="19"/>
  <c r="A61" i="21"/>
  <c r="A157" i="21"/>
  <c r="A127" i="19"/>
  <c r="A62" i="25"/>
  <c r="A30" i="19"/>
  <c r="A93" i="21"/>
  <c r="A95" i="25"/>
  <c r="A125" i="21"/>
  <c r="A31" i="21"/>
  <c r="A29" i="25"/>
  <c r="A129" i="25"/>
  <c r="Y29" i="25" l="1"/>
  <c r="U29" i="25"/>
  <c r="Q29" i="25"/>
  <c r="M29" i="25"/>
  <c r="I29" i="25"/>
  <c r="E29" i="25"/>
  <c r="V29" i="25"/>
  <c r="P29" i="25"/>
  <c r="K29" i="25"/>
  <c r="F29" i="25"/>
  <c r="W29" i="25"/>
  <c r="O29" i="25"/>
  <c r="H29" i="25"/>
  <c r="B29" i="25"/>
  <c r="R29" i="25"/>
  <c r="G29" i="25"/>
  <c r="X29" i="25"/>
  <c r="N29" i="25"/>
  <c r="D29" i="25"/>
  <c r="S29" i="25"/>
  <c r="L29" i="25"/>
  <c r="J29" i="25"/>
  <c r="C29" i="25"/>
  <c r="T29" i="25"/>
  <c r="Y93" i="21"/>
  <c r="U93" i="21"/>
  <c r="Q93" i="21"/>
  <c r="M93" i="21"/>
  <c r="I93" i="21"/>
  <c r="E93" i="21"/>
  <c r="T93" i="21"/>
  <c r="O93" i="21"/>
  <c r="J93" i="21"/>
  <c r="D93" i="21"/>
  <c r="W93" i="21"/>
  <c r="P93" i="21"/>
  <c r="H93" i="21"/>
  <c r="B93" i="21"/>
  <c r="V93" i="21"/>
  <c r="N93" i="21"/>
  <c r="G93" i="21"/>
  <c r="X93" i="21"/>
  <c r="K93" i="21"/>
  <c r="S93" i="21"/>
  <c r="F93" i="21"/>
  <c r="R93" i="21"/>
  <c r="C93" i="21"/>
  <c r="L93" i="21"/>
  <c r="Y157" i="21"/>
  <c r="U157" i="21"/>
  <c r="Q157" i="21"/>
  <c r="M157" i="21"/>
  <c r="I157" i="21"/>
  <c r="E157" i="21"/>
  <c r="W157" i="21"/>
  <c r="R157" i="21"/>
  <c r="L157" i="21"/>
  <c r="G157" i="21"/>
  <c r="B157" i="21"/>
  <c r="X157" i="21"/>
  <c r="P157" i="21"/>
  <c r="J157" i="21"/>
  <c r="C157" i="21"/>
  <c r="O157" i="21"/>
  <c r="F157" i="21"/>
  <c r="S157" i="21"/>
  <c r="D157" i="21"/>
  <c r="N157" i="21"/>
  <c r="H157" i="21"/>
  <c r="T157" i="21"/>
  <c r="K157" i="21"/>
  <c r="V157" i="21"/>
  <c r="W188" i="21"/>
  <c r="S188" i="21"/>
  <c r="O188" i="21"/>
  <c r="K188" i="21"/>
  <c r="G188" i="21"/>
  <c r="C188" i="21"/>
  <c r="Y188" i="21"/>
  <c r="T188" i="21"/>
  <c r="N188" i="21"/>
  <c r="I188" i="21"/>
  <c r="D188" i="21"/>
  <c r="V188" i="21"/>
  <c r="P188" i="21"/>
  <c r="H188" i="21"/>
  <c r="R188" i="21"/>
  <c r="J188" i="21"/>
  <c r="X188" i="21"/>
  <c r="L188" i="21"/>
  <c r="F188" i="21"/>
  <c r="U188" i="21"/>
  <c r="B188" i="21"/>
  <c r="E188" i="21"/>
  <c r="Q188" i="21"/>
  <c r="M188" i="21"/>
  <c r="V425" i="28"/>
  <c r="R425" i="28"/>
  <c r="N425" i="28"/>
  <c r="J425" i="28"/>
  <c r="F425" i="28"/>
  <c r="B425" i="28"/>
  <c r="W425" i="28"/>
  <c r="Q425" i="28"/>
  <c r="L425" i="28"/>
  <c r="G425" i="28"/>
  <c r="U425" i="28"/>
  <c r="P425" i="28"/>
  <c r="K425" i="28"/>
  <c r="E425" i="28"/>
  <c r="X425" i="28"/>
  <c r="M425" i="28"/>
  <c r="C425" i="28"/>
  <c r="T425" i="28"/>
  <c r="I425" i="28"/>
  <c r="S425" i="28"/>
  <c r="H425" i="28"/>
  <c r="D425" i="28"/>
  <c r="Y425" i="28"/>
  <c r="O425" i="28"/>
  <c r="Y96" i="28"/>
  <c r="U96" i="28"/>
  <c r="Q96" i="28"/>
  <c r="M96" i="28"/>
  <c r="I96" i="28"/>
  <c r="E96" i="28"/>
  <c r="X96" i="28"/>
  <c r="S96" i="28"/>
  <c r="N96" i="28"/>
  <c r="H96" i="28"/>
  <c r="C96" i="28"/>
  <c r="W96" i="28"/>
  <c r="R96" i="28"/>
  <c r="L96" i="28"/>
  <c r="G96" i="28"/>
  <c r="B96" i="28"/>
  <c r="P96" i="28"/>
  <c r="F96" i="28"/>
  <c r="O96" i="28"/>
  <c r="D96" i="28"/>
  <c r="V96" i="28"/>
  <c r="K96" i="28"/>
  <c r="T96" i="28"/>
  <c r="J96" i="28"/>
  <c r="V391" i="28"/>
  <c r="R391" i="28"/>
  <c r="N391" i="28"/>
  <c r="J391" i="28"/>
  <c r="F391" i="28"/>
  <c r="B391" i="28"/>
  <c r="W391" i="28"/>
  <c r="Q391" i="28"/>
  <c r="L391" i="28"/>
  <c r="G391" i="28"/>
  <c r="U391" i="28"/>
  <c r="P391" i="28"/>
  <c r="K391" i="28"/>
  <c r="E391" i="28"/>
  <c r="S391" i="28"/>
  <c r="H391" i="28"/>
  <c r="Y391" i="28"/>
  <c r="O391" i="28"/>
  <c r="D391" i="28"/>
  <c r="X391" i="28"/>
  <c r="M391" i="28"/>
  <c r="C391" i="28"/>
  <c r="T391" i="28"/>
  <c r="I391" i="28"/>
  <c r="Y289" i="21"/>
  <c r="U289" i="21"/>
  <c r="Q289" i="21"/>
  <c r="M289" i="21"/>
  <c r="I289" i="21"/>
  <c r="E289" i="21"/>
  <c r="W289" i="21"/>
  <c r="R289" i="21"/>
  <c r="L289" i="21"/>
  <c r="G289" i="21"/>
  <c r="B289" i="21"/>
  <c r="S289" i="21"/>
  <c r="K289" i="21"/>
  <c r="D289" i="21"/>
  <c r="X289" i="21"/>
  <c r="P289" i="21"/>
  <c r="J289" i="21"/>
  <c r="C289" i="21"/>
  <c r="N289" i="21"/>
  <c r="V289" i="21"/>
  <c r="H289" i="21"/>
  <c r="T289" i="21"/>
  <c r="F289" i="21"/>
  <c r="O289"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1" i="21"/>
  <c r="U61" i="21"/>
  <c r="Q61" i="21"/>
  <c r="M61" i="21"/>
  <c r="I61" i="21"/>
  <c r="E61" i="21"/>
  <c r="T61" i="21"/>
  <c r="O61" i="21"/>
  <c r="J61" i="21"/>
  <c r="D61" i="21"/>
  <c r="X61" i="21"/>
  <c r="R61" i="21"/>
  <c r="K61" i="21"/>
  <c r="C61" i="21"/>
  <c r="W61" i="21"/>
  <c r="P61" i="21"/>
  <c r="H61" i="21"/>
  <c r="B61" i="21"/>
  <c r="S61" i="21"/>
  <c r="F61" i="21"/>
  <c r="N61" i="21"/>
  <c r="L61" i="21"/>
  <c r="V61" i="21"/>
  <c r="G61" i="21"/>
  <c r="Y220" i="21"/>
  <c r="U220" i="21"/>
  <c r="Q220" i="21"/>
  <c r="M220" i="21"/>
  <c r="I220" i="21"/>
  <c r="E220" i="21"/>
  <c r="W220" i="21"/>
  <c r="R220" i="21"/>
  <c r="L220" i="21"/>
  <c r="G220" i="21"/>
  <c r="B220" i="21"/>
  <c r="V220" i="21"/>
  <c r="O220" i="21"/>
  <c r="H220" i="21"/>
  <c r="T220" i="21"/>
  <c r="N220" i="21"/>
  <c r="F220" i="21"/>
  <c r="P220" i="21"/>
  <c r="C220" i="21"/>
  <c r="K220" i="21"/>
  <c r="X220" i="21"/>
  <c r="J220" i="21"/>
  <c r="S220" i="21"/>
  <c r="D220"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Y128" i="28"/>
  <c r="U128" i="28"/>
  <c r="Q128" i="28"/>
  <c r="M128" i="28"/>
  <c r="I128" i="28"/>
  <c r="E128" i="28"/>
  <c r="X128" i="28"/>
  <c r="S128" i="28"/>
  <c r="N128" i="28"/>
  <c r="H128" i="28"/>
  <c r="C128" i="28"/>
  <c r="W128" i="28"/>
  <c r="R128" i="28"/>
  <c r="L128" i="28"/>
  <c r="G128" i="28"/>
  <c r="B128" i="28"/>
  <c r="V128" i="28"/>
  <c r="K128" i="28"/>
  <c r="T128" i="28"/>
  <c r="J128" i="28"/>
  <c r="P128" i="28"/>
  <c r="F128" i="28"/>
  <c r="O128" i="28"/>
  <c r="D128" i="28"/>
  <c r="Y64" i="28"/>
  <c r="U64" i="28"/>
  <c r="Q64" i="28"/>
  <c r="M64" i="28"/>
  <c r="I64" i="28"/>
  <c r="E64" i="28"/>
  <c r="X64" i="28"/>
  <c r="S64" i="28"/>
  <c r="N64" i="28"/>
  <c r="H64" i="28"/>
  <c r="C64" i="28"/>
  <c r="W64" i="28"/>
  <c r="R64" i="28"/>
  <c r="L64" i="28"/>
  <c r="G64" i="28"/>
  <c r="B64" i="28"/>
  <c r="V64" i="28"/>
  <c r="K64" i="28"/>
  <c r="T64" i="28"/>
  <c r="J64" i="28"/>
  <c r="P64" i="28"/>
  <c r="F64" i="28"/>
  <c r="O64" i="28"/>
  <c r="D64" i="28"/>
  <c r="Y391" i="21"/>
  <c r="U391" i="21"/>
  <c r="Q391" i="21"/>
  <c r="M391" i="21"/>
  <c r="I391" i="21"/>
  <c r="E391" i="21"/>
  <c r="W391" i="21"/>
  <c r="R391" i="21"/>
  <c r="L391" i="21"/>
  <c r="G391" i="21"/>
  <c r="B391" i="21"/>
  <c r="T391" i="21"/>
  <c r="N391" i="21"/>
  <c r="F391" i="21"/>
  <c r="S391" i="21"/>
  <c r="K391" i="21"/>
  <c r="D391" i="21"/>
  <c r="O391" i="21"/>
  <c r="X391" i="21"/>
  <c r="J391" i="21"/>
  <c r="V391" i="21"/>
  <c r="H391" i="21"/>
  <c r="P391" i="21"/>
  <c r="C391" i="21"/>
  <c r="Y125" i="21"/>
  <c r="U125" i="21"/>
  <c r="Q125" i="21"/>
  <c r="M125" i="21"/>
  <c r="I125" i="21"/>
  <c r="E125" i="21"/>
  <c r="T125" i="21"/>
  <c r="O125" i="21"/>
  <c r="J125" i="21"/>
  <c r="D125" i="21"/>
  <c r="V125" i="21"/>
  <c r="N125" i="21"/>
  <c r="G125" i="21"/>
  <c r="S125" i="21"/>
  <c r="L125" i="21"/>
  <c r="F125" i="21"/>
  <c r="P125" i="21"/>
  <c r="B125" i="21"/>
  <c r="X125" i="21"/>
  <c r="K125" i="21"/>
  <c r="W125" i="21"/>
  <c r="H125" i="21"/>
  <c r="C125" i="21"/>
  <c r="R125" i="21"/>
  <c r="W62" i="25"/>
  <c r="S62" i="25"/>
  <c r="O62" i="25"/>
  <c r="K62" i="25"/>
  <c r="G62" i="25"/>
  <c r="C62" i="25"/>
  <c r="V62" i="25"/>
  <c r="Q62" i="25"/>
  <c r="L62" i="25"/>
  <c r="F62" i="25"/>
  <c r="T62" i="25"/>
  <c r="M62" i="25"/>
  <c r="E62" i="25"/>
  <c r="R62" i="25"/>
  <c r="I62" i="25"/>
  <c r="U62" i="25"/>
  <c r="H62" i="25"/>
  <c r="P62" i="25"/>
  <c r="D62" i="25"/>
  <c r="X62" i="25"/>
  <c r="N62" i="25"/>
  <c r="J62" i="25"/>
  <c r="B62" i="25"/>
  <c r="Y62" i="25"/>
  <c r="W63" i="19"/>
  <c r="S63" i="19"/>
  <c r="O63" i="19"/>
  <c r="K63" i="19"/>
  <c r="G63" i="19"/>
  <c r="C63" i="19"/>
  <c r="Y63" i="19"/>
  <c r="T63" i="19"/>
  <c r="N63" i="19"/>
  <c r="I63" i="19"/>
  <c r="D63" i="19"/>
  <c r="U63" i="19"/>
  <c r="M63" i="19"/>
  <c r="F63" i="19"/>
  <c r="X63" i="19"/>
  <c r="P63" i="19"/>
  <c r="E63" i="19"/>
  <c r="Q63" i="19"/>
  <c r="B63" i="19"/>
  <c r="L63" i="19"/>
  <c r="H63" i="19"/>
  <c r="V63" i="19"/>
  <c r="R63" i="19"/>
  <c r="J63" i="19"/>
  <c r="Y254" i="21"/>
  <c r="U254" i="21"/>
  <c r="Q254" i="21"/>
  <c r="M254" i="21"/>
  <c r="I254" i="21"/>
  <c r="E254" i="21"/>
  <c r="W254" i="21"/>
  <c r="R254" i="21"/>
  <c r="L254" i="21"/>
  <c r="G254" i="21"/>
  <c r="B254" i="21"/>
  <c r="T254" i="21"/>
  <c r="N254" i="21"/>
  <c r="F254" i="21"/>
  <c r="S254" i="21"/>
  <c r="K254" i="21"/>
  <c r="D254" i="21"/>
  <c r="V254" i="21"/>
  <c r="H254" i="21"/>
  <c r="P254" i="21"/>
  <c r="C254" i="21"/>
  <c r="O254" i="21"/>
  <c r="J254" i="21"/>
  <c r="X254" i="21"/>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88" i="28"/>
  <c r="U288" i="28"/>
  <c r="Q288" i="28"/>
  <c r="M288" i="28"/>
  <c r="I288" i="28"/>
  <c r="E288" i="28"/>
  <c r="X288" i="28"/>
  <c r="S288" i="28"/>
  <c r="N288" i="28"/>
  <c r="H288" i="28"/>
  <c r="C288" i="28"/>
  <c r="W288" i="28"/>
  <c r="R288" i="28"/>
  <c r="L288" i="28"/>
  <c r="G288" i="28"/>
  <c r="B288" i="28"/>
  <c r="V288" i="28"/>
  <c r="P288" i="28"/>
  <c r="K288" i="28"/>
  <c r="F288" i="28"/>
  <c r="D288" i="28"/>
  <c r="T288" i="28"/>
  <c r="O288" i="28"/>
  <c r="J288" i="28"/>
  <c r="W223" i="28"/>
  <c r="S223" i="28"/>
  <c r="O223" i="28"/>
  <c r="K223" i="28"/>
  <c r="G223" i="28"/>
  <c r="C223" i="28"/>
  <c r="U223" i="28"/>
  <c r="P223" i="28"/>
  <c r="J223" i="28"/>
  <c r="E223" i="28"/>
  <c r="X223" i="28"/>
  <c r="Q223" i="28"/>
  <c r="I223" i="28"/>
  <c r="B223" i="28"/>
  <c r="T223" i="28"/>
  <c r="L223" i="28"/>
  <c r="N223" i="28"/>
  <c r="D223" i="28"/>
  <c r="V223" i="28"/>
  <c r="F223" i="28"/>
  <c r="Y223" i="28"/>
  <c r="R223" i="28"/>
  <c r="M223" i="28"/>
  <c r="H223" i="28"/>
  <c r="Y357" i="21"/>
  <c r="U357" i="21"/>
  <c r="Q357" i="21"/>
  <c r="M357" i="21"/>
  <c r="I357" i="21"/>
  <c r="E357" i="21"/>
  <c r="W357" i="21"/>
  <c r="R357" i="21"/>
  <c r="L357" i="21"/>
  <c r="G357" i="21"/>
  <c r="B357" i="21"/>
  <c r="V357" i="21"/>
  <c r="O357" i="21"/>
  <c r="H357" i="21"/>
  <c r="T357" i="21"/>
  <c r="N357" i="21"/>
  <c r="F357" i="21"/>
  <c r="X357" i="21"/>
  <c r="J357" i="21"/>
  <c r="S357" i="21"/>
  <c r="D357" i="21"/>
  <c r="P357" i="21"/>
  <c r="C357" i="21"/>
  <c r="K357" i="21"/>
  <c r="W129" i="25"/>
  <c r="S129" i="25"/>
  <c r="O129" i="25"/>
  <c r="K129" i="25"/>
  <c r="G129" i="25"/>
  <c r="C129" i="25"/>
  <c r="Y129" i="25"/>
  <c r="T129" i="25"/>
  <c r="N129" i="25"/>
  <c r="I129" i="25"/>
  <c r="D129" i="25"/>
  <c r="V129" i="25"/>
  <c r="P129" i="25"/>
  <c r="H129" i="25"/>
  <c r="X129" i="25"/>
  <c r="M129" i="25"/>
  <c r="E129" i="25"/>
  <c r="L129" i="25"/>
  <c r="U129" i="25"/>
  <c r="J129" i="25"/>
  <c r="B129" i="25"/>
  <c r="R129" i="25"/>
  <c r="Q129" i="25"/>
  <c r="F129" i="25"/>
  <c r="W95" i="25"/>
  <c r="S95" i="25"/>
  <c r="O95" i="25"/>
  <c r="K95" i="25"/>
  <c r="G95" i="25"/>
  <c r="C95" i="25"/>
  <c r="Y95" i="25"/>
  <c r="T95" i="25"/>
  <c r="N95" i="25"/>
  <c r="I95" i="25"/>
  <c r="D95" i="25"/>
  <c r="V95" i="25"/>
  <c r="P95" i="25"/>
  <c r="H95" i="25"/>
  <c r="X95" i="25"/>
  <c r="M95" i="25"/>
  <c r="E95" i="25"/>
  <c r="U95" i="25"/>
  <c r="J95" i="25"/>
  <c r="R95" i="25"/>
  <c r="F95" i="25"/>
  <c r="L95" i="25"/>
  <c r="B95" i="25"/>
  <c r="Q95" i="25"/>
  <c r="W127" i="19"/>
  <c r="S127" i="19"/>
  <c r="O127" i="19"/>
  <c r="K127" i="19"/>
  <c r="G127" i="19"/>
  <c r="C127" i="19"/>
  <c r="X127" i="19"/>
  <c r="R127" i="19"/>
  <c r="M127" i="19"/>
  <c r="H127" i="19"/>
  <c r="B127" i="19"/>
  <c r="V127" i="19"/>
  <c r="P127" i="19"/>
  <c r="I127" i="19"/>
  <c r="Y127" i="19"/>
  <c r="N127" i="19"/>
  <c r="E127" i="19"/>
  <c r="Q127" i="19"/>
  <c r="D127" i="19"/>
  <c r="J127" i="19"/>
  <c r="U127" i="19"/>
  <c r="T127" i="19"/>
  <c r="F127" i="19"/>
  <c r="L127" i="19"/>
  <c r="X95" i="19"/>
  <c r="T95" i="19"/>
  <c r="P95" i="19"/>
  <c r="L95" i="19"/>
  <c r="H95" i="19"/>
  <c r="D95" i="19"/>
  <c r="U95" i="19"/>
  <c r="O95" i="19"/>
  <c r="J95" i="19"/>
  <c r="E95" i="19"/>
  <c r="W95" i="19"/>
  <c r="Q95" i="19"/>
  <c r="I95" i="19"/>
  <c r="B95" i="19"/>
  <c r="R95" i="19"/>
  <c r="G95" i="19"/>
  <c r="Y95" i="19"/>
  <c r="M95" i="19"/>
  <c r="S95" i="19"/>
  <c r="C95" i="19"/>
  <c r="N95" i="19"/>
  <c r="F95" i="19"/>
  <c r="V95" i="19"/>
  <c r="K95" i="19"/>
  <c r="Y192" i="28"/>
  <c r="U192" i="28"/>
  <c r="Q192" i="28"/>
  <c r="M192" i="28"/>
  <c r="I192" i="28"/>
  <c r="E192" i="28"/>
  <c r="T192" i="28"/>
  <c r="O192" i="28"/>
  <c r="J192" i="28"/>
  <c r="D192" i="28"/>
  <c r="X192" i="28"/>
  <c r="R192" i="28"/>
  <c r="K192" i="28"/>
  <c r="C192" i="28"/>
  <c r="V192" i="28"/>
  <c r="L192" i="28"/>
  <c r="B192" i="28"/>
  <c r="N192" i="28"/>
  <c r="W192" i="28"/>
  <c r="G192" i="28"/>
  <c r="P192" i="28"/>
  <c r="S192" i="28"/>
  <c r="H192" i="28"/>
  <c r="F192" i="28"/>
  <c r="V357" i="28"/>
  <c r="R357" i="28"/>
  <c r="N357" i="28"/>
  <c r="J357" i="28"/>
  <c r="F357" i="28"/>
  <c r="B357" i="28"/>
  <c r="W357" i="28"/>
  <c r="Q357" i="28"/>
  <c r="L357" i="28"/>
  <c r="G357" i="28"/>
  <c r="U357" i="28"/>
  <c r="P357" i="28"/>
  <c r="K357" i="28"/>
  <c r="E357" i="28"/>
  <c r="X357" i="28"/>
  <c r="M357" i="28"/>
  <c r="C357" i="28"/>
  <c r="T357" i="28"/>
  <c r="I357" i="28"/>
  <c r="S357" i="28"/>
  <c r="H357" i="28"/>
  <c r="Y357" i="28"/>
  <c r="O357" i="28"/>
  <c r="D357" i="28"/>
  <c r="Y254" i="28"/>
  <c r="U254" i="28"/>
  <c r="Q254" i="28"/>
  <c r="M254" i="28"/>
  <c r="I254" i="28"/>
  <c r="E254" i="28"/>
  <c r="X254" i="28"/>
  <c r="S254" i="28"/>
  <c r="N254" i="28"/>
  <c r="H254" i="28"/>
  <c r="C254" i="28"/>
  <c r="W254" i="28"/>
  <c r="R254" i="28"/>
  <c r="L254" i="28"/>
  <c r="G254" i="28"/>
  <c r="B254" i="28"/>
  <c r="P254" i="28"/>
  <c r="F254" i="28"/>
  <c r="O254" i="28"/>
  <c r="D254" i="28"/>
  <c r="V254" i="28"/>
  <c r="K254" i="28"/>
  <c r="T254" i="28"/>
  <c r="J254" i="28"/>
  <c r="Y323" i="21"/>
  <c r="U323" i="21"/>
  <c r="Q323" i="21"/>
  <c r="M323" i="21"/>
  <c r="I323" i="21"/>
  <c r="E323" i="21"/>
  <c r="W323" i="21"/>
  <c r="R323" i="21"/>
  <c r="L323" i="21"/>
  <c r="G323" i="21"/>
  <c r="B323" i="21"/>
  <c r="X323" i="21"/>
  <c r="P323" i="21"/>
  <c r="J323" i="21"/>
  <c r="C323" i="21"/>
  <c r="V323" i="21"/>
  <c r="O323" i="21"/>
  <c r="H323" i="21"/>
  <c r="S323" i="21"/>
  <c r="D323" i="21"/>
  <c r="N323" i="21"/>
  <c r="K323" i="21"/>
  <c r="T323" i="21"/>
  <c r="F323" i="21"/>
  <c r="Y39" i="28"/>
  <c r="U39" i="28"/>
  <c r="Q39" i="28"/>
  <c r="M39" i="28"/>
  <c r="I39" i="28"/>
  <c r="E39" i="28"/>
  <c r="V39" i="28"/>
  <c r="P39" i="28"/>
  <c r="K39" i="28"/>
  <c r="F39" i="28"/>
  <c r="T39" i="28"/>
  <c r="O39" i="28"/>
  <c r="J39" i="28"/>
  <c r="D39" i="28"/>
  <c r="S39" i="28"/>
  <c r="H39" i="28"/>
  <c r="R39" i="28"/>
  <c r="G39" i="28"/>
  <c r="X39" i="28"/>
  <c r="N39" i="28"/>
  <c r="C39" i="28"/>
  <c r="W39" i="28"/>
  <c r="L39" i="28"/>
  <c r="B39" i="28"/>
  <c r="A324" i="21"/>
  <c r="A290" i="21"/>
  <c r="A392" i="21"/>
  <c r="A358" i="21"/>
  <c r="A96" i="19"/>
  <c r="A97" i="19" s="1"/>
  <c r="A193" i="28"/>
  <c r="A324" i="28"/>
  <c r="A358" i="28"/>
  <c r="A129" i="28"/>
  <c r="A289" i="28"/>
  <c r="A255" i="28"/>
  <c r="A65" i="28"/>
  <c r="A97" i="28"/>
  <c r="A224" i="28"/>
  <c r="A161" i="28"/>
  <c r="A392" i="28"/>
  <c r="A426" i="28"/>
  <c r="A221" i="21"/>
  <c r="A255" i="21"/>
  <c r="A189" i="21"/>
  <c r="A64" i="19"/>
  <c r="A32" i="21"/>
  <c r="A94" i="21"/>
  <c r="A128" i="19"/>
  <c r="A158" i="21"/>
  <c r="A62" i="21"/>
  <c r="A130" i="25"/>
  <c r="A30" i="25"/>
  <c r="A126" i="21"/>
  <c r="A96" i="25"/>
  <c r="A31" i="19"/>
  <c r="A63" i="25"/>
  <c r="W96" i="25" l="1"/>
  <c r="S96" i="25"/>
  <c r="O96" i="25"/>
  <c r="K96" i="25"/>
  <c r="G96" i="25"/>
  <c r="C96" i="25"/>
  <c r="V96" i="25"/>
  <c r="Q96" i="25"/>
  <c r="L96" i="25"/>
  <c r="F96" i="25"/>
  <c r="T96" i="25"/>
  <c r="M96" i="25"/>
  <c r="E96" i="25"/>
  <c r="R96" i="25"/>
  <c r="I96" i="25"/>
  <c r="X96" i="25"/>
  <c r="J96" i="25"/>
  <c r="U96" i="25"/>
  <c r="H96" i="25"/>
  <c r="N96" i="25"/>
  <c r="D96" i="25"/>
  <c r="Y96" i="25"/>
  <c r="B96" i="25"/>
  <c r="P96" i="25"/>
  <c r="Y62" i="21"/>
  <c r="U62" i="21"/>
  <c r="Q62" i="21"/>
  <c r="M62" i="21"/>
  <c r="I62" i="21"/>
  <c r="E62" i="21"/>
  <c r="W62" i="21"/>
  <c r="R62" i="21"/>
  <c r="L62" i="21"/>
  <c r="G62" i="21"/>
  <c r="B62" i="21"/>
  <c r="V62" i="21"/>
  <c r="O62" i="21"/>
  <c r="H62" i="21"/>
  <c r="T62" i="21"/>
  <c r="N62" i="21"/>
  <c r="F62" i="21"/>
  <c r="X62" i="21"/>
  <c r="J62" i="21"/>
  <c r="S62" i="21"/>
  <c r="D62" i="21"/>
  <c r="P62" i="21"/>
  <c r="C62" i="21"/>
  <c r="K62" i="21"/>
  <c r="Y32" i="21"/>
  <c r="U32" i="21"/>
  <c r="Q32" i="21"/>
  <c r="M32" i="21"/>
  <c r="I32" i="21"/>
  <c r="E32" i="21"/>
  <c r="W32" i="21"/>
  <c r="R32" i="21"/>
  <c r="L32" i="21"/>
  <c r="G32" i="21"/>
  <c r="B32" i="21"/>
  <c r="S32" i="21"/>
  <c r="K32" i="21"/>
  <c r="D32" i="21"/>
  <c r="X32" i="21"/>
  <c r="P32" i="21"/>
  <c r="J32" i="21"/>
  <c r="C32" i="21"/>
  <c r="N32" i="21"/>
  <c r="V32" i="21"/>
  <c r="H32" i="21"/>
  <c r="T32" i="21"/>
  <c r="F32" i="21"/>
  <c r="O32" i="21"/>
  <c r="Y255" i="21"/>
  <c r="U255" i="21"/>
  <c r="Q255" i="21"/>
  <c r="M255" i="21"/>
  <c r="I255" i="21"/>
  <c r="E255" i="21"/>
  <c r="T255" i="21"/>
  <c r="O255" i="21"/>
  <c r="J255" i="21"/>
  <c r="D255" i="21"/>
  <c r="X255" i="21"/>
  <c r="R255" i="21"/>
  <c r="K255" i="21"/>
  <c r="C255" i="21"/>
  <c r="W255" i="21"/>
  <c r="P255" i="21"/>
  <c r="H255" i="21"/>
  <c r="B255" i="21"/>
  <c r="L255" i="21"/>
  <c r="V255" i="21"/>
  <c r="G255" i="21"/>
  <c r="S255" i="21"/>
  <c r="F255" i="21"/>
  <c r="N255" i="21"/>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Y255" i="28"/>
  <c r="U255" i="28"/>
  <c r="Q255" i="28"/>
  <c r="M255" i="28"/>
  <c r="I255" i="28"/>
  <c r="E255" i="28"/>
  <c r="V255" i="28"/>
  <c r="P255" i="28"/>
  <c r="K255" i="28"/>
  <c r="F255" i="28"/>
  <c r="T255" i="28"/>
  <c r="O255" i="28"/>
  <c r="J255" i="28"/>
  <c r="D255" i="28"/>
  <c r="X255" i="28"/>
  <c r="N255" i="28"/>
  <c r="C255" i="28"/>
  <c r="W255" i="28"/>
  <c r="L255" i="28"/>
  <c r="B255" i="28"/>
  <c r="S255" i="28"/>
  <c r="H255" i="28"/>
  <c r="R255" i="28"/>
  <c r="G255" i="28"/>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2" i="21"/>
  <c r="U392" i="21"/>
  <c r="Q392" i="21"/>
  <c r="M392" i="21"/>
  <c r="I392" i="21"/>
  <c r="E392" i="21"/>
  <c r="T392" i="21"/>
  <c r="O392" i="21"/>
  <c r="J392" i="21"/>
  <c r="D392" i="21"/>
  <c r="X392" i="21"/>
  <c r="R392" i="21"/>
  <c r="K392" i="21"/>
  <c r="C392" i="21"/>
  <c r="W392" i="21"/>
  <c r="P392" i="21"/>
  <c r="H392" i="21"/>
  <c r="B392" i="21"/>
  <c r="S392" i="21"/>
  <c r="F392" i="21"/>
  <c r="N392" i="21"/>
  <c r="L392" i="21"/>
  <c r="G392" i="21"/>
  <c r="V392" i="21"/>
  <c r="Y126" i="21"/>
  <c r="U126" i="21"/>
  <c r="Q126" i="21"/>
  <c r="M126" i="21"/>
  <c r="I126" i="21"/>
  <c r="E126" i="21"/>
  <c r="W126" i="21"/>
  <c r="R126" i="21"/>
  <c r="L126" i="21"/>
  <c r="G126" i="21"/>
  <c r="B126" i="21"/>
  <c r="S126" i="21"/>
  <c r="K126" i="21"/>
  <c r="D126" i="21"/>
  <c r="X126" i="21"/>
  <c r="P126" i="21"/>
  <c r="J126" i="21"/>
  <c r="C126" i="21"/>
  <c r="T126" i="21"/>
  <c r="F126" i="21"/>
  <c r="O126" i="21"/>
  <c r="N126" i="21"/>
  <c r="V126" i="21"/>
  <c r="H126" i="21"/>
  <c r="Y158" i="21"/>
  <c r="U158" i="21"/>
  <c r="Q158" i="21"/>
  <c r="M158" i="21"/>
  <c r="I158" i="21"/>
  <c r="E158" i="21"/>
  <c r="T158" i="21"/>
  <c r="O158" i="21"/>
  <c r="J158" i="21"/>
  <c r="D158" i="21"/>
  <c r="V158" i="21"/>
  <c r="N158" i="21"/>
  <c r="G158" i="21"/>
  <c r="S158" i="21"/>
  <c r="K158" i="21"/>
  <c r="B158" i="21"/>
  <c r="R158" i="21"/>
  <c r="F158" i="21"/>
  <c r="X158" i="21"/>
  <c r="H158" i="21"/>
  <c r="C158" i="21"/>
  <c r="W158" i="21"/>
  <c r="P158" i="21"/>
  <c r="L158" i="21"/>
  <c r="W64" i="19"/>
  <c r="S64" i="19"/>
  <c r="O64" i="19"/>
  <c r="K64" i="19"/>
  <c r="G64" i="19"/>
  <c r="C64" i="19"/>
  <c r="V64" i="19"/>
  <c r="Q64" i="19"/>
  <c r="L64" i="19"/>
  <c r="F64" i="19"/>
  <c r="Y64" i="19"/>
  <c r="R64" i="19"/>
  <c r="J64" i="19"/>
  <c r="D64" i="19"/>
  <c r="T64" i="19"/>
  <c r="I64" i="19"/>
  <c r="P64" i="19"/>
  <c r="E64" i="19"/>
  <c r="N64" i="19"/>
  <c r="B64" i="19"/>
  <c r="H64" i="19"/>
  <c r="X64" i="19"/>
  <c r="U64" i="19"/>
  <c r="M64" i="19"/>
  <c r="Y221" i="21"/>
  <c r="U221" i="21"/>
  <c r="Q221" i="21"/>
  <c r="M221" i="21"/>
  <c r="I221" i="21"/>
  <c r="E221" i="21"/>
  <c r="T221" i="21"/>
  <c r="O221" i="21"/>
  <c r="J221" i="21"/>
  <c r="D221" i="21"/>
  <c r="S221" i="21"/>
  <c r="L221" i="21"/>
  <c r="F221" i="21"/>
  <c r="X221" i="21"/>
  <c r="R221" i="21"/>
  <c r="K221" i="21"/>
  <c r="C221" i="21"/>
  <c r="V221" i="21"/>
  <c r="G221" i="21"/>
  <c r="P221" i="21"/>
  <c r="B221" i="21"/>
  <c r="N221" i="21"/>
  <c r="W221" i="21"/>
  <c r="H221" i="21"/>
  <c r="W224" i="28"/>
  <c r="S224" i="28"/>
  <c r="O224" i="28"/>
  <c r="K224" i="28"/>
  <c r="G224" i="28"/>
  <c r="C224" i="28"/>
  <c r="X224" i="28"/>
  <c r="R224" i="28"/>
  <c r="M224" i="28"/>
  <c r="H224" i="28"/>
  <c r="B224" i="28"/>
  <c r="U224" i="28"/>
  <c r="N224" i="28"/>
  <c r="F224" i="28"/>
  <c r="Y224" i="28"/>
  <c r="P224" i="28"/>
  <c r="E224" i="28"/>
  <c r="Q224" i="28"/>
  <c r="D224" i="28"/>
  <c r="L224" i="28"/>
  <c r="V224" i="28"/>
  <c r="T224" i="28"/>
  <c r="I224" i="28"/>
  <c r="J224" i="28"/>
  <c r="Y289" i="28"/>
  <c r="U289" i="28"/>
  <c r="Q289" i="28"/>
  <c r="M289" i="28"/>
  <c r="I289" i="28"/>
  <c r="E289" i="28"/>
  <c r="V289" i="28"/>
  <c r="P289" i="28"/>
  <c r="K289" i="28"/>
  <c r="F289" i="28"/>
  <c r="T289" i="28"/>
  <c r="O289" i="28"/>
  <c r="J289" i="28"/>
  <c r="D289" i="28"/>
  <c r="X289" i="28"/>
  <c r="S289" i="28"/>
  <c r="N289" i="28"/>
  <c r="H289" i="28"/>
  <c r="C289" i="28"/>
  <c r="W289" i="28"/>
  <c r="B289" i="28"/>
  <c r="R289" i="28"/>
  <c r="L289" i="28"/>
  <c r="G289" i="28"/>
  <c r="W193" i="28"/>
  <c r="U193" i="28"/>
  <c r="Q193" i="28"/>
  <c r="M193" i="28"/>
  <c r="I193" i="28"/>
  <c r="E193" i="28"/>
  <c r="X193" i="28"/>
  <c r="R193" i="28"/>
  <c r="L193" i="28"/>
  <c r="G193" i="28"/>
  <c r="B193" i="28"/>
  <c r="V193" i="28"/>
  <c r="O193" i="28"/>
  <c r="H193" i="28"/>
  <c r="P193" i="28"/>
  <c r="F193" i="28"/>
  <c r="N193" i="28"/>
  <c r="C193" i="28"/>
  <c r="S193" i="28"/>
  <c r="K193" i="28"/>
  <c r="Y193" i="28"/>
  <c r="J193" i="28"/>
  <c r="T193" i="28"/>
  <c r="D193" i="28"/>
  <c r="Y290" i="21"/>
  <c r="U290" i="21"/>
  <c r="Q290" i="21"/>
  <c r="M290" i="21"/>
  <c r="I290" i="21"/>
  <c r="E290" i="21"/>
  <c r="T290" i="21"/>
  <c r="O290" i="21"/>
  <c r="J290" i="21"/>
  <c r="D290" i="21"/>
  <c r="W290" i="21"/>
  <c r="P290" i="21"/>
  <c r="H290" i="21"/>
  <c r="B290" i="21"/>
  <c r="V290" i="21"/>
  <c r="N290" i="21"/>
  <c r="G290" i="21"/>
  <c r="R290" i="21"/>
  <c r="C290" i="21"/>
  <c r="L290" i="21"/>
  <c r="X290" i="21"/>
  <c r="K290" i="21"/>
  <c r="F290" i="21"/>
  <c r="S290" i="21"/>
  <c r="W63" i="25"/>
  <c r="S63" i="25"/>
  <c r="O63" i="25"/>
  <c r="K63" i="25"/>
  <c r="G63" i="25"/>
  <c r="C63" i="25"/>
  <c r="Y63" i="25"/>
  <c r="T63" i="25"/>
  <c r="N63" i="25"/>
  <c r="I63" i="25"/>
  <c r="D63" i="25"/>
  <c r="X63" i="25"/>
  <c r="Q63" i="25"/>
  <c r="J63" i="25"/>
  <c r="B63" i="25"/>
  <c r="V63" i="25"/>
  <c r="M63" i="25"/>
  <c r="E63" i="25"/>
  <c r="U63" i="25"/>
  <c r="H63" i="25"/>
  <c r="R63" i="25"/>
  <c r="F63" i="25"/>
  <c r="P63" i="25"/>
  <c r="L63" i="25"/>
  <c r="Y30" i="25"/>
  <c r="U30" i="25"/>
  <c r="Q30" i="25"/>
  <c r="M30" i="25"/>
  <c r="I30" i="25"/>
  <c r="E30" i="25"/>
  <c r="X30" i="25"/>
  <c r="S30" i="25"/>
  <c r="N30" i="25"/>
  <c r="H30" i="25"/>
  <c r="C30" i="25"/>
  <c r="T30" i="25"/>
  <c r="L30" i="25"/>
  <c r="F30" i="25"/>
  <c r="V30" i="25"/>
  <c r="K30" i="25"/>
  <c r="B30" i="25"/>
  <c r="R30" i="25"/>
  <c r="J30" i="25"/>
  <c r="O30" i="25"/>
  <c r="G30" i="25"/>
  <c r="W30" i="25"/>
  <c r="D30" i="25"/>
  <c r="P30" i="25"/>
  <c r="W128" i="19"/>
  <c r="S128" i="19"/>
  <c r="O128" i="19"/>
  <c r="K128" i="19"/>
  <c r="G128" i="19"/>
  <c r="C128" i="19"/>
  <c r="U128" i="19"/>
  <c r="P128" i="19"/>
  <c r="J128" i="19"/>
  <c r="E128" i="19"/>
  <c r="T128" i="19"/>
  <c r="M128" i="19"/>
  <c r="F128" i="19"/>
  <c r="R128" i="19"/>
  <c r="I128" i="19"/>
  <c r="Q128" i="19"/>
  <c r="D128" i="19"/>
  <c r="V128" i="19"/>
  <c r="B128" i="19"/>
  <c r="X128" i="19"/>
  <c r="N128" i="19"/>
  <c r="Y128" i="19"/>
  <c r="L128" i="19"/>
  <c r="H128" i="19"/>
  <c r="X97" i="19"/>
  <c r="T97" i="19"/>
  <c r="P97" i="19"/>
  <c r="L97" i="19"/>
  <c r="H97" i="19"/>
  <c r="D97" i="19"/>
  <c r="U97" i="19"/>
  <c r="O97" i="19"/>
  <c r="J97" i="19"/>
  <c r="E97" i="19"/>
  <c r="Y97" i="19"/>
  <c r="R97" i="19"/>
  <c r="K97" i="19"/>
  <c r="C97" i="19"/>
  <c r="Q97" i="19"/>
  <c r="G97" i="19"/>
  <c r="N97" i="19"/>
  <c r="B97" i="19"/>
  <c r="V97" i="19"/>
  <c r="F97" i="19"/>
  <c r="S97" i="19"/>
  <c r="W97" i="19"/>
  <c r="M97" i="19"/>
  <c r="I97" i="19"/>
  <c r="V426" i="28"/>
  <c r="R426" i="28"/>
  <c r="N426" i="28"/>
  <c r="J426" i="28"/>
  <c r="F426" i="28"/>
  <c r="B426" i="28"/>
  <c r="Y426" i="28"/>
  <c r="T426" i="28"/>
  <c r="O426" i="28"/>
  <c r="I426" i="28"/>
  <c r="D426" i="28"/>
  <c r="X426" i="28"/>
  <c r="S426" i="28"/>
  <c r="M426" i="28"/>
  <c r="H426" i="28"/>
  <c r="C426" i="28"/>
  <c r="U426" i="28"/>
  <c r="K426" i="28"/>
  <c r="Q426" i="28"/>
  <c r="G426" i="28"/>
  <c r="P426" i="28"/>
  <c r="E426" i="28"/>
  <c r="W426" i="28"/>
  <c r="L426" i="28"/>
  <c r="Y97" i="28"/>
  <c r="U97" i="28"/>
  <c r="Q97" i="28"/>
  <c r="M97" i="28"/>
  <c r="I97" i="28"/>
  <c r="E97" i="28"/>
  <c r="V97" i="28"/>
  <c r="P97" i="28"/>
  <c r="K97" i="28"/>
  <c r="F97" i="28"/>
  <c r="T97" i="28"/>
  <c r="O97" i="28"/>
  <c r="J97" i="28"/>
  <c r="D97" i="28"/>
  <c r="X97" i="28"/>
  <c r="N97" i="28"/>
  <c r="C97" i="28"/>
  <c r="W97" i="28"/>
  <c r="L97" i="28"/>
  <c r="B97" i="28"/>
  <c r="S97" i="28"/>
  <c r="H97" i="28"/>
  <c r="R97" i="28"/>
  <c r="G97" i="28"/>
  <c r="Y129" i="28"/>
  <c r="U129" i="28"/>
  <c r="Q129" i="28"/>
  <c r="M129" i="28"/>
  <c r="I129" i="28"/>
  <c r="E129" i="28"/>
  <c r="V129" i="28"/>
  <c r="P129" i="28"/>
  <c r="K129" i="28"/>
  <c r="F129" i="28"/>
  <c r="T129" i="28"/>
  <c r="O129" i="28"/>
  <c r="J129" i="28"/>
  <c r="D129" i="28"/>
  <c r="S129" i="28"/>
  <c r="H129" i="28"/>
  <c r="R129" i="28"/>
  <c r="G129" i="28"/>
  <c r="X129" i="28"/>
  <c r="N129" i="28"/>
  <c r="C129" i="28"/>
  <c r="W129" i="28"/>
  <c r="L129" i="28"/>
  <c r="B129" i="28"/>
  <c r="X96" i="19"/>
  <c r="T96" i="19"/>
  <c r="P96" i="19"/>
  <c r="L96" i="19"/>
  <c r="H96" i="19"/>
  <c r="D96" i="19"/>
  <c r="W96" i="19"/>
  <c r="R96" i="19"/>
  <c r="M96" i="19"/>
  <c r="G96" i="19"/>
  <c r="B96" i="19"/>
  <c r="U96" i="19"/>
  <c r="N96" i="19"/>
  <c r="F96" i="19"/>
  <c r="V96" i="19"/>
  <c r="K96" i="19"/>
  <c r="C96" i="19"/>
  <c r="O96" i="19"/>
  <c r="J96" i="19"/>
  <c r="Y96" i="19"/>
  <c r="I96" i="19"/>
  <c r="Q96" i="19"/>
  <c r="E96" i="19"/>
  <c r="S96" i="19"/>
  <c r="Y324" i="21"/>
  <c r="U324" i="21"/>
  <c r="Q324" i="21"/>
  <c r="M324" i="21"/>
  <c r="I324" i="21"/>
  <c r="E324" i="21"/>
  <c r="T324" i="21"/>
  <c r="O324" i="21"/>
  <c r="J324" i="21"/>
  <c r="D324" i="21"/>
  <c r="V324" i="21"/>
  <c r="N324" i="21"/>
  <c r="G324" i="21"/>
  <c r="S324" i="21"/>
  <c r="L324" i="21"/>
  <c r="F324" i="21"/>
  <c r="W324" i="21"/>
  <c r="H324" i="21"/>
  <c r="R324" i="21"/>
  <c r="C324" i="21"/>
  <c r="P324" i="21"/>
  <c r="B324" i="21"/>
  <c r="X324" i="21"/>
  <c r="K324" i="21"/>
  <c r="W31" i="19"/>
  <c r="S31" i="19"/>
  <c r="O31" i="19"/>
  <c r="K31" i="19"/>
  <c r="G31" i="19"/>
  <c r="C31" i="19"/>
  <c r="Y31" i="19"/>
  <c r="T31" i="19"/>
  <c r="N31" i="19"/>
  <c r="I31" i="19"/>
  <c r="D31" i="19"/>
  <c r="V31" i="19"/>
  <c r="P31" i="19"/>
  <c r="H31" i="19"/>
  <c r="X31" i="19"/>
  <c r="M31" i="19"/>
  <c r="E31" i="19"/>
  <c r="Q31" i="19"/>
  <c r="B31" i="19"/>
  <c r="L31" i="19"/>
  <c r="R31" i="19"/>
  <c r="J31" i="19"/>
  <c r="F31" i="19"/>
  <c r="U31" i="19"/>
  <c r="W130" i="25"/>
  <c r="S130" i="25"/>
  <c r="O130" i="25"/>
  <c r="K130" i="25"/>
  <c r="G130" i="25"/>
  <c r="C130" i="25"/>
  <c r="V130" i="25"/>
  <c r="Q130" i="25"/>
  <c r="L130" i="25"/>
  <c r="F130" i="25"/>
  <c r="T130" i="25"/>
  <c r="M130" i="25"/>
  <c r="E130" i="25"/>
  <c r="R130" i="25"/>
  <c r="I130" i="25"/>
  <c r="Y130" i="25"/>
  <c r="N130" i="25"/>
  <c r="B130" i="25"/>
  <c r="X130" i="25"/>
  <c r="J130" i="25"/>
  <c r="D130" i="25"/>
  <c r="U130" i="25"/>
  <c r="P130" i="25"/>
  <c r="H130" i="25"/>
  <c r="Y94" i="21"/>
  <c r="U94" i="21"/>
  <c r="Q94" i="21"/>
  <c r="M94" i="21"/>
  <c r="I94" i="21"/>
  <c r="E94" i="21"/>
  <c r="W94" i="21"/>
  <c r="R94" i="21"/>
  <c r="L94" i="21"/>
  <c r="G94" i="21"/>
  <c r="B94" i="21"/>
  <c r="T94" i="21"/>
  <c r="N94" i="21"/>
  <c r="F94" i="21"/>
  <c r="S94" i="21"/>
  <c r="K94" i="21"/>
  <c r="D94" i="21"/>
  <c r="O94" i="21"/>
  <c r="X94" i="21"/>
  <c r="J94" i="21"/>
  <c r="V94" i="21"/>
  <c r="H94" i="21"/>
  <c r="P94" i="21"/>
  <c r="C94" i="21"/>
  <c r="W189" i="21"/>
  <c r="S189" i="21"/>
  <c r="O189" i="21"/>
  <c r="K189" i="21"/>
  <c r="G189" i="21"/>
  <c r="C189" i="21"/>
  <c r="V189" i="21"/>
  <c r="Q189" i="21"/>
  <c r="L189" i="21"/>
  <c r="F189" i="21"/>
  <c r="T189" i="21"/>
  <c r="M189" i="21"/>
  <c r="E189" i="21"/>
  <c r="X189" i="21"/>
  <c r="N189" i="21"/>
  <c r="D189" i="21"/>
  <c r="Y189" i="21"/>
  <c r="J189" i="21"/>
  <c r="R189" i="21"/>
  <c r="B189" i="21"/>
  <c r="U189" i="21"/>
  <c r="I189" i="21"/>
  <c r="H189" i="21"/>
  <c r="P189" i="21"/>
  <c r="V392" i="28"/>
  <c r="R392" i="28"/>
  <c r="N392" i="28"/>
  <c r="J392" i="28"/>
  <c r="F392" i="28"/>
  <c r="B392" i="28"/>
  <c r="Y392" i="28"/>
  <c r="T392" i="28"/>
  <c r="O392" i="28"/>
  <c r="I392" i="28"/>
  <c r="D392" i="28"/>
  <c r="X392" i="28"/>
  <c r="S392" i="28"/>
  <c r="M392" i="28"/>
  <c r="H392" i="28"/>
  <c r="C392" i="28"/>
  <c r="P392" i="28"/>
  <c r="E392" i="28"/>
  <c r="W392" i="28"/>
  <c r="L392" i="28"/>
  <c r="U392" i="28"/>
  <c r="K392" i="28"/>
  <c r="Q392" i="28"/>
  <c r="G392" i="28"/>
  <c r="Y65" i="28"/>
  <c r="U65" i="28"/>
  <c r="Q65" i="28"/>
  <c r="M65" i="28"/>
  <c r="I65" i="28"/>
  <c r="E65" i="28"/>
  <c r="V65" i="28"/>
  <c r="P65" i="28"/>
  <c r="K65" i="28"/>
  <c r="F65" i="28"/>
  <c r="T65" i="28"/>
  <c r="O65" i="28"/>
  <c r="J65" i="28"/>
  <c r="D65" i="28"/>
  <c r="S65" i="28"/>
  <c r="H65" i="28"/>
  <c r="R65" i="28"/>
  <c r="G65" i="28"/>
  <c r="X65" i="28"/>
  <c r="N65" i="28"/>
  <c r="C65" i="28"/>
  <c r="W65" i="28"/>
  <c r="L65" i="28"/>
  <c r="B65" i="28"/>
  <c r="V358" i="28"/>
  <c r="R358" i="28"/>
  <c r="N358" i="28"/>
  <c r="J358" i="28"/>
  <c r="F358" i="28"/>
  <c r="B358" i="28"/>
  <c r="Y358" i="28"/>
  <c r="T358" i="28"/>
  <c r="O358" i="28"/>
  <c r="I358" i="28"/>
  <c r="D358" i="28"/>
  <c r="X358" i="28"/>
  <c r="S358" i="28"/>
  <c r="M358" i="28"/>
  <c r="H358" i="28"/>
  <c r="C358" i="28"/>
  <c r="U358" i="28"/>
  <c r="K358" i="28"/>
  <c r="Q358" i="28"/>
  <c r="G358" i="28"/>
  <c r="P358" i="28"/>
  <c r="E358" i="28"/>
  <c r="L358" i="28"/>
  <c r="W358" i="28"/>
  <c r="Y358" i="21"/>
  <c r="U358" i="21"/>
  <c r="Q358" i="21"/>
  <c r="M358" i="21"/>
  <c r="I358" i="21"/>
  <c r="E358" i="21"/>
  <c r="T358" i="21"/>
  <c r="O358" i="21"/>
  <c r="J358" i="21"/>
  <c r="D358" i="21"/>
  <c r="S358" i="21"/>
  <c r="L358" i="21"/>
  <c r="F358" i="21"/>
  <c r="X358" i="21"/>
  <c r="R358" i="21"/>
  <c r="K358" i="21"/>
  <c r="C358" i="21"/>
  <c r="N358" i="21"/>
  <c r="W358" i="21"/>
  <c r="H358" i="21"/>
  <c r="V358" i="21"/>
  <c r="G358" i="21"/>
  <c r="P358" i="21"/>
  <c r="B358" i="21"/>
  <c r="A359" i="21"/>
  <c r="A393" i="21"/>
  <c r="A291" i="21"/>
  <c r="A325" i="21"/>
  <c r="A66" i="28"/>
  <c r="A256" i="28"/>
  <c r="A130" i="28"/>
  <c r="A194" i="28"/>
  <c r="A427" i="28"/>
  <c r="A162" i="28"/>
  <c r="A98" i="28"/>
  <c r="A359" i="28"/>
  <c r="A325" i="28"/>
  <c r="A393" i="28"/>
  <c r="A225" i="28"/>
  <c r="A290" i="28"/>
  <c r="A256" i="21"/>
  <c r="A222" i="21"/>
  <c r="A190" i="21"/>
  <c r="A98" i="19"/>
  <c r="A65" i="19"/>
  <c r="A64" i="25"/>
  <c r="A97" i="25"/>
  <c r="A159" i="21"/>
  <c r="A95" i="21"/>
  <c r="A63" i="21"/>
  <c r="A33" i="21"/>
  <c r="A127" i="21"/>
  <c r="A31" i="25"/>
  <c r="A32" i="19"/>
  <c r="A131" i="25"/>
  <c r="A129" i="19"/>
  <c r="Y31" i="25" l="1"/>
  <c r="U31" i="25"/>
  <c r="Q31" i="25"/>
  <c r="M31" i="25"/>
  <c r="I31" i="25"/>
  <c r="E31" i="25"/>
  <c r="V31" i="25"/>
  <c r="P31" i="25"/>
  <c r="K31" i="25"/>
  <c r="F31" i="25"/>
  <c r="X31" i="25"/>
  <c r="R31" i="25"/>
  <c r="J31" i="25"/>
  <c r="C31" i="25"/>
  <c r="O31" i="25"/>
  <c r="G31" i="25"/>
  <c r="W31" i="25"/>
  <c r="N31" i="25"/>
  <c r="D31" i="25"/>
  <c r="H31" i="25"/>
  <c r="T31" i="25"/>
  <c r="B31" i="25"/>
  <c r="S31" i="25"/>
  <c r="L31" i="25"/>
  <c r="Y95" i="21"/>
  <c r="U95" i="21"/>
  <c r="Q95" i="21"/>
  <c r="M95" i="21"/>
  <c r="I95" i="21"/>
  <c r="E95" i="21"/>
  <c r="T95" i="21"/>
  <c r="O95" i="21"/>
  <c r="J95" i="21"/>
  <c r="D95" i="21"/>
  <c r="X95" i="21"/>
  <c r="R95" i="21"/>
  <c r="K95" i="21"/>
  <c r="C95" i="21"/>
  <c r="W95" i="21"/>
  <c r="P95" i="21"/>
  <c r="H95" i="21"/>
  <c r="B95" i="21"/>
  <c r="S95" i="21"/>
  <c r="F95" i="21"/>
  <c r="N95" i="21"/>
  <c r="L95" i="21"/>
  <c r="V95" i="21"/>
  <c r="G95" i="21"/>
  <c r="W65" i="19"/>
  <c r="S65" i="19"/>
  <c r="O65" i="19"/>
  <c r="K65" i="19"/>
  <c r="G65" i="19"/>
  <c r="C65" i="19"/>
  <c r="Y65" i="19"/>
  <c r="T65" i="19"/>
  <c r="N65" i="19"/>
  <c r="I65" i="19"/>
  <c r="D65" i="19"/>
  <c r="V65" i="19"/>
  <c r="P65" i="19"/>
  <c r="H65" i="19"/>
  <c r="X65" i="19"/>
  <c r="M65" i="19"/>
  <c r="E65" i="19"/>
  <c r="R65" i="19"/>
  <c r="F65" i="19"/>
  <c r="Q65" i="19"/>
  <c r="B65" i="19"/>
  <c r="J65" i="19"/>
  <c r="U65" i="19"/>
  <c r="L65" i="19"/>
  <c r="Y256" i="21"/>
  <c r="U256" i="21"/>
  <c r="Q256" i="21"/>
  <c r="M256" i="21"/>
  <c r="I256" i="21"/>
  <c r="E256" i="21"/>
  <c r="W256" i="21"/>
  <c r="R256" i="21"/>
  <c r="L256" i="21"/>
  <c r="G256" i="21"/>
  <c r="B256" i="21"/>
  <c r="V256" i="21"/>
  <c r="O256" i="21"/>
  <c r="H256" i="21"/>
  <c r="T256" i="21"/>
  <c r="N256" i="21"/>
  <c r="F256" i="21"/>
  <c r="P256" i="21"/>
  <c r="C256" i="21"/>
  <c r="K256" i="21"/>
  <c r="X256" i="21"/>
  <c r="J256" i="21"/>
  <c r="S256" i="21"/>
  <c r="D256"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V427" i="28"/>
  <c r="R427" i="28"/>
  <c r="N427" i="28"/>
  <c r="J427" i="28"/>
  <c r="F427" i="28"/>
  <c r="B427" i="28"/>
  <c r="W427" i="28"/>
  <c r="Q427" i="28"/>
  <c r="L427" i="28"/>
  <c r="G427" i="28"/>
  <c r="U427" i="28"/>
  <c r="P427" i="28"/>
  <c r="K427" i="28"/>
  <c r="E427" i="28"/>
  <c r="S427" i="28"/>
  <c r="H427" i="28"/>
  <c r="Y427" i="28"/>
  <c r="O427" i="28"/>
  <c r="D427" i="28"/>
  <c r="X427" i="28"/>
  <c r="M427" i="28"/>
  <c r="C427" i="28"/>
  <c r="T427" i="28"/>
  <c r="I427" i="28"/>
  <c r="Y66" i="28"/>
  <c r="U66" i="28"/>
  <c r="Q66" i="28"/>
  <c r="M66" i="28"/>
  <c r="I66" i="28"/>
  <c r="E66" i="28"/>
  <c r="X66" i="28"/>
  <c r="S66" i="28"/>
  <c r="N66" i="28"/>
  <c r="H66" i="28"/>
  <c r="C66" i="28"/>
  <c r="W66" i="28"/>
  <c r="R66" i="28"/>
  <c r="L66" i="28"/>
  <c r="G66" i="28"/>
  <c r="B66" i="28"/>
  <c r="P66" i="28"/>
  <c r="F66" i="28"/>
  <c r="O66" i="28"/>
  <c r="D66" i="28"/>
  <c r="V66" i="28"/>
  <c r="K66" i="28"/>
  <c r="T66" i="28"/>
  <c r="J66" i="28"/>
  <c r="Y359" i="21"/>
  <c r="U359" i="21"/>
  <c r="Q359" i="21"/>
  <c r="M359" i="21"/>
  <c r="I359" i="21"/>
  <c r="E359" i="21"/>
  <c r="W359" i="21"/>
  <c r="R359" i="21"/>
  <c r="L359" i="21"/>
  <c r="G359" i="21"/>
  <c r="B359" i="21"/>
  <c r="X359" i="21"/>
  <c r="P359" i="21"/>
  <c r="J359" i="21"/>
  <c r="C359" i="21"/>
  <c r="V359" i="21"/>
  <c r="O359" i="21"/>
  <c r="H359" i="21"/>
  <c r="S359" i="21"/>
  <c r="D359" i="21"/>
  <c r="N359" i="21"/>
  <c r="K359" i="21"/>
  <c r="T359" i="21"/>
  <c r="F359" i="21"/>
  <c r="W131" i="25"/>
  <c r="S131" i="25"/>
  <c r="O131" i="25"/>
  <c r="K131" i="25"/>
  <c r="G131" i="25"/>
  <c r="C131" i="25"/>
  <c r="Y131" i="25"/>
  <c r="T131" i="25"/>
  <c r="N131" i="25"/>
  <c r="I131" i="25"/>
  <c r="D131" i="25"/>
  <c r="X131" i="25"/>
  <c r="Q131" i="25"/>
  <c r="J131" i="25"/>
  <c r="B131" i="25"/>
  <c r="V131" i="25"/>
  <c r="M131" i="25"/>
  <c r="E131" i="25"/>
  <c r="P131" i="25"/>
  <c r="L131" i="25"/>
  <c r="F131" i="25"/>
  <c r="U131" i="25"/>
  <c r="R131" i="25"/>
  <c r="H131" i="25"/>
  <c r="W97" i="25"/>
  <c r="S97" i="25"/>
  <c r="O97" i="25"/>
  <c r="K97" i="25"/>
  <c r="G97" i="25"/>
  <c r="C97" i="25"/>
  <c r="Y97" i="25"/>
  <c r="T97" i="25"/>
  <c r="N97" i="25"/>
  <c r="I97" i="25"/>
  <c r="D97" i="25"/>
  <c r="X97" i="25"/>
  <c r="Q97" i="25"/>
  <c r="J97" i="25"/>
  <c r="B97" i="25"/>
  <c r="V97" i="25"/>
  <c r="M97" i="25"/>
  <c r="E97" i="25"/>
  <c r="L97" i="25"/>
  <c r="U97" i="25"/>
  <c r="H97" i="25"/>
  <c r="P97" i="25"/>
  <c r="F97" i="25"/>
  <c r="R97" i="25"/>
  <c r="W225" i="28"/>
  <c r="S225" i="28"/>
  <c r="O225" i="28"/>
  <c r="K225" i="28"/>
  <c r="G225" i="28"/>
  <c r="C225" i="28"/>
  <c r="U225" i="28"/>
  <c r="P225" i="28"/>
  <c r="J225" i="28"/>
  <c r="E225" i="28"/>
  <c r="Y225" i="28"/>
  <c r="R225" i="28"/>
  <c r="L225" i="28"/>
  <c r="D225" i="28"/>
  <c r="T225" i="28"/>
  <c r="I225" i="28"/>
  <c r="Q225" i="28"/>
  <c r="F225" i="28"/>
  <c r="X225" i="28"/>
  <c r="H225" i="28"/>
  <c r="V225" i="28"/>
  <c r="N225" i="28"/>
  <c r="M225" i="28"/>
  <c r="B225" i="28"/>
  <c r="Y130" i="28"/>
  <c r="U130" i="28"/>
  <c r="Q130" i="28"/>
  <c r="M130" i="28"/>
  <c r="I130" i="28"/>
  <c r="E130" i="28"/>
  <c r="X130" i="28"/>
  <c r="S130" i="28"/>
  <c r="N130" i="28"/>
  <c r="H130" i="28"/>
  <c r="C130" i="28"/>
  <c r="W130" i="28"/>
  <c r="R130" i="28"/>
  <c r="L130" i="28"/>
  <c r="G130" i="28"/>
  <c r="B130" i="28"/>
  <c r="P130" i="28"/>
  <c r="F130" i="28"/>
  <c r="O130" i="28"/>
  <c r="D130" i="28"/>
  <c r="V130" i="28"/>
  <c r="K130" i="28"/>
  <c r="T130" i="28"/>
  <c r="J130" i="28"/>
  <c r="W129" i="19"/>
  <c r="S129" i="19"/>
  <c r="O129" i="19"/>
  <c r="K129" i="19"/>
  <c r="G129" i="19"/>
  <c r="C129" i="19"/>
  <c r="X129" i="19"/>
  <c r="R129" i="19"/>
  <c r="M129" i="19"/>
  <c r="H129" i="19"/>
  <c r="B129" i="19"/>
  <c r="Y129" i="19"/>
  <c r="Q129" i="19"/>
  <c r="J129" i="19"/>
  <c r="D129" i="19"/>
  <c r="V129" i="19"/>
  <c r="N129" i="19"/>
  <c r="E129" i="19"/>
  <c r="T129" i="19"/>
  <c r="F129" i="19"/>
  <c r="L129" i="19"/>
  <c r="U129" i="19"/>
  <c r="P129" i="19"/>
  <c r="I129" i="19"/>
  <c r="Y127" i="21"/>
  <c r="U127" i="21"/>
  <c r="Q127" i="21"/>
  <c r="M127" i="21"/>
  <c r="I127" i="21"/>
  <c r="E127" i="21"/>
  <c r="T127" i="21"/>
  <c r="O127" i="21"/>
  <c r="J127" i="21"/>
  <c r="D127" i="21"/>
  <c r="W127" i="21"/>
  <c r="P127" i="21"/>
  <c r="H127" i="21"/>
  <c r="B127" i="21"/>
  <c r="V127" i="21"/>
  <c r="N127" i="21"/>
  <c r="G127" i="21"/>
  <c r="X127" i="21"/>
  <c r="K127" i="21"/>
  <c r="S127" i="21"/>
  <c r="F127" i="21"/>
  <c r="R127" i="21"/>
  <c r="C127" i="21"/>
  <c r="L127" i="21"/>
  <c r="Y159" i="21"/>
  <c r="U159" i="21"/>
  <c r="Q159" i="21"/>
  <c r="M159" i="21"/>
  <c r="I159" i="21"/>
  <c r="E159" i="21"/>
  <c r="W159" i="21"/>
  <c r="R159" i="21"/>
  <c r="L159" i="21"/>
  <c r="G159" i="21"/>
  <c r="B159" i="21"/>
  <c r="S159" i="21"/>
  <c r="K159" i="21"/>
  <c r="D159" i="21"/>
  <c r="X159" i="21"/>
  <c r="O159" i="21"/>
  <c r="F159" i="21"/>
  <c r="T159" i="21"/>
  <c r="H159" i="21"/>
  <c r="P159" i="21"/>
  <c r="C159" i="21"/>
  <c r="J159" i="21"/>
  <c r="N159" i="21"/>
  <c r="V159" i="21"/>
  <c r="X98" i="19"/>
  <c r="T98" i="19"/>
  <c r="P98" i="19"/>
  <c r="L98" i="19"/>
  <c r="H98" i="19"/>
  <c r="D98" i="19"/>
  <c r="W98" i="19"/>
  <c r="R98" i="19"/>
  <c r="M98" i="19"/>
  <c r="G98" i="19"/>
  <c r="B98" i="19"/>
  <c r="V98" i="19"/>
  <c r="O98" i="19"/>
  <c r="I98" i="19"/>
  <c r="U98" i="19"/>
  <c r="K98" i="19"/>
  <c r="C98" i="19"/>
  <c r="Q98" i="19"/>
  <c r="E98" i="19"/>
  <c r="N98" i="19"/>
  <c r="J98" i="19"/>
  <c r="Y98" i="19"/>
  <c r="S98" i="19"/>
  <c r="F98" i="19"/>
  <c r="Y290" i="28"/>
  <c r="U290" i="28"/>
  <c r="Q290" i="28"/>
  <c r="M290" i="28"/>
  <c r="I290" i="28"/>
  <c r="E290" i="28"/>
  <c r="X290" i="28"/>
  <c r="S290" i="28"/>
  <c r="N290" i="28"/>
  <c r="H290" i="28"/>
  <c r="C290" i="28"/>
  <c r="W290" i="28"/>
  <c r="R290" i="28"/>
  <c r="L290" i="28"/>
  <c r="G290" i="28"/>
  <c r="B290" i="28"/>
  <c r="V290" i="28"/>
  <c r="P290" i="28"/>
  <c r="K290" i="28"/>
  <c r="F290" i="28"/>
  <c r="T290" i="28"/>
  <c r="O290" i="28"/>
  <c r="J290" i="28"/>
  <c r="D290" i="28"/>
  <c r="V359" i="28"/>
  <c r="R359" i="28"/>
  <c r="N359" i="28"/>
  <c r="J359" i="28"/>
  <c r="F359" i="28"/>
  <c r="B359" i="28"/>
  <c r="W359" i="28"/>
  <c r="Q359" i="28"/>
  <c r="L359" i="28"/>
  <c r="G359" i="28"/>
  <c r="U359" i="28"/>
  <c r="P359" i="28"/>
  <c r="K359" i="28"/>
  <c r="E359" i="28"/>
  <c r="S359" i="28"/>
  <c r="H359" i="28"/>
  <c r="Y359" i="28"/>
  <c r="O359" i="28"/>
  <c r="D359" i="28"/>
  <c r="X359" i="28"/>
  <c r="M359" i="28"/>
  <c r="C359" i="28"/>
  <c r="T359" i="28"/>
  <c r="I359" i="28"/>
  <c r="W194" i="28"/>
  <c r="S194" i="28"/>
  <c r="O194" i="28"/>
  <c r="K194" i="28"/>
  <c r="G194" i="28"/>
  <c r="C194" i="28"/>
  <c r="X194" i="28"/>
  <c r="R194" i="28"/>
  <c r="M194" i="28"/>
  <c r="H194" i="28"/>
  <c r="B194" i="28"/>
  <c r="U194" i="28"/>
  <c r="N194" i="28"/>
  <c r="F194" i="28"/>
  <c r="Q194" i="28"/>
  <c r="I194" i="28"/>
  <c r="P194" i="28"/>
  <c r="D194" i="28"/>
  <c r="V194" i="28"/>
  <c r="E194" i="28"/>
  <c r="L194" i="28"/>
  <c r="T194" i="28"/>
  <c r="Y194" i="28"/>
  <c r="J194" i="28"/>
  <c r="Y325" i="21"/>
  <c r="U325" i="21"/>
  <c r="Q325" i="21"/>
  <c r="M325" i="21"/>
  <c r="I325" i="21"/>
  <c r="E325" i="21"/>
  <c r="W325" i="21"/>
  <c r="R325" i="21"/>
  <c r="L325" i="21"/>
  <c r="G325" i="21"/>
  <c r="B325" i="21"/>
  <c r="S325" i="21"/>
  <c r="K325" i="21"/>
  <c r="D325" i="21"/>
  <c r="X325" i="21"/>
  <c r="P325" i="21"/>
  <c r="J325" i="21"/>
  <c r="C325" i="21"/>
  <c r="N325" i="21"/>
  <c r="V325" i="21"/>
  <c r="H325" i="21"/>
  <c r="T325" i="21"/>
  <c r="F325" i="21"/>
  <c r="O325" i="21"/>
  <c r="Y33" i="21"/>
  <c r="U33" i="21"/>
  <c r="Q33" i="21"/>
  <c r="M33" i="21"/>
  <c r="I33" i="21"/>
  <c r="E33" i="21"/>
  <c r="T33" i="21"/>
  <c r="O33" i="21"/>
  <c r="J33" i="21"/>
  <c r="D33" i="21"/>
  <c r="W33" i="21"/>
  <c r="P33" i="21"/>
  <c r="H33" i="21"/>
  <c r="B33" i="21"/>
  <c r="V33" i="21"/>
  <c r="N33" i="21"/>
  <c r="G33" i="21"/>
  <c r="R33" i="21"/>
  <c r="C33" i="21"/>
  <c r="L33" i="21"/>
  <c r="X33" i="21"/>
  <c r="K33" i="21"/>
  <c r="S33" i="21"/>
  <c r="F33" i="21"/>
  <c r="Y190" i="21"/>
  <c r="W190" i="21"/>
  <c r="S190" i="21"/>
  <c r="O190" i="21"/>
  <c r="K190" i="21"/>
  <c r="G190" i="21"/>
  <c r="C190" i="21"/>
  <c r="T190" i="21"/>
  <c r="N190" i="21"/>
  <c r="I190" i="21"/>
  <c r="D190" i="21"/>
  <c r="X190" i="21"/>
  <c r="Q190" i="21"/>
  <c r="J190" i="21"/>
  <c r="B190" i="21"/>
  <c r="R190" i="21"/>
  <c r="H190" i="21"/>
  <c r="M190" i="21"/>
  <c r="L190" i="21"/>
  <c r="U190" i="21"/>
  <c r="P190" i="21"/>
  <c r="F190" i="21"/>
  <c r="V190" i="21"/>
  <c r="E190" i="21"/>
  <c r="Y98" i="28"/>
  <c r="U98" i="28"/>
  <c r="Q98" i="28"/>
  <c r="M98" i="28"/>
  <c r="I98" i="28"/>
  <c r="E98" i="28"/>
  <c r="X98" i="28"/>
  <c r="S98" i="28"/>
  <c r="N98" i="28"/>
  <c r="H98" i="28"/>
  <c r="C98" i="28"/>
  <c r="W98" i="28"/>
  <c r="R98" i="28"/>
  <c r="L98" i="28"/>
  <c r="G98" i="28"/>
  <c r="B98" i="28"/>
  <c r="V98" i="28"/>
  <c r="K98" i="28"/>
  <c r="T98" i="28"/>
  <c r="J98" i="28"/>
  <c r="P98" i="28"/>
  <c r="F98" i="28"/>
  <c r="O98" i="28"/>
  <c r="D98" i="28"/>
  <c r="Y291" i="21"/>
  <c r="U291" i="21"/>
  <c r="Q291" i="21"/>
  <c r="M291" i="21"/>
  <c r="I291" i="21"/>
  <c r="E291" i="21"/>
  <c r="W291" i="21"/>
  <c r="R291" i="21"/>
  <c r="L291" i="21"/>
  <c r="G291" i="21"/>
  <c r="B291" i="21"/>
  <c r="T291" i="21"/>
  <c r="N291" i="21"/>
  <c r="F291" i="21"/>
  <c r="S291" i="21"/>
  <c r="K291" i="21"/>
  <c r="D291" i="21"/>
  <c r="V291" i="21"/>
  <c r="H291" i="21"/>
  <c r="P291" i="21"/>
  <c r="C291" i="21"/>
  <c r="O291" i="21"/>
  <c r="X291" i="21"/>
  <c r="J291" i="21"/>
  <c r="W32" i="19"/>
  <c r="S32" i="19"/>
  <c r="O32" i="19"/>
  <c r="K32" i="19"/>
  <c r="G32" i="19"/>
  <c r="C32" i="19"/>
  <c r="V32" i="19"/>
  <c r="Q32" i="19"/>
  <c r="L32" i="19"/>
  <c r="F32" i="19"/>
  <c r="T32" i="19"/>
  <c r="M32" i="19"/>
  <c r="E32" i="19"/>
  <c r="R32" i="19"/>
  <c r="I32" i="19"/>
  <c r="P32" i="19"/>
  <c r="D32" i="19"/>
  <c r="Y32" i="19"/>
  <c r="N32" i="19"/>
  <c r="B32" i="19"/>
  <c r="U32" i="19"/>
  <c r="J32" i="19"/>
  <c r="H32" i="19"/>
  <c r="X32" i="19"/>
  <c r="Y63" i="21"/>
  <c r="U63" i="21"/>
  <c r="Q63" i="21"/>
  <c r="M63" i="21"/>
  <c r="I63" i="21"/>
  <c r="E63" i="21"/>
  <c r="T63" i="21"/>
  <c r="O63" i="21"/>
  <c r="J63" i="21"/>
  <c r="D63" i="21"/>
  <c r="S63" i="21"/>
  <c r="L63" i="21"/>
  <c r="F63" i="21"/>
  <c r="X63" i="21"/>
  <c r="R63" i="21"/>
  <c r="K63" i="21"/>
  <c r="C63" i="21"/>
  <c r="N63" i="21"/>
  <c r="W63" i="21"/>
  <c r="H63" i="21"/>
  <c r="V63" i="21"/>
  <c r="G63" i="21"/>
  <c r="P63" i="21"/>
  <c r="B63" i="21"/>
  <c r="W64" i="25"/>
  <c r="S64" i="25"/>
  <c r="O64" i="25"/>
  <c r="K64" i="25"/>
  <c r="G64" i="25"/>
  <c r="C64" i="25"/>
  <c r="V64" i="25"/>
  <c r="Q64" i="25"/>
  <c r="L64" i="25"/>
  <c r="F64" i="25"/>
  <c r="U64" i="25"/>
  <c r="N64" i="25"/>
  <c r="H64" i="25"/>
  <c r="R64" i="25"/>
  <c r="I64" i="25"/>
  <c r="X64" i="25"/>
  <c r="J64" i="25"/>
  <c r="T64" i="25"/>
  <c r="E64" i="25"/>
  <c r="Y64" i="25"/>
  <c r="B64" i="25"/>
  <c r="P64" i="25"/>
  <c r="M64" i="25"/>
  <c r="D64" i="25"/>
  <c r="Y222" i="21"/>
  <c r="U222" i="21"/>
  <c r="Q222" i="21"/>
  <c r="M222" i="21"/>
  <c r="I222" i="21"/>
  <c r="E222" i="21"/>
  <c r="W222" i="21"/>
  <c r="R222" i="21"/>
  <c r="L222" i="21"/>
  <c r="G222" i="21"/>
  <c r="B222" i="21"/>
  <c r="X222" i="21"/>
  <c r="P222" i="21"/>
  <c r="J222" i="21"/>
  <c r="C222" i="21"/>
  <c r="V222" i="21"/>
  <c r="O222" i="21"/>
  <c r="H222" i="21"/>
  <c r="K222" i="21"/>
  <c r="T222" i="21"/>
  <c r="F222" i="21"/>
  <c r="S222" i="21"/>
  <c r="D222" i="21"/>
  <c r="N222" i="21"/>
  <c r="V393" i="28"/>
  <c r="R393" i="28"/>
  <c r="N393" i="28"/>
  <c r="J393" i="28"/>
  <c r="F393" i="28"/>
  <c r="B393" i="28"/>
  <c r="W393" i="28"/>
  <c r="Q393" i="28"/>
  <c r="L393" i="28"/>
  <c r="G393" i="28"/>
  <c r="U393" i="28"/>
  <c r="P393" i="28"/>
  <c r="K393" i="28"/>
  <c r="E393" i="28"/>
  <c r="X393" i="28"/>
  <c r="M393" i="28"/>
  <c r="C393" i="28"/>
  <c r="T393" i="28"/>
  <c r="I393" i="28"/>
  <c r="S393" i="28"/>
  <c r="H393" i="28"/>
  <c r="Y393" i="28"/>
  <c r="O393" i="28"/>
  <c r="D393"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Y256" i="28"/>
  <c r="U256" i="28"/>
  <c r="Q256" i="28"/>
  <c r="M256" i="28"/>
  <c r="I256" i="28"/>
  <c r="E256" i="28"/>
  <c r="X256" i="28"/>
  <c r="S256" i="28"/>
  <c r="N256" i="28"/>
  <c r="H256" i="28"/>
  <c r="C256" i="28"/>
  <c r="W256" i="28"/>
  <c r="R256" i="28"/>
  <c r="L256" i="28"/>
  <c r="G256" i="28"/>
  <c r="B256" i="28"/>
  <c r="V256" i="28"/>
  <c r="K256" i="28"/>
  <c r="T256" i="28"/>
  <c r="J256" i="28"/>
  <c r="P256" i="28"/>
  <c r="F256" i="28"/>
  <c r="O256" i="28"/>
  <c r="D256" i="28"/>
  <c r="Y393" i="21"/>
  <c r="U393" i="21"/>
  <c r="Q393" i="21"/>
  <c r="M393" i="21"/>
  <c r="I393" i="21"/>
  <c r="E393" i="21"/>
  <c r="W393" i="21"/>
  <c r="R393" i="21"/>
  <c r="L393" i="21"/>
  <c r="G393" i="21"/>
  <c r="B393" i="21"/>
  <c r="V393" i="21"/>
  <c r="O393" i="21"/>
  <c r="H393" i="21"/>
  <c r="T393" i="21"/>
  <c r="N393" i="21"/>
  <c r="F393" i="21"/>
  <c r="X393" i="21"/>
  <c r="J393" i="21"/>
  <c r="S393" i="21"/>
  <c r="D393" i="21"/>
  <c r="P393" i="21"/>
  <c r="C393" i="21"/>
  <c r="K393" i="21"/>
  <c r="A326" i="21"/>
  <c r="A394" i="21"/>
  <c r="A292" i="21"/>
  <c r="A360" i="21"/>
  <c r="A163" i="28"/>
  <c r="A257" i="28"/>
  <c r="A291" i="28"/>
  <c r="A195" i="28"/>
  <c r="A131" i="28"/>
  <c r="A394" i="28"/>
  <c r="A326" i="28"/>
  <c r="A360" i="28"/>
  <c r="A99" i="28"/>
  <c r="A226" i="28"/>
  <c r="A428" i="28"/>
  <c r="A67" i="28"/>
  <c r="A223" i="21"/>
  <c r="A257" i="21"/>
  <c r="A191" i="21"/>
  <c r="A99" i="19"/>
  <c r="A66" i="19"/>
  <c r="A128" i="21"/>
  <c r="A32" i="25"/>
  <c r="A64" i="21"/>
  <c r="A98" i="25"/>
  <c r="A132" i="25"/>
  <c r="A96" i="21"/>
  <c r="A160" i="21"/>
  <c r="A65" i="25"/>
  <c r="A130"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96" i="21"/>
  <c r="U96" i="21"/>
  <c r="Q96" i="21"/>
  <c r="M96" i="21"/>
  <c r="I96" i="21"/>
  <c r="E96" i="21"/>
  <c r="W96" i="21"/>
  <c r="R96" i="21"/>
  <c r="L96" i="21"/>
  <c r="G96" i="21"/>
  <c r="B96" i="21"/>
  <c r="V96" i="21"/>
  <c r="O96" i="21"/>
  <c r="H96" i="21"/>
  <c r="T96" i="21"/>
  <c r="N96" i="21"/>
  <c r="F96" i="21"/>
  <c r="X96" i="21"/>
  <c r="J96" i="21"/>
  <c r="S96" i="21"/>
  <c r="D96" i="21"/>
  <c r="P96" i="21"/>
  <c r="C96" i="21"/>
  <c r="K96" i="21"/>
  <c r="V428" i="28"/>
  <c r="R428" i="28"/>
  <c r="N428" i="28"/>
  <c r="J428" i="28"/>
  <c r="F428" i="28"/>
  <c r="B428" i="28"/>
  <c r="Y428" i="28"/>
  <c r="T428" i="28"/>
  <c r="O428" i="28"/>
  <c r="I428" i="28"/>
  <c r="D428" i="28"/>
  <c r="X428" i="28"/>
  <c r="S428" i="28"/>
  <c r="M428" i="28"/>
  <c r="H428" i="28"/>
  <c r="C428" i="28"/>
  <c r="P428" i="28"/>
  <c r="E428" i="28"/>
  <c r="W428" i="28"/>
  <c r="L428" i="28"/>
  <c r="U428" i="28"/>
  <c r="K428" i="28"/>
  <c r="Q428" i="28"/>
  <c r="G428" i="28"/>
  <c r="W130" i="19"/>
  <c r="S130" i="19"/>
  <c r="O130" i="19"/>
  <c r="K130" i="19"/>
  <c r="G130" i="19"/>
  <c r="C130" i="19"/>
  <c r="U130" i="19"/>
  <c r="P130" i="19"/>
  <c r="J130" i="19"/>
  <c r="E130" i="19"/>
  <c r="V130" i="19"/>
  <c r="N130" i="19"/>
  <c r="H130" i="19"/>
  <c r="R130" i="19"/>
  <c r="I130" i="19"/>
  <c r="T130" i="19"/>
  <c r="F130" i="19"/>
  <c r="X130" i="19"/>
  <c r="D130" i="19"/>
  <c r="Q130" i="19"/>
  <c r="M130" i="19"/>
  <c r="Y130" i="19"/>
  <c r="L130" i="19"/>
  <c r="B130" i="19"/>
  <c r="Y128" i="21"/>
  <c r="U128" i="21"/>
  <c r="Q128" i="21"/>
  <c r="M128" i="21"/>
  <c r="I128" i="21"/>
  <c r="E128" i="21"/>
  <c r="W128" i="21"/>
  <c r="R128" i="21"/>
  <c r="L128" i="21"/>
  <c r="G128" i="21"/>
  <c r="B128" i="21"/>
  <c r="T128" i="21"/>
  <c r="N128" i="21"/>
  <c r="F128" i="21"/>
  <c r="S128" i="21"/>
  <c r="K128" i="21"/>
  <c r="D128" i="21"/>
  <c r="O128" i="21"/>
  <c r="X128" i="21"/>
  <c r="J128" i="21"/>
  <c r="V128" i="21"/>
  <c r="H128" i="21"/>
  <c r="P128" i="21"/>
  <c r="C128" i="21"/>
  <c r="V394" i="28"/>
  <c r="R394" i="28"/>
  <c r="N394" i="28"/>
  <c r="J394" i="28"/>
  <c r="F394" i="28"/>
  <c r="B394" i="28"/>
  <c r="Y394" i="28"/>
  <c r="T394" i="28"/>
  <c r="O394" i="28"/>
  <c r="I394" i="28"/>
  <c r="D394" i="28"/>
  <c r="X394" i="28"/>
  <c r="S394" i="28"/>
  <c r="M394" i="28"/>
  <c r="H394" i="28"/>
  <c r="C394" i="28"/>
  <c r="U394" i="28"/>
  <c r="K394" i="28"/>
  <c r="Q394" i="28"/>
  <c r="G394" i="28"/>
  <c r="P394" i="28"/>
  <c r="E394" i="28"/>
  <c r="L394" i="28"/>
  <c r="W394" i="28"/>
  <c r="Y32" i="25"/>
  <c r="U32" i="25"/>
  <c r="Q32" i="25"/>
  <c r="M32" i="25"/>
  <c r="I32" i="25"/>
  <c r="E32" i="25"/>
  <c r="X32" i="25"/>
  <c r="S32" i="25"/>
  <c r="N32" i="25"/>
  <c r="H32" i="25"/>
  <c r="C32" i="25"/>
  <c r="V32" i="25"/>
  <c r="O32" i="25"/>
  <c r="G32" i="25"/>
  <c r="T32" i="25"/>
  <c r="K32" i="25"/>
  <c r="B32" i="25"/>
  <c r="R32" i="25"/>
  <c r="J32" i="25"/>
  <c r="W32" i="25"/>
  <c r="D32" i="25"/>
  <c r="P32" i="25"/>
  <c r="L32" i="25"/>
  <c r="F32" i="25"/>
  <c r="Y191" i="21"/>
  <c r="U191" i="21"/>
  <c r="Q191" i="21"/>
  <c r="M191" i="21"/>
  <c r="I191" i="21"/>
  <c r="E191" i="21"/>
  <c r="T191" i="21"/>
  <c r="O191" i="21"/>
  <c r="J191" i="21"/>
  <c r="D191" i="21"/>
  <c r="W191" i="21"/>
  <c r="P191" i="21"/>
  <c r="H191" i="21"/>
  <c r="B191" i="21"/>
  <c r="S191" i="21"/>
  <c r="K191" i="21"/>
  <c r="R191" i="21"/>
  <c r="F191" i="21"/>
  <c r="V191" i="21"/>
  <c r="C191" i="21"/>
  <c r="G191" i="21"/>
  <c r="X191" i="21"/>
  <c r="N191" i="21"/>
  <c r="L191"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Y291" i="28"/>
  <c r="U291" i="28"/>
  <c r="Q291" i="28"/>
  <c r="M291" i="28"/>
  <c r="I291" i="28"/>
  <c r="E291" i="28"/>
  <c r="V291" i="28"/>
  <c r="P291" i="28"/>
  <c r="K291" i="28"/>
  <c r="F291" i="28"/>
  <c r="T291" i="28"/>
  <c r="O291" i="28"/>
  <c r="J291" i="28"/>
  <c r="D291" i="28"/>
  <c r="X291" i="28"/>
  <c r="S291" i="28"/>
  <c r="N291" i="28"/>
  <c r="H291" i="28"/>
  <c r="C291" i="28"/>
  <c r="R291" i="28"/>
  <c r="L291" i="28"/>
  <c r="G291" i="28"/>
  <c r="W291" i="28"/>
  <c r="B291" i="28"/>
  <c r="Y292" i="21"/>
  <c r="U292" i="21"/>
  <c r="Q292" i="21"/>
  <c r="M292" i="21"/>
  <c r="I292" i="21"/>
  <c r="E292" i="21"/>
  <c r="T292" i="21"/>
  <c r="O292" i="21"/>
  <c r="J292" i="21"/>
  <c r="D292" i="21"/>
  <c r="X292" i="21"/>
  <c r="R292" i="21"/>
  <c r="K292" i="21"/>
  <c r="C292" i="21"/>
  <c r="W292" i="21"/>
  <c r="P292" i="21"/>
  <c r="H292" i="21"/>
  <c r="B292" i="21"/>
  <c r="L292" i="21"/>
  <c r="V292" i="21"/>
  <c r="G292" i="21"/>
  <c r="S292" i="21"/>
  <c r="F292" i="21"/>
  <c r="N292" i="21"/>
  <c r="W132" i="25"/>
  <c r="S132" i="25"/>
  <c r="O132" i="25"/>
  <c r="K132" i="25"/>
  <c r="G132" i="25"/>
  <c r="C132" i="25"/>
  <c r="V132" i="25"/>
  <c r="Q132" i="25"/>
  <c r="L132" i="25"/>
  <c r="F132" i="25"/>
  <c r="U132" i="25"/>
  <c r="N132" i="25"/>
  <c r="H132" i="25"/>
  <c r="R132" i="25"/>
  <c r="I132" i="25"/>
  <c r="P132" i="25"/>
  <c r="D132" i="25"/>
  <c r="Y132" i="25"/>
  <c r="M132" i="25"/>
  <c r="B132" i="25"/>
  <c r="E132" i="25"/>
  <c r="X132" i="25"/>
  <c r="T132" i="25"/>
  <c r="J132" i="25"/>
  <c r="Y257" i="21"/>
  <c r="U257" i="21"/>
  <c r="Q257" i="21"/>
  <c r="M257" i="21"/>
  <c r="I257" i="21"/>
  <c r="E257" i="21"/>
  <c r="T257" i="21"/>
  <c r="O257" i="21"/>
  <c r="J257" i="21"/>
  <c r="D257" i="21"/>
  <c r="S257" i="21"/>
  <c r="L257" i="21"/>
  <c r="F257" i="21"/>
  <c r="X257" i="21"/>
  <c r="R257" i="21"/>
  <c r="K257" i="21"/>
  <c r="C257" i="21"/>
  <c r="V257" i="21"/>
  <c r="G257" i="21"/>
  <c r="P257" i="21"/>
  <c r="B257" i="21"/>
  <c r="N257" i="21"/>
  <c r="W257" i="21"/>
  <c r="H257" i="21"/>
  <c r="W226" i="28"/>
  <c r="S226" i="28"/>
  <c r="O226" i="28"/>
  <c r="K226" i="28"/>
  <c r="G226" i="28"/>
  <c r="C226" i="28"/>
  <c r="X226" i="28"/>
  <c r="R226" i="28"/>
  <c r="M226" i="28"/>
  <c r="H226" i="28"/>
  <c r="B226" i="28"/>
  <c r="V226" i="28"/>
  <c r="P226" i="28"/>
  <c r="I226" i="28"/>
  <c r="Y226" i="28"/>
  <c r="N226" i="28"/>
  <c r="E226" i="28"/>
  <c r="T226" i="28"/>
  <c r="F226" i="28"/>
  <c r="Q226" i="28"/>
  <c r="U226" i="28"/>
  <c r="L226" i="28"/>
  <c r="D226" i="28"/>
  <c r="J226" i="28"/>
  <c r="Y257" i="28"/>
  <c r="U257" i="28"/>
  <c r="Q257" i="28"/>
  <c r="M257" i="28"/>
  <c r="I257" i="28"/>
  <c r="E257" i="28"/>
  <c r="V257" i="28"/>
  <c r="P257" i="28"/>
  <c r="K257" i="28"/>
  <c r="F257" i="28"/>
  <c r="T257" i="28"/>
  <c r="O257" i="28"/>
  <c r="J257" i="28"/>
  <c r="D257" i="28"/>
  <c r="S257" i="28"/>
  <c r="H257" i="28"/>
  <c r="R257" i="28"/>
  <c r="G257" i="28"/>
  <c r="X257" i="28"/>
  <c r="N257" i="28"/>
  <c r="C257" i="28"/>
  <c r="W257" i="28"/>
  <c r="L257" i="28"/>
  <c r="B257" i="28"/>
  <c r="Y394" i="21"/>
  <c r="U394" i="21"/>
  <c r="Q394" i="21"/>
  <c r="M394" i="21"/>
  <c r="I394" i="21"/>
  <c r="E394" i="21"/>
  <c r="T394" i="21"/>
  <c r="O394" i="21"/>
  <c r="J394" i="21"/>
  <c r="D394" i="21"/>
  <c r="S394" i="21"/>
  <c r="L394" i="21"/>
  <c r="F394" i="21"/>
  <c r="X394" i="21"/>
  <c r="R394" i="21"/>
  <c r="K394" i="21"/>
  <c r="C394" i="21"/>
  <c r="N394" i="21"/>
  <c r="W394" i="21"/>
  <c r="H394" i="21"/>
  <c r="V394" i="21"/>
  <c r="G394" i="21"/>
  <c r="P394" i="21"/>
  <c r="B394" i="21"/>
  <c r="W65" i="25"/>
  <c r="S65" i="25"/>
  <c r="O65" i="25"/>
  <c r="K65" i="25"/>
  <c r="G65" i="25"/>
  <c r="C65" i="25"/>
  <c r="Y65" i="25"/>
  <c r="T65" i="25"/>
  <c r="N65" i="25"/>
  <c r="I65" i="25"/>
  <c r="D65" i="25"/>
  <c r="R65" i="25"/>
  <c r="L65" i="25"/>
  <c r="E65" i="25"/>
  <c r="V65" i="25"/>
  <c r="M65" i="25"/>
  <c r="B65" i="25"/>
  <c r="X65" i="25"/>
  <c r="J65" i="25"/>
  <c r="U65" i="25"/>
  <c r="H65" i="25"/>
  <c r="Q65" i="25"/>
  <c r="P65" i="25"/>
  <c r="F65" i="25"/>
  <c r="W98" i="25"/>
  <c r="S98" i="25"/>
  <c r="O98" i="25"/>
  <c r="K98" i="25"/>
  <c r="G98" i="25"/>
  <c r="C98" i="25"/>
  <c r="V98" i="25"/>
  <c r="Q98" i="25"/>
  <c r="L98" i="25"/>
  <c r="F98" i="25"/>
  <c r="U98" i="25"/>
  <c r="N98" i="25"/>
  <c r="H98" i="25"/>
  <c r="R98" i="25"/>
  <c r="I98" i="25"/>
  <c r="Y98" i="25"/>
  <c r="M98" i="25"/>
  <c r="B98" i="25"/>
  <c r="X98" i="25"/>
  <c r="J98" i="25"/>
  <c r="P98" i="25"/>
  <c r="E98" i="25"/>
  <c r="D98" i="25"/>
  <c r="T98" i="25"/>
  <c r="W66" i="19"/>
  <c r="S66" i="19"/>
  <c r="O66" i="19"/>
  <c r="K66" i="19"/>
  <c r="G66" i="19"/>
  <c r="C66" i="19"/>
  <c r="V66" i="19"/>
  <c r="Q66" i="19"/>
  <c r="L66" i="19"/>
  <c r="F66" i="19"/>
  <c r="T66" i="19"/>
  <c r="M66" i="19"/>
  <c r="E66" i="19"/>
  <c r="R66" i="19"/>
  <c r="I66" i="19"/>
  <c r="U66" i="19"/>
  <c r="H66" i="19"/>
  <c r="P66" i="19"/>
  <c r="D66" i="19"/>
  <c r="J66" i="19"/>
  <c r="Y66" i="19"/>
  <c r="B66" i="19"/>
  <c r="X66" i="19"/>
  <c r="N66" i="19"/>
  <c r="Y223" i="21"/>
  <c r="U223" i="21"/>
  <c r="Q223" i="21"/>
  <c r="M223" i="21"/>
  <c r="I223" i="21"/>
  <c r="E223" i="21"/>
  <c r="T223" i="21"/>
  <c r="O223" i="21"/>
  <c r="J223" i="21"/>
  <c r="D223" i="21"/>
  <c r="V223" i="21"/>
  <c r="N223" i="21"/>
  <c r="G223" i="21"/>
  <c r="S223" i="21"/>
  <c r="L223" i="21"/>
  <c r="F223" i="21"/>
  <c r="P223" i="21"/>
  <c r="B223" i="21"/>
  <c r="X223" i="21"/>
  <c r="K223" i="21"/>
  <c r="W223" i="21"/>
  <c r="H223" i="21"/>
  <c r="R223" i="21"/>
  <c r="C223" i="21"/>
  <c r="Y99" i="28"/>
  <c r="U99" i="28"/>
  <c r="Q99" i="28"/>
  <c r="M99" i="28"/>
  <c r="I99" i="28"/>
  <c r="E99" i="28"/>
  <c r="V99" i="28"/>
  <c r="P99" i="28"/>
  <c r="K99" i="28"/>
  <c r="F99" i="28"/>
  <c r="T99" i="28"/>
  <c r="O99" i="28"/>
  <c r="J99" i="28"/>
  <c r="D99" i="28"/>
  <c r="S99" i="28"/>
  <c r="H99" i="28"/>
  <c r="R99" i="28"/>
  <c r="G99" i="28"/>
  <c r="X99" i="28"/>
  <c r="N99" i="28"/>
  <c r="C99" i="28"/>
  <c r="W99" i="28"/>
  <c r="L99" i="28"/>
  <c r="B99" i="28"/>
  <c r="Y131" i="28"/>
  <c r="U131" i="28"/>
  <c r="Q131" i="28"/>
  <c r="M131" i="28"/>
  <c r="I131" i="28"/>
  <c r="E131" i="28"/>
  <c r="V131" i="28"/>
  <c r="P131" i="28"/>
  <c r="K131" i="28"/>
  <c r="F131" i="28"/>
  <c r="T131" i="28"/>
  <c r="O131" i="28"/>
  <c r="J131" i="28"/>
  <c r="D131" i="28"/>
  <c r="X131" i="28"/>
  <c r="N131" i="28"/>
  <c r="C131" i="28"/>
  <c r="W131" i="28"/>
  <c r="L131" i="28"/>
  <c r="B131" i="28"/>
  <c r="S131" i="28"/>
  <c r="H131" i="28"/>
  <c r="R131" i="28"/>
  <c r="G131" i="28"/>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326" i="21"/>
  <c r="U326" i="21"/>
  <c r="Q326" i="21"/>
  <c r="M326" i="21"/>
  <c r="I326" i="21"/>
  <c r="E326" i="21"/>
  <c r="T326" i="21"/>
  <c r="O326" i="21"/>
  <c r="J326" i="21"/>
  <c r="D326" i="21"/>
  <c r="W326" i="21"/>
  <c r="P326" i="21"/>
  <c r="H326" i="21"/>
  <c r="B326" i="21"/>
  <c r="V326" i="21"/>
  <c r="N326" i="21"/>
  <c r="G326" i="21"/>
  <c r="R326" i="21"/>
  <c r="C326" i="21"/>
  <c r="L326" i="21"/>
  <c r="X326" i="21"/>
  <c r="K326" i="21"/>
  <c r="S326" i="21"/>
  <c r="F326" i="21"/>
  <c r="Y34" i="21"/>
  <c r="U34" i="21"/>
  <c r="Q34" i="21"/>
  <c r="M34" i="21"/>
  <c r="I34" i="21"/>
  <c r="E34" i="21"/>
  <c r="W34" i="21"/>
  <c r="R34" i="21"/>
  <c r="L34" i="21"/>
  <c r="G34" i="21"/>
  <c r="B34" i="21"/>
  <c r="T34" i="21"/>
  <c r="N34" i="21"/>
  <c r="F34" i="21"/>
  <c r="S34" i="21"/>
  <c r="K34" i="21"/>
  <c r="D34" i="21"/>
  <c r="V34" i="21"/>
  <c r="H34" i="21"/>
  <c r="P34" i="21"/>
  <c r="C34" i="21"/>
  <c r="O34" i="21"/>
  <c r="X34" i="21"/>
  <c r="J34" i="21"/>
  <c r="Y160" i="21"/>
  <c r="U160" i="21"/>
  <c r="Q160" i="21"/>
  <c r="M160" i="21"/>
  <c r="I160" i="21"/>
  <c r="E160" i="21"/>
  <c r="T160" i="21"/>
  <c r="O160" i="21"/>
  <c r="J160" i="21"/>
  <c r="D160" i="21"/>
  <c r="W160" i="21"/>
  <c r="P160" i="21"/>
  <c r="H160" i="21"/>
  <c r="B160" i="21"/>
  <c r="S160" i="21"/>
  <c r="K160" i="21"/>
  <c r="V160" i="21"/>
  <c r="G160" i="21"/>
  <c r="L160" i="21"/>
  <c r="X160" i="21"/>
  <c r="C160" i="21"/>
  <c r="F160" i="21"/>
  <c r="R160" i="21"/>
  <c r="N160" i="21"/>
  <c r="Y64" i="21"/>
  <c r="U64" i="21"/>
  <c r="Q64" i="21"/>
  <c r="M64" i="21"/>
  <c r="I64" i="21"/>
  <c r="E64" i="21"/>
  <c r="W64" i="21"/>
  <c r="R64" i="21"/>
  <c r="L64" i="21"/>
  <c r="G64" i="21"/>
  <c r="B64" i="21"/>
  <c r="X64" i="21"/>
  <c r="P64" i="21"/>
  <c r="J64" i="21"/>
  <c r="C64" i="21"/>
  <c r="V64" i="21"/>
  <c r="O64" i="21"/>
  <c r="H64" i="21"/>
  <c r="S64" i="21"/>
  <c r="D64" i="21"/>
  <c r="N64" i="21"/>
  <c r="K64" i="21"/>
  <c r="F64" i="21"/>
  <c r="T64" i="21"/>
  <c r="X99" i="19"/>
  <c r="T99" i="19"/>
  <c r="P99" i="19"/>
  <c r="L99" i="19"/>
  <c r="H99" i="19"/>
  <c r="D99" i="19"/>
  <c r="U99" i="19"/>
  <c r="O99" i="19"/>
  <c r="J99" i="19"/>
  <c r="E99" i="19"/>
  <c r="S99" i="19"/>
  <c r="M99" i="19"/>
  <c r="F99" i="19"/>
  <c r="Y99" i="19"/>
  <c r="Q99" i="19"/>
  <c r="G99" i="19"/>
  <c r="R99" i="19"/>
  <c r="C99" i="19"/>
  <c r="W99" i="19"/>
  <c r="I99" i="19"/>
  <c r="V99" i="19"/>
  <c r="B99" i="19"/>
  <c r="K99" i="19"/>
  <c r="N99" i="19"/>
  <c r="Y67" i="28"/>
  <c r="U67" i="28"/>
  <c r="Q67" i="28"/>
  <c r="M67" i="28"/>
  <c r="I67" i="28"/>
  <c r="E67" i="28"/>
  <c r="V67" i="28"/>
  <c r="P67" i="28"/>
  <c r="K67" i="28"/>
  <c r="F67" i="28"/>
  <c r="T67" i="28"/>
  <c r="O67" i="28"/>
  <c r="J67" i="28"/>
  <c r="D67" i="28"/>
  <c r="X67" i="28"/>
  <c r="N67" i="28"/>
  <c r="C67" i="28"/>
  <c r="W67" i="28"/>
  <c r="L67" i="28"/>
  <c r="B67" i="28"/>
  <c r="S67" i="28"/>
  <c r="H67" i="28"/>
  <c r="R67" i="28"/>
  <c r="G67" i="28"/>
  <c r="V360" i="28"/>
  <c r="R360" i="28"/>
  <c r="N360" i="28"/>
  <c r="J360" i="28"/>
  <c r="F360" i="28"/>
  <c r="B360" i="28"/>
  <c r="Y360" i="28"/>
  <c r="T360" i="28"/>
  <c r="O360" i="28"/>
  <c r="I360" i="28"/>
  <c r="D360" i="28"/>
  <c r="X360" i="28"/>
  <c r="S360" i="28"/>
  <c r="M360" i="28"/>
  <c r="H360" i="28"/>
  <c r="C360" i="28"/>
  <c r="P360" i="28"/>
  <c r="E360" i="28"/>
  <c r="W360" i="28"/>
  <c r="L360" i="28"/>
  <c r="U360" i="28"/>
  <c r="K360" i="28"/>
  <c r="G360" i="28"/>
  <c r="Q360" i="28"/>
  <c r="W195" i="28"/>
  <c r="S195" i="28"/>
  <c r="O195" i="28"/>
  <c r="K195" i="28"/>
  <c r="G195" i="28"/>
  <c r="C195" i="28"/>
  <c r="U195" i="28"/>
  <c r="P195" i="28"/>
  <c r="J195" i="28"/>
  <c r="E195" i="28"/>
  <c r="Y195" i="28"/>
  <c r="R195" i="28"/>
  <c r="L195" i="28"/>
  <c r="D195" i="28"/>
  <c r="V195" i="28"/>
  <c r="M195" i="28"/>
  <c r="B195" i="28"/>
  <c r="Q195" i="28"/>
  <c r="F195" i="28"/>
  <c r="N195" i="28"/>
  <c r="I195" i="28"/>
  <c r="X195" i="28"/>
  <c r="T195" i="28"/>
  <c r="H195" i="28"/>
  <c r="Y360" i="21"/>
  <c r="U360" i="21"/>
  <c r="Q360" i="21"/>
  <c r="M360" i="21"/>
  <c r="I360" i="21"/>
  <c r="E360" i="21"/>
  <c r="T360" i="21"/>
  <c r="O360" i="21"/>
  <c r="J360" i="21"/>
  <c r="D360" i="21"/>
  <c r="V360" i="21"/>
  <c r="N360" i="21"/>
  <c r="G360" i="21"/>
  <c r="S360" i="21"/>
  <c r="L360" i="21"/>
  <c r="F360" i="21"/>
  <c r="W360" i="21"/>
  <c r="H360" i="21"/>
  <c r="R360" i="21"/>
  <c r="C360" i="21"/>
  <c r="P360" i="21"/>
  <c r="B360" i="21"/>
  <c r="X360" i="21"/>
  <c r="K360" i="21"/>
  <c r="A361" i="21"/>
  <c r="A293" i="21"/>
  <c r="A395" i="21"/>
  <c r="A327" i="21"/>
  <c r="A68" i="28"/>
  <c r="A227" i="28"/>
  <c r="A361" i="28"/>
  <c r="A395" i="28"/>
  <c r="A196" i="28"/>
  <c r="A164" i="28"/>
  <c r="A100" i="28"/>
  <c r="A132" i="28"/>
  <c r="A292" i="28"/>
  <c r="A258" i="28"/>
  <c r="A429" i="28"/>
  <c r="A327" i="28"/>
  <c r="A258" i="21"/>
  <c r="A224" i="21"/>
  <c r="A192" i="21"/>
  <c r="A100" i="19"/>
  <c r="A67" i="19"/>
  <c r="A97" i="21"/>
  <c r="A65" i="21"/>
  <c r="A33" i="25"/>
  <c r="A66" i="25"/>
  <c r="A99" i="25"/>
  <c r="A35" i="21"/>
  <c r="A133" i="25"/>
  <c r="A131" i="19"/>
  <c r="A34" i="19"/>
  <c r="A161" i="21"/>
  <c r="A129" i="21"/>
  <c r="Y129" i="21" l="1"/>
  <c r="U129" i="21"/>
  <c r="Q129" i="21"/>
  <c r="M129" i="21"/>
  <c r="I129" i="21"/>
  <c r="E129" i="21"/>
  <c r="T129" i="21"/>
  <c r="O129" i="21"/>
  <c r="J129" i="21"/>
  <c r="D129" i="21"/>
  <c r="X129" i="21"/>
  <c r="R129" i="21"/>
  <c r="K129" i="21"/>
  <c r="C129" i="21"/>
  <c r="W129" i="21"/>
  <c r="P129" i="21"/>
  <c r="H129" i="21"/>
  <c r="B129" i="21"/>
  <c r="S129" i="21"/>
  <c r="F129" i="21"/>
  <c r="N129" i="21"/>
  <c r="L129" i="21"/>
  <c r="V129" i="21"/>
  <c r="G129" i="21"/>
  <c r="W133" i="25"/>
  <c r="S133" i="25"/>
  <c r="O133" i="25"/>
  <c r="K133" i="25"/>
  <c r="G133" i="25"/>
  <c r="C133" i="25"/>
  <c r="Y133" i="25"/>
  <c r="T133" i="25"/>
  <c r="N133" i="25"/>
  <c r="I133" i="25"/>
  <c r="D133" i="25"/>
  <c r="R133" i="25"/>
  <c r="L133" i="25"/>
  <c r="E133" i="25"/>
  <c r="V133" i="25"/>
  <c r="M133" i="25"/>
  <c r="B133" i="25"/>
  <c r="Q133" i="25"/>
  <c r="F133" i="25"/>
  <c r="P133" i="25"/>
  <c r="H133" i="25"/>
  <c r="X133" i="25"/>
  <c r="U133" i="25"/>
  <c r="J133" i="25"/>
  <c r="Y33" i="25"/>
  <c r="U33" i="25"/>
  <c r="Q33" i="25"/>
  <c r="M33" i="25"/>
  <c r="I33" i="25"/>
  <c r="E33" i="25"/>
  <c r="V33" i="25"/>
  <c r="P33" i="25"/>
  <c r="K33" i="25"/>
  <c r="F33" i="25"/>
  <c r="S33" i="25"/>
  <c r="L33" i="25"/>
  <c r="D33" i="25"/>
  <c r="X33" i="25"/>
  <c r="O33" i="25"/>
  <c r="G33" i="25"/>
  <c r="W33" i="25"/>
  <c r="N33" i="25"/>
  <c r="C33" i="25"/>
  <c r="R33" i="25"/>
  <c r="J33" i="25"/>
  <c r="H33" i="25"/>
  <c r="T33" i="25"/>
  <c r="B33" i="25"/>
  <c r="W100" i="19"/>
  <c r="S100" i="19"/>
  <c r="U100" i="19"/>
  <c r="P100" i="19"/>
  <c r="L100" i="19"/>
  <c r="H100" i="19"/>
  <c r="D100" i="19"/>
  <c r="Y100" i="19"/>
  <c r="R100" i="19"/>
  <c r="M100" i="19"/>
  <c r="G100" i="19"/>
  <c r="B100" i="19"/>
  <c r="Q100" i="19"/>
  <c r="J100" i="19"/>
  <c r="C100" i="19"/>
  <c r="V100" i="19"/>
  <c r="K100" i="19"/>
  <c r="T100" i="19"/>
  <c r="F100" i="19"/>
  <c r="O100" i="19"/>
  <c r="N100" i="19"/>
  <c r="X100" i="19"/>
  <c r="I100" i="19"/>
  <c r="E100" i="19"/>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132" i="28"/>
  <c r="U132" i="28"/>
  <c r="Q132" i="28"/>
  <c r="M132" i="28"/>
  <c r="I132" i="28"/>
  <c r="E132" i="28"/>
  <c r="X132" i="28"/>
  <c r="S132" i="28"/>
  <c r="N132" i="28"/>
  <c r="H132" i="28"/>
  <c r="C132" i="28"/>
  <c r="W132" i="28"/>
  <c r="R132" i="28"/>
  <c r="L132" i="28"/>
  <c r="G132" i="28"/>
  <c r="B132" i="28"/>
  <c r="V132" i="28"/>
  <c r="K132" i="28"/>
  <c r="T132" i="28"/>
  <c r="J132" i="28"/>
  <c r="P132" i="28"/>
  <c r="F132" i="28"/>
  <c r="O132" i="28"/>
  <c r="D132" i="28"/>
  <c r="V395" i="28"/>
  <c r="R395" i="28"/>
  <c r="N395" i="28"/>
  <c r="J395" i="28"/>
  <c r="F395" i="28"/>
  <c r="B395" i="28"/>
  <c r="W395" i="28"/>
  <c r="Q395" i="28"/>
  <c r="L395" i="28"/>
  <c r="G395" i="28"/>
  <c r="U395" i="28"/>
  <c r="P395" i="28"/>
  <c r="K395" i="28"/>
  <c r="E395" i="28"/>
  <c r="S395" i="28"/>
  <c r="H395" i="28"/>
  <c r="Y395" i="28"/>
  <c r="O395" i="28"/>
  <c r="D395" i="28"/>
  <c r="X395" i="28"/>
  <c r="M395" i="28"/>
  <c r="C395" i="28"/>
  <c r="T395" i="28"/>
  <c r="I395" i="28"/>
  <c r="Y327" i="21"/>
  <c r="U327" i="21"/>
  <c r="Q327" i="21"/>
  <c r="M327" i="21"/>
  <c r="I327" i="21"/>
  <c r="E327" i="21"/>
  <c r="W327" i="21"/>
  <c r="R327" i="21"/>
  <c r="L327" i="21"/>
  <c r="G327" i="21"/>
  <c r="B327" i="21"/>
  <c r="T327" i="21"/>
  <c r="N327" i="21"/>
  <c r="F327" i="21"/>
  <c r="S327" i="21"/>
  <c r="K327" i="21"/>
  <c r="D327" i="21"/>
  <c r="V327" i="21"/>
  <c r="H327" i="21"/>
  <c r="P327" i="21"/>
  <c r="C327" i="21"/>
  <c r="O327" i="21"/>
  <c r="J327" i="21"/>
  <c r="X327" i="21"/>
  <c r="Y161" i="21"/>
  <c r="U161" i="21"/>
  <c r="Q161" i="21"/>
  <c r="M161" i="21"/>
  <c r="I161" i="21"/>
  <c r="E161" i="21"/>
  <c r="W161" i="21"/>
  <c r="R161" i="21"/>
  <c r="L161" i="21"/>
  <c r="G161" i="21"/>
  <c r="B161" i="21"/>
  <c r="T161" i="21"/>
  <c r="N161" i="21"/>
  <c r="F161" i="21"/>
  <c r="X161" i="21"/>
  <c r="O161" i="21"/>
  <c r="D161" i="21"/>
  <c r="V161" i="21"/>
  <c r="J161" i="21"/>
  <c r="S161" i="21"/>
  <c r="C161" i="21"/>
  <c r="K161" i="21"/>
  <c r="P161" i="21"/>
  <c r="H161" i="21"/>
  <c r="Y35" i="21"/>
  <c r="U35" i="21"/>
  <c r="Q35" i="21"/>
  <c r="M35" i="21"/>
  <c r="I35" i="21"/>
  <c r="E35" i="21"/>
  <c r="T35" i="21"/>
  <c r="O35" i="21"/>
  <c r="J35" i="21"/>
  <c r="D35" i="21"/>
  <c r="X35" i="21"/>
  <c r="R35" i="21"/>
  <c r="K35" i="21"/>
  <c r="C35" i="21"/>
  <c r="W35" i="21"/>
  <c r="P35" i="21"/>
  <c r="H35" i="21"/>
  <c r="B35" i="21"/>
  <c r="L35" i="21"/>
  <c r="V35" i="21"/>
  <c r="G35" i="21"/>
  <c r="S35" i="21"/>
  <c r="F35" i="21"/>
  <c r="N35" i="21"/>
  <c r="Y65" i="21"/>
  <c r="U65" i="21"/>
  <c r="Q65" i="21"/>
  <c r="M65" i="21"/>
  <c r="I65" i="21"/>
  <c r="E65" i="21"/>
  <c r="T65" i="21"/>
  <c r="O65" i="21"/>
  <c r="J65" i="21"/>
  <c r="D65" i="21"/>
  <c r="V65" i="21"/>
  <c r="N65" i="21"/>
  <c r="G65" i="21"/>
  <c r="S65" i="21"/>
  <c r="L65" i="21"/>
  <c r="F65" i="21"/>
  <c r="W65" i="21"/>
  <c r="H65" i="21"/>
  <c r="R65" i="21"/>
  <c r="C65" i="21"/>
  <c r="P65" i="21"/>
  <c r="B65" i="21"/>
  <c r="X65" i="21"/>
  <c r="K65" i="21"/>
  <c r="Y192" i="21"/>
  <c r="U192" i="21"/>
  <c r="Q192" i="21"/>
  <c r="M192" i="21"/>
  <c r="I192" i="21"/>
  <c r="E192" i="21"/>
  <c r="W192" i="21"/>
  <c r="R192" i="21"/>
  <c r="L192" i="21"/>
  <c r="G192" i="21"/>
  <c r="B192" i="21"/>
  <c r="T192" i="21"/>
  <c r="N192" i="21"/>
  <c r="F192" i="21"/>
  <c r="X192" i="21"/>
  <c r="O192" i="21"/>
  <c r="D192" i="21"/>
  <c r="S192" i="21"/>
  <c r="H192" i="21"/>
  <c r="K192" i="21"/>
  <c r="C192" i="21"/>
  <c r="J192" i="21"/>
  <c r="P192" i="21"/>
  <c r="V192" i="21"/>
  <c r="V429" i="28"/>
  <c r="R429" i="28"/>
  <c r="N429" i="28"/>
  <c r="J429" i="28"/>
  <c r="F429" i="28"/>
  <c r="B429" i="28"/>
  <c r="W429" i="28"/>
  <c r="Q429" i="28"/>
  <c r="L429" i="28"/>
  <c r="G429" i="28"/>
  <c r="U429" i="28"/>
  <c r="P429" i="28"/>
  <c r="K429" i="28"/>
  <c r="E429" i="28"/>
  <c r="X429" i="28"/>
  <c r="M429" i="28"/>
  <c r="C429" i="28"/>
  <c r="T429" i="28"/>
  <c r="I429" i="28"/>
  <c r="S429" i="28"/>
  <c r="H429" i="28"/>
  <c r="Y429" i="28"/>
  <c r="O429" i="28"/>
  <c r="D429" i="28"/>
  <c r="Y100" i="28"/>
  <c r="U100" i="28"/>
  <c r="Q100" i="28"/>
  <c r="M100" i="28"/>
  <c r="I100" i="28"/>
  <c r="E100" i="28"/>
  <c r="X100" i="28"/>
  <c r="S100" i="28"/>
  <c r="N100" i="28"/>
  <c r="H100" i="28"/>
  <c r="C100" i="28"/>
  <c r="W100" i="28"/>
  <c r="R100" i="28"/>
  <c r="L100" i="28"/>
  <c r="G100" i="28"/>
  <c r="B100" i="28"/>
  <c r="P100" i="28"/>
  <c r="F100" i="28"/>
  <c r="O100" i="28"/>
  <c r="D100" i="28"/>
  <c r="V100" i="28"/>
  <c r="K100" i="28"/>
  <c r="T100" i="28"/>
  <c r="J100" i="28"/>
  <c r="V361" i="28"/>
  <c r="R361" i="28"/>
  <c r="N361" i="28"/>
  <c r="J361" i="28"/>
  <c r="F361" i="28"/>
  <c r="B361" i="28"/>
  <c r="W361" i="28"/>
  <c r="Q361" i="28"/>
  <c r="L361" i="28"/>
  <c r="G361" i="28"/>
  <c r="U361" i="28"/>
  <c r="P361" i="28"/>
  <c r="K361" i="28"/>
  <c r="E361" i="28"/>
  <c r="X361" i="28"/>
  <c r="M361" i="28"/>
  <c r="C361" i="28"/>
  <c r="T361" i="28"/>
  <c r="I361" i="28"/>
  <c r="S361" i="28"/>
  <c r="H361" i="28"/>
  <c r="Y361" i="28"/>
  <c r="O361" i="28"/>
  <c r="D361" i="28"/>
  <c r="Y395" i="21"/>
  <c r="U395" i="21"/>
  <c r="Q395" i="21"/>
  <c r="M395" i="21"/>
  <c r="I395" i="21"/>
  <c r="E395" i="21"/>
  <c r="W395" i="21"/>
  <c r="R395" i="21"/>
  <c r="L395" i="21"/>
  <c r="G395" i="21"/>
  <c r="B395" i="21"/>
  <c r="X395" i="21"/>
  <c r="P395" i="21"/>
  <c r="J395" i="21"/>
  <c r="C395" i="21"/>
  <c r="V395" i="21"/>
  <c r="O395" i="21"/>
  <c r="H395" i="21"/>
  <c r="S395" i="21"/>
  <c r="D395" i="21"/>
  <c r="N395" i="21"/>
  <c r="K395" i="21"/>
  <c r="T395" i="21"/>
  <c r="F395" i="21"/>
  <c r="W34" i="19"/>
  <c r="S34" i="19"/>
  <c r="O34" i="19"/>
  <c r="K34" i="19"/>
  <c r="G34" i="19"/>
  <c r="C34" i="19"/>
  <c r="V34" i="19"/>
  <c r="Q34" i="19"/>
  <c r="L34" i="19"/>
  <c r="F34" i="19"/>
  <c r="U34" i="19"/>
  <c r="N34" i="19"/>
  <c r="H34" i="19"/>
  <c r="R34" i="19"/>
  <c r="I34" i="19"/>
  <c r="T34" i="19"/>
  <c r="E34" i="19"/>
  <c r="P34" i="19"/>
  <c r="D34" i="19"/>
  <c r="X34" i="19"/>
  <c r="M34" i="19"/>
  <c r="J34" i="19"/>
  <c r="Y34" i="19"/>
  <c r="B34" i="19"/>
  <c r="W99" i="25"/>
  <c r="S99" i="25"/>
  <c r="O99" i="25"/>
  <c r="K99" i="25"/>
  <c r="G99" i="25"/>
  <c r="C99" i="25"/>
  <c r="Y99" i="25"/>
  <c r="T99" i="25"/>
  <c r="N99" i="25"/>
  <c r="I99" i="25"/>
  <c r="D99" i="25"/>
  <c r="R99" i="25"/>
  <c r="L99" i="25"/>
  <c r="E99" i="25"/>
  <c r="V99" i="25"/>
  <c r="M99" i="25"/>
  <c r="B99" i="25"/>
  <c r="P99" i="25"/>
  <c r="X99" i="25"/>
  <c r="J99" i="25"/>
  <c r="Q99" i="25"/>
  <c r="H99" i="25"/>
  <c r="F99" i="25"/>
  <c r="U99" i="25"/>
  <c r="Y97" i="21"/>
  <c r="U97" i="21"/>
  <c r="Q97" i="21"/>
  <c r="M97" i="21"/>
  <c r="I97" i="21"/>
  <c r="E97" i="21"/>
  <c r="T97" i="21"/>
  <c r="O97" i="21"/>
  <c r="J97" i="21"/>
  <c r="D97" i="21"/>
  <c r="S97" i="21"/>
  <c r="L97" i="21"/>
  <c r="F97" i="21"/>
  <c r="X97" i="21"/>
  <c r="R97" i="21"/>
  <c r="K97" i="21"/>
  <c r="C97" i="21"/>
  <c r="N97" i="21"/>
  <c r="W97" i="21"/>
  <c r="H97" i="21"/>
  <c r="V97" i="21"/>
  <c r="G97" i="21"/>
  <c r="B97" i="21"/>
  <c r="P97" i="21"/>
  <c r="Y224" i="21"/>
  <c r="U224" i="21"/>
  <c r="Q224" i="21"/>
  <c r="M224" i="21"/>
  <c r="I224" i="21"/>
  <c r="E224" i="21"/>
  <c r="W224" i="21"/>
  <c r="R224" i="21"/>
  <c r="L224" i="21"/>
  <c r="G224" i="21"/>
  <c r="B224" i="21"/>
  <c r="S224" i="21"/>
  <c r="K224" i="21"/>
  <c r="D224" i="21"/>
  <c r="X224" i="21"/>
  <c r="P224" i="21"/>
  <c r="J224" i="21"/>
  <c r="C224" i="21"/>
  <c r="T224" i="21"/>
  <c r="F224" i="21"/>
  <c r="O224" i="21"/>
  <c r="N224" i="21"/>
  <c r="H224" i="21"/>
  <c r="V224" i="21"/>
  <c r="Y258" i="28"/>
  <c r="U258" i="28"/>
  <c r="Q258" i="28"/>
  <c r="M258" i="28"/>
  <c r="I258" i="28"/>
  <c r="E258" i="28"/>
  <c r="X258" i="28"/>
  <c r="S258" i="28"/>
  <c r="N258" i="28"/>
  <c r="H258" i="28"/>
  <c r="C258" i="28"/>
  <c r="W258" i="28"/>
  <c r="R258" i="28"/>
  <c r="L258" i="28"/>
  <c r="G258" i="28"/>
  <c r="B258" i="28"/>
  <c r="P258" i="28"/>
  <c r="F258" i="28"/>
  <c r="O258" i="28"/>
  <c r="D258" i="28"/>
  <c r="V258" i="28"/>
  <c r="K258" i="28"/>
  <c r="T258" i="28"/>
  <c r="J258"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W227" i="28"/>
  <c r="S227" i="28"/>
  <c r="O227" i="28"/>
  <c r="K227" i="28"/>
  <c r="G227" i="28"/>
  <c r="C227" i="28"/>
  <c r="U227" i="28"/>
  <c r="P227" i="28"/>
  <c r="J227" i="28"/>
  <c r="E227" i="28"/>
  <c r="T227" i="28"/>
  <c r="M227" i="28"/>
  <c r="F227" i="28"/>
  <c r="R227" i="28"/>
  <c r="I227" i="28"/>
  <c r="V227" i="28"/>
  <c r="H227" i="28"/>
  <c r="Y227" i="28"/>
  <c r="L227" i="28"/>
  <c r="Q227" i="28"/>
  <c r="N227" i="28"/>
  <c r="X227" i="28"/>
  <c r="D227" i="28"/>
  <c r="B227" i="28"/>
  <c r="Y293" i="21"/>
  <c r="U293" i="21"/>
  <c r="Q293" i="21"/>
  <c r="M293" i="21"/>
  <c r="I293" i="21"/>
  <c r="E293" i="21"/>
  <c r="W293" i="21"/>
  <c r="R293" i="21"/>
  <c r="L293" i="21"/>
  <c r="G293" i="21"/>
  <c r="B293" i="21"/>
  <c r="V293" i="21"/>
  <c r="O293" i="21"/>
  <c r="H293" i="21"/>
  <c r="T293" i="21"/>
  <c r="N293" i="21"/>
  <c r="F293" i="21"/>
  <c r="P293" i="21"/>
  <c r="C293" i="21"/>
  <c r="K293" i="21"/>
  <c r="X293" i="21"/>
  <c r="J293" i="21"/>
  <c r="S293" i="21"/>
  <c r="D293" i="21"/>
  <c r="W131" i="19"/>
  <c r="S131" i="19"/>
  <c r="O131" i="19"/>
  <c r="K131" i="19"/>
  <c r="G131" i="19"/>
  <c r="C131" i="19"/>
  <c r="X131" i="19"/>
  <c r="R131" i="19"/>
  <c r="M131" i="19"/>
  <c r="H131" i="19"/>
  <c r="B131" i="19"/>
  <c r="T131" i="19"/>
  <c r="L131" i="19"/>
  <c r="E131" i="19"/>
  <c r="V131" i="19"/>
  <c r="N131" i="19"/>
  <c r="D131" i="19"/>
  <c r="U131" i="19"/>
  <c r="I131" i="19"/>
  <c r="P131" i="19"/>
  <c r="Q131" i="19"/>
  <c r="J131" i="19"/>
  <c r="Y131" i="19"/>
  <c r="F131" i="19"/>
  <c r="W66" i="25"/>
  <c r="S66" i="25"/>
  <c r="O66" i="25"/>
  <c r="K66" i="25"/>
  <c r="G66" i="25"/>
  <c r="C66" i="25"/>
  <c r="V66" i="25"/>
  <c r="Q66" i="25"/>
  <c r="L66" i="25"/>
  <c r="F66" i="25"/>
  <c r="X66" i="25"/>
  <c r="P66" i="25"/>
  <c r="I66" i="25"/>
  <c r="B66" i="25"/>
  <c r="R66" i="25"/>
  <c r="H66" i="25"/>
  <c r="Y66" i="25"/>
  <c r="M66" i="25"/>
  <c r="U66" i="25"/>
  <c r="J66" i="25"/>
  <c r="D66" i="25"/>
  <c r="T66" i="25"/>
  <c r="N66" i="25"/>
  <c r="E66" i="25"/>
  <c r="W67" i="19"/>
  <c r="S67" i="19"/>
  <c r="O67" i="19"/>
  <c r="K67" i="19"/>
  <c r="G67" i="19"/>
  <c r="C67" i="19"/>
  <c r="Y67" i="19"/>
  <c r="T67" i="19"/>
  <c r="N67" i="19"/>
  <c r="I67" i="19"/>
  <c r="D67" i="19"/>
  <c r="X67" i="19"/>
  <c r="Q67" i="19"/>
  <c r="J67" i="19"/>
  <c r="B67" i="19"/>
  <c r="V67" i="19"/>
  <c r="M67" i="19"/>
  <c r="E67" i="19"/>
  <c r="U67" i="19"/>
  <c r="H67" i="19"/>
  <c r="R67" i="19"/>
  <c r="F67" i="19"/>
  <c r="L67" i="19"/>
  <c r="P67" i="19"/>
  <c r="Y258" i="21"/>
  <c r="U258" i="21"/>
  <c r="Q258" i="21"/>
  <c r="M258" i="21"/>
  <c r="I258" i="21"/>
  <c r="E258" i="21"/>
  <c r="W258" i="21"/>
  <c r="R258" i="21"/>
  <c r="L258" i="21"/>
  <c r="G258" i="21"/>
  <c r="B258" i="21"/>
  <c r="X258" i="21"/>
  <c r="P258" i="21"/>
  <c r="J258" i="21"/>
  <c r="C258" i="21"/>
  <c r="V258" i="21"/>
  <c r="O258" i="21"/>
  <c r="H258" i="21"/>
  <c r="K258" i="21"/>
  <c r="T258" i="21"/>
  <c r="F258" i="21"/>
  <c r="S258" i="21"/>
  <c r="D258" i="21"/>
  <c r="N258" i="21"/>
  <c r="Y292" i="28"/>
  <c r="U292" i="28"/>
  <c r="Q292" i="28"/>
  <c r="M292" i="28"/>
  <c r="I292" i="28"/>
  <c r="E292" i="28"/>
  <c r="X292" i="28"/>
  <c r="S292" i="28"/>
  <c r="N292" i="28"/>
  <c r="H292" i="28"/>
  <c r="C292" i="28"/>
  <c r="W292" i="28"/>
  <c r="R292" i="28"/>
  <c r="L292" i="28"/>
  <c r="G292" i="28"/>
  <c r="B292" i="28"/>
  <c r="V292" i="28"/>
  <c r="P292" i="28"/>
  <c r="K292" i="28"/>
  <c r="F292" i="28"/>
  <c r="O292" i="28"/>
  <c r="J292" i="28"/>
  <c r="D292" i="28"/>
  <c r="T292" i="28"/>
  <c r="W196" i="28"/>
  <c r="S196" i="28"/>
  <c r="O196" i="28"/>
  <c r="K196" i="28"/>
  <c r="G196" i="28"/>
  <c r="C196" i="28"/>
  <c r="X196" i="28"/>
  <c r="R196" i="28"/>
  <c r="M196" i="28"/>
  <c r="H196" i="28"/>
  <c r="B196" i="28"/>
  <c r="V196" i="28"/>
  <c r="P196" i="28"/>
  <c r="I196" i="28"/>
  <c r="Q196" i="28"/>
  <c r="F196" i="28"/>
  <c r="T196" i="28"/>
  <c r="E196" i="28"/>
  <c r="Y196" i="28"/>
  <c r="J196" i="28"/>
  <c r="L196" i="28"/>
  <c r="U196" i="28"/>
  <c r="D196" i="28"/>
  <c r="N196" i="28"/>
  <c r="Y68" i="28"/>
  <c r="U68" i="28"/>
  <c r="Q68" i="28"/>
  <c r="M68" i="28"/>
  <c r="I68" i="28"/>
  <c r="E68" i="28"/>
  <c r="X68" i="28"/>
  <c r="S68" i="28"/>
  <c r="N68" i="28"/>
  <c r="H68" i="28"/>
  <c r="C68" i="28"/>
  <c r="W68" i="28"/>
  <c r="R68" i="28"/>
  <c r="L68" i="28"/>
  <c r="G68" i="28"/>
  <c r="B68" i="28"/>
  <c r="V68" i="28"/>
  <c r="K68" i="28"/>
  <c r="T68" i="28"/>
  <c r="J68" i="28"/>
  <c r="P68" i="28"/>
  <c r="F68" i="28"/>
  <c r="O68" i="28"/>
  <c r="D68" i="28"/>
  <c r="Y361" i="21"/>
  <c r="U361" i="21"/>
  <c r="Q361" i="21"/>
  <c r="M361" i="21"/>
  <c r="I361" i="21"/>
  <c r="E361" i="21"/>
  <c r="W361" i="21"/>
  <c r="R361" i="21"/>
  <c r="L361" i="21"/>
  <c r="G361" i="21"/>
  <c r="B361" i="21"/>
  <c r="S361" i="21"/>
  <c r="K361" i="21"/>
  <c r="D361" i="21"/>
  <c r="X361" i="21"/>
  <c r="P361" i="21"/>
  <c r="J361" i="21"/>
  <c r="C361" i="21"/>
  <c r="N361" i="21"/>
  <c r="V361" i="21"/>
  <c r="H361" i="21"/>
  <c r="T361" i="21"/>
  <c r="F361" i="21"/>
  <c r="O361" i="21"/>
  <c r="A328" i="21"/>
  <c r="A396" i="21"/>
  <c r="A294" i="21"/>
  <c r="A362" i="21"/>
  <c r="A165" i="28"/>
  <c r="A228" i="28"/>
  <c r="A293" i="28"/>
  <c r="A133" i="28"/>
  <c r="A101" i="28"/>
  <c r="A197" i="28"/>
  <c r="A396" i="28"/>
  <c r="A328" i="28"/>
  <c r="A430" i="28"/>
  <c r="A259" i="28"/>
  <c r="A362" i="28"/>
  <c r="A69" i="28"/>
  <c r="A225" i="21"/>
  <c r="A259" i="21"/>
  <c r="A193" i="21"/>
  <c r="A101" i="19"/>
  <c r="A68" i="19"/>
  <c r="A132" i="19"/>
  <c r="A66" i="21"/>
  <c r="A162" i="21"/>
  <c r="A35" i="19"/>
  <c r="A36" i="21"/>
  <c r="A100" i="25"/>
  <c r="A34" i="25"/>
  <c r="A130" i="21"/>
  <c r="A134" i="25"/>
  <c r="A67" i="25"/>
  <c r="A98" i="21"/>
  <c r="Y98" i="21" l="1"/>
  <c r="U98" i="21"/>
  <c r="Q98" i="21"/>
  <c r="M98" i="21"/>
  <c r="I98" i="21"/>
  <c r="E98" i="21"/>
  <c r="W98" i="21"/>
  <c r="R98" i="21"/>
  <c r="L98" i="21"/>
  <c r="G98" i="21"/>
  <c r="B98" i="21"/>
  <c r="X98" i="21"/>
  <c r="P98" i="21"/>
  <c r="J98" i="21"/>
  <c r="C98" i="21"/>
  <c r="V98" i="21"/>
  <c r="O98" i="21"/>
  <c r="H98" i="21"/>
  <c r="S98" i="21"/>
  <c r="D98" i="21"/>
  <c r="N98" i="21"/>
  <c r="K98" i="21"/>
  <c r="T98" i="21"/>
  <c r="F98" i="21"/>
  <c r="Y328" i="28"/>
  <c r="U328" i="28"/>
  <c r="Q328" i="28"/>
  <c r="M328" i="28"/>
  <c r="I328" i="28"/>
  <c r="E328" i="28"/>
  <c r="V328" i="28"/>
  <c r="P328" i="28"/>
  <c r="K328" i="28"/>
  <c r="F328" i="28"/>
  <c r="T328" i="28"/>
  <c r="O328" i="28"/>
  <c r="J328" i="28"/>
  <c r="D328" i="28"/>
  <c r="X328" i="28"/>
  <c r="S328" i="28"/>
  <c r="N328" i="28"/>
  <c r="H328" i="28"/>
  <c r="C328" i="28"/>
  <c r="R328" i="28"/>
  <c r="L328" i="28"/>
  <c r="G328" i="28"/>
  <c r="W328" i="28"/>
  <c r="B328" i="28"/>
  <c r="W100" i="25"/>
  <c r="S100" i="25"/>
  <c r="O100" i="25"/>
  <c r="K100" i="25"/>
  <c r="G100" i="25"/>
  <c r="C100" i="25"/>
  <c r="V100" i="25"/>
  <c r="Q100" i="25"/>
  <c r="L100" i="25"/>
  <c r="F100" i="25"/>
  <c r="X100" i="25"/>
  <c r="P100" i="25"/>
  <c r="I100" i="25"/>
  <c r="B100" i="25"/>
  <c r="R100" i="25"/>
  <c r="H100" i="25"/>
  <c r="N100" i="25"/>
  <c r="D100" i="25"/>
  <c r="Y100" i="25"/>
  <c r="M100" i="25"/>
  <c r="T100" i="25"/>
  <c r="J100" i="25"/>
  <c r="E100" i="25"/>
  <c r="U100" i="25"/>
  <c r="Y193" i="21"/>
  <c r="U193" i="21"/>
  <c r="Q193" i="21"/>
  <c r="M193" i="21"/>
  <c r="I193" i="21"/>
  <c r="E193" i="21"/>
  <c r="T193" i="21"/>
  <c r="O193" i="21"/>
  <c r="J193" i="21"/>
  <c r="D193" i="21"/>
  <c r="X193" i="21"/>
  <c r="R193" i="21"/>
  <c r="K193" i="21"/>
  <c r="C193" i="21"/>
  <c r="S193" i="21"/>
  <c r="H193" i="21"/>
  <c r="V193" i="21"/>
  <c r="G193" i="21"/>
  <c r="W193" i="21"/>
  <c r="F193" i="21"/>
  <c r="B193" i="21"/>
  <c r="L193" i="21"/>
  <c r="P193" i="21"/>
  <c r="N193" i="21"/>
  <c r="V396" i="28"/>
  <c r="R396" i="28"/>
  <c r="N396" i="28"/>
  <c r="J396" i="28"/>
  <c r="F396" i="28"/>
  <c r="B396" i="28"/>
  <c r="Y396" i="28"/>
  <c r="T396" i="28"/>
  <c r="O396" i="28"/>
  <c r="I396" i="28"/>
  <c r="D396" i="28"/>
  <c r="X396" i="28"/>
  <c r="S396" i="28"/>
  <c r="M396" i="28"/>
  <c r="H396" i="28"/>
  <c r="C396" i="28"/>
  <c r="P396" i="28"/>
  <c r="E396" i="28"/>
  <c r="W396" i="28"/>
  <c r="L396" i="28"/>
  <c r="U396" i="28"/>
  <c r="K396" i="28"/>
  <c r="G396" i="28"/>
  <c r="Q396" i="28"/>
  <c r="Y293" i="28"/>
  <c r="U293" i="28"/>
  <c r="Q293" i="28"/>
  <c r="M293" i="28"/>
  <c r="I293" i="28"/>
  <c r="E293" i="28"/>
  <c r="V293" i="28"/>
  <c r="P293" i="28"/>
  <c r="K293" i="28"/>
  <c r="F293" i="28"/>
  <c r="T293" i="28"/>
  <c r="O293" i="28"/>
  <c r="J293" i="28"/>
  <c r="D293" i="28"/>
  <c r="X293" i="28"/>
  <c r="S293" i="28"/>
  <c r="N293" i="28"/>
  <c r="H293" i="28"/>
  <c r="C293" i="28"/>
  <c r="L293" i="28"/>
  <c r="G293" i="28"/>
  <c r="W293" i="28"/>
  <c r="B293" i="28"/>
  <c r="R293" i="28"/>
  <c r="Y294" i="21"/>
  <c r="U294" i="21"/>
  <c r="Q294" i="21"/>
  <c r="M294" i="21"/>
  <c r="I294" i="21"/>
  <c r="E294" i="21"/>
  <c r="T294" i="21"/>
  <c r="O294" i="21"/>
  <c r="J294" i="21"/>
  <c r="D294" i="21"/>
  <c r="S294" i="21"/>
  <c r="L294" i="21"/>
  <c r="F294" i="21"/>
  <c r="X294" i="21"/>
  <c r="R294" i="21"/>
  <c r="K294" i="21"/>
  <c r="C294" i="21"/>
  <c r="V294" i="21"/>
  <c r="G294" i="21"/>
  <c r="P294" i="21"/>
  <c r="B294" i="21"/>
  <c r="N294" i="21"/>
  <c r="W294" i="21"/>
  <c r="H294" i="21"/>
  <c r="Y162" i="21"/>
  <c r="U162" i="21"/>
  <c r="Q162" i="21"/>
  <c r="M162" i="21"/>
  <c r="I162" i="21"/>
  <c r="E162" i="21"/>
  <c r="T162" i="21"/>
  <c r="O162" i="21"/>
  <c r="J162" i="21"/>
  <c r="D162" i="21"/>
  <c r="X162" i="21"/>
  <c r="R162" i="21"/>
  <c r="K162" i="21"/>
  <c r="C162" i="21"/>
  <c r="S162" i="21"/>
  <c r="H162" i="21"/>
  <c r="W162" i="21"/>
  <c r="L162" i="21"/>
  <c r="N162" i="21"/>
  <c r="V162" i="21"/>
  <c r="B162" i="21"/>
  <c r="P162" i="21"/>
  <c r="G162" i="21"/>
  <c r="F162" i="21"/>
  <c r="W67" i="25"/>
  <c r="S67" i="25"/>
  <c r="O67" i="25"/>
  <c r="K67" i="25"/>
  <c r="G67" i="25"/>
  <c r="C67" i="25"/>
  <c r="Y67" i="25"/>
  <c r="T67" i="25"/>
  <c r="N67" i="25"/>
  <c r="I67" i="25"/>
  <c r="D67" i="25"/>
  <c r="U67" i="25"/>
  <c r="M67" i="25"/>
  <c r="F67" i="25"/>
  <c r="V67" i="25"/>
  <c r="L67" i="25"/>
  <c r="B67" i="25"/>
  <c r="P67" i="25"/>
  <c r="X67" i="25"/>
  <c r="J67" i="25"/>
  <c r="E67" i="25"/>
  <c r="R67" i="25"/>
  <c r="Q67" i="25"/>
  <c r="H67" i="25"/>
  <c r="Y66" i="21"/>
  <c r="U66" i="21"/>
  <c r="Q66" i="21"/>
  <c r="M66" i="21"/>
  <c r="I66" i="21"/>
  <c r="E66" i="21"/>
  <c r="W66" i="21"/>
  <c r="R66" i="21"/>
  <c r="L66" i="21"/>
  <c r="G66" i="21"/>
  <c r="B66" i="21"/>
  <c r="S66" i="21"/>
  <c r="K66" i="21"/>
  <c r="D66" i="21"/>
  <c r="X66" i="21"/>
  <c r="P66" i="21"/>
  <c r="J66" i="21"/>
  <c r="C66" i="21"/>
  <c r="N66" i="21"/>
  <c r="V66" i="21"/>
  <c r="H66" i="21"/>
  <c r="T66" i="21"/>
  <c r="F66" i="21"/>
  <c r="O66" i="21"/>
  <c r="V362" i="28"/>
  <c r="R362" i="28"/>
  <c r="N362" i="28"/>
  <c r="J362" i="28"/>
  <c r="F362" i="28"/>
  <c r="B362" i="28"/>
  <c r="Y362" i="28"/>
  <c r="T362" i="28"/>
  <c r="O362" i="28"/>
  <c r="I362" i="28"/>
  <c r="D362" i="28"/>
  <c r="X362" i="28"/>
  <c r="S362" i="28"/>
  <c r="M362" i="28"/>
  <c r="H362" i="28"/>
  <c r="C362" i="28"/>
  <c r="U362" i="28"/>
  <c r="K362" i="28"/>
  <c r="Q362" i="28"/>
  <c r="G362" i="28"/>
  <c r="P362" i="28"/>
  <c r="E362" i="28"/>
  <c r="W362" i="28"/>
  <c r="L362" i="28"/>
  <c r="W134" i="25"/>
  <c r="S134" i="25"/>
  <c r="O134" i="25"/>
  <c r="K134" i="25"/>
  <c r="G134" i="25"/>
  <c r="C134" i="25"/>
  <c r="V134" i="25"/>
  <c r="Q134" i="25"/>
  <c r="L134" i="25"/>
  <c r="F134" i="25"/>
  <c r="X134" i="25"/>
  <c r="P134" i="25"/>
  <c r="I134" i="25"/>
  <c r="B134" i="25"/>
  <c r="R134" i="25"/>
  <c r="H134" i="25"/>
  <c r="T134" i="25"/>
  <c r="E134" i="25"/>
  <c r="N134" i="25"/>
  <c r="D134" i="25"/>
  <c r="J134" i="25"/>
  <c r="Y134" i="25"/>
  <c r="U134" i="25"/>
  <c r="M134" i="25"/>
  <c r="Y36" i="21"/>
  <c r="U36" i="21"/>
  <c r="Q36" i="21"/>
  <c r="M36" i="21"/>
  <c r="I36" i="21"/>
  <c r="E36" i="21"/>
  <c r="W36" i="21"/>
  <c r="R36" i="21"/>
  <c r="L36" i="21"/>
  <c r="G36" i="21"/>
  <c r="B36" i="21"/>
  <c r="V36" i="21"/>
  <c r="O36" i="21"/>
  <c r="H36" i="21"/>
  <c r="T36" i="21"/>
  <c r="N36" i="21"/>
  <c r="F36" i="21"/>
  <c r="P36" i="21"/>
  <c r="C36" i="21"/>
  <c r="K36" i="21"/>
  <c r="X36" i="21"/>
  <c r="J36" i="21"/>
  <c r="D36" i="21"/>
  <c r="S36" i="21"/>
  <c r="W132" i="19"/>
  <c r="S132" i="19"/>
  <c r="O132" i="19"/>
  <c r="K132" i="19"/>
  <c r="G132" i="19"/>
  <c r="C132" i="19"/>
  <c r="U132" i="19"/>
  <c r="P132" i="19"/>
  <c r="J132" i="19"/>
  <c r="E132" i="19"/>
  <c r="X132" i="19"/>
  <c r="Q132" i="19"/>
  <c r="I132" i="19"/>
  <c r="B132" i="19"/>
  <c r="R132" i="19"/>
  <c r="H132" i="19"/>
  <c r="V132" i="19"/>
  <c r="L132" i="19"/>
  <c r="Y132" i="19"/>
  <c r="F132" i="19"/>
  <c r="N132" i="19"/>
  <c r="M132" i="19"/>
  <c r="T132" i="19"/>
  <c r="D132" i="19"/>
  <c r="Y259" i="21"/>
  <c r="U259" i="21"/>
  <c r="Q259" i="21"/>
  <c r="M259" i="21"/>
  <c r="I259" i="21"/>
  <c r="E259" i="21"/>
  <c r="T259" i="21"/>
  <c r="O259" i="21"/>
  <c r="J259" i="21"/>
  <c r="D259" i="21"/>
  <c r="V259" i="21"/>
  <c r="N259" i="21"/>
  <c r="G259" i="21"/>
  <c r="S259" i="21"/>
  <c r="L259" i="21"/>
  <c r="F259" i="21"/>
  <c r="P259" i="21"/>
  <c r="B259" i="21"/>
  <c r="X259" i="21"/>
  <c r="K259" i="21"/>
  <c r="W259" i="21"/>
  <c r="H259" i="21"/>
  <c r="C259" i="21"/>
  <c r="R259" i="21"/>
  <c r="Y259" i="28"/>
  <c r="U259" i="28"/>
  <c r="Q259" i="28"/>
  <c r="M259" i="28"/>
  <c r="I259" i="28"/>
  <c r="E259" i="28"/>
  <c r="V259" i="28"/>
  <c r="P259" i="28"/>
  <c r="K259" i="28"/>
  <c r="F259" i="28"/>
  <c r="T259" i="28"/>
  <c r="O259" i="28"/>
  <c r="J259" i="28"/>
  <c r="D259" i="28"/>
  <c r="X259" i="28"/>
  <c r="N259" i="28"/>
  <c r="C259" i="28"/>
  <c r="W259" i="28"/>
  <c r="L259" i="28"/>
  <c r="B259" i="28"/>
  <c r="S259" i="28"/>
  <c r="H259" i="28"/>
  <c r="R259" i="28"/>
  <c r="G259" i="28"/>
  <c r="W197" i="28"/>
  <c r="S197" i="28"/>
  <c r="O197" i="28"/>
  <c r="K197" i="28"/>
  <c r="G197" i="28"/>
  <c r="C197" i="28"/>
  <c r="U197" i="28"/>
  <c r="P197" i="28"/>
  <c r="J197" i="28"/>
  <c r="E197" i="28"/>
  <c r="T197" i="28"/>
  <c r="M197" i="28"/>
  <c r="F197" i="28"/>
  <c r="V197" i="28"/>
  <c r="L197" i="28"/>
  <c r="B197" i="28"/>
  <c r="R197" i="28"/>
  <c r="H197" i="28"/>
  <c r="Q197" i="28"/>
  <c r="I197" i="28"/>
  <c r="D197" i="28"/>
  <c r="N197" i="28"/>
  <c r="X197" i="28"/>
  <c r="Y197" i="28"/>
  <c r="W228" i="28"/>
  <c r="S228" i="28"/>
  <c r="O228" i="28"/>
  <c r="K228" i="28"/>
  <c r="G228" i="28"/>
  <c r="C228" i="28"/>
  <c r="X228" i="28"/>
  <c r="R228" i="28"/>
  <c r="M228" i="28"/>
  <c r="H228" i="28"/>
  <c r="B228" i="28"/>
  <c r="Y228" i="28"/>
  <c r="Q228" i="28"/>
  <c r="J228" i="28"/>
  <c r="D228" i="28"/>
  <c r="V228" i="28"/>
  <c r="N228" i="28"/>
  <c r="E228" i="28"/>
  <c r="U228" i="28"/>
  <c r="I228" i="28"/>
  <c r="T228" i="28"/>
  <c r="P228" i="28"/>
  <c r="L228" i="28"/>
  <c r="F228" i="28"/>
  <c r="Y396" i="21"/>
  <c r="U396" i="21"/>
  <c r="Q396" i="21"/>
  <c r="M396" i="21"/>
  <c r="I396" i="21"/>
  <c r="E396" i="21"/>
  <c r="V396" i="21"/>
  <c r="P396" i="21"/>
  <c r="K396" i="21"/>
  <c r="F396" i="21"/>
  <c r="S396" i="21"/>
  <c r="L396" i="21"/>
  <c r="D396" i="21"/>
  <c r="R396" i="21"/>
  <c r="H396" i="21"/>
  <c r="X396" i="21"/>
  <c r="O396" i="21"/>
  <c r="G396" i="21"/>
  <c r="J396" i="21"/>
  <c r="W396" i="21"/>
  <c r="C396" i="21"/>
  <c r="T396" i="21"/>
  <c r="B396" i="21"/>
  <c r="N396" i="21"/>
  <c r="Y34" i="25"/>
  <c r="U34" i="25"/>
  <c r="Q34" i="25"/>
  <c r="M34" i="25"/>
  <c r="I34" i="25"/>
  <c r="E34" i="25"/>
  <c r="X34" i="25"/>
  <c r="S34" i="25"/>
  <c r="N34" i="25"/>
  <c r="H34" i="25"/>
  <c r="C34" i="25"/>
  <c r="W34" i="25"/>
  <c r="P34" i="25"/>
  <c r="J34" i="25"/>
  <c r="B34" i="25"/>
  <c r="T34" i="25"/>
  <c r="K34" i="25"/>
  <c r="R34" i="25"/>
  <c r="G34" i="25"/>
  <c r="L34" i="25"/>
  <c r="F34" i="25"/>
  <c r="V34" i="25"/>
  <c r="D34" i="25"/>
  <c r="O34" i="25"/>
  <c r="W101" i="19"/>
  <c r="S101" i="19"/>
  <c r="O101" i="19"/>
  <c r="K101" i="19"/>
  <c r="G101" i="19"/>
  <c r="C101" i="19"/>
  <c r="X101" i="19"/>
  <c r="R101" i="19"/>
  <c r="M101" i="19"/>
  <c r="H101" i="19"/>
  <c r="B101" i="19"/>
  <c r="V101" i="19"/>
  <c r="P101" i="19"/>
  <c r="I101" i="19"/>
  <c r="U101" i="19"/>
  <c r="L101" i="19"/>
  <c r="D101" i="19"/>
  <c r="Y101" i="19"/>
  <c r="J101" i="19"/>
  <c r="N101" i="19"/>
  <c r="Q101" i="19"/>
  <c r="F101" i="19"/>
  <c r="T101" i="19"/>
  <c r="E101" i="19"/>
  <c r="Y69" i="28"/>
  <c r="U69" i="28"/>
  <c r="Q69" i="28"/>
  <c r="M69" i="28"/>
  <c r="I69" i="28"/>
  <c r="E69" i="28"/>
  <c r="V69" i="28"/>
  <c r="P69" i="28"/>
  <c r="K69" i="28"/>
  <c r="F69" i="28"/>
  <c r="T69" i="28"/>
  <c r="O69" i="28"/>
  <c r="J69" i="28"/>
  <c r="D69" i="28"/>
  <c r="S69" i="28"/>
  <c r="H69" i="28"/>
  <c r="R69" i="28"/>
  <c r="G69" i="28"/>
  <c r="X69" i="28"/>
  <c r="N69" i="28"/>
  <c r="C69" i="28"/>
  <c r="W69" i="28"/>
  <c r="L69" i="28"/>
  <c r="B69" i="28"/>
  <c r="Y133" i="28"/>
  <c r="U133" i="28"/>
  <c r="Q133" i="28"/>
  <c r="M133" i="28"/>
  <c r="I133" i="28"/>
  <c r="E133" i="28"/>
  <c r="V133" i="28"/>
  <c r="P133" i="28"/>
  <c r="K133" i="28"/>
  <c r="F133" i="28"/>
  <c r="T133" i="28"/>
  <c r="O133" i="28"/>
  <c r="J133" i="28"/>
  <c r="D133" i="28"/>
  <c r="S133" i="28"/>
  <c r="H133" i="28"/>
  <c r="R133" i="28"/>
  <c r="G133" i="28"/>
  <c r="X133" i="28"/>
  <c r="N133" i="28"/>
  <c r="C133" i="28"/>
  <c r="W133" i="28"/>
  <c r="L133" i="28"/>
  <c r="B133" i="28"/>
  <c r="Y362" i="21"/>
  <c r="U362" i="21"/>
  <c r="Q362" i="21"/>
  <c r="M362" i="21"/>
  <c r="I362" i="21"/>
  <c r="E362" i="21"/>
  <c r="T362" i="21"/>
  <c r="O362" i="21"/>
  <c r="J362" i="21"/>
  <c r="D362" i="21"/>
  <c r="W362" i="21"/>
  <c r="P362" i="21"/>
  <c r="H362" i="21"/>
  <c r="B362" i="21"/>
  <c r="V362" i="21"/>
  <c r="N362" i="21"/>
  <c r="G362" i="21"/>
  <c r="R362" i="21"/>
  <c r="C362" i="21"/>
  <c r="L362" i="21"/>
  <c r="X362" i="21"/>
  <c r="K362" i="21"/>
  <c r="F362" i="21"/>
  <c r="S362" i="21"/>
  <c r="Y130" i="21"/>
  <c r="U130" i="21"/>
  <c r="Q130" i="21"/>
  <c r="M130" i="21"/>
  <c r="I130" i="21"/>
  <c r="E130" i="21"/>
  <c r="W130" i="21"/>
  <c r="R130" i="21"/>
  <c r="L130" i="21"/>
  <c r="G130" i="21"/>
  <c r="B130" i="21"/>
  <c r="V130" i="21"/>
  <c r="O130" i="21"/>
  <c r="H130" i="21"/>
  <c r="T130" i="21"/>
  <c r="N130" i="21"/>
  <c r="F130" i="21"/>
  <c r="X130" i="21"/>
  <c r="J130" i="21"/>
  <c r="S130" i="21"/>
  <c r="D130" i="21"/>
  <c r="P130" i="21"/>
  <c r="C130" i="21"/>
  <c r="K130" i="21"/>
  <c r="W35" i="19"/>
  <c r="S35" i="19"/>
  <c r="O35" i="19"/>
  <c r="K35" i="19"/>
  <c r="G35" i="19"/>
  <c r="C35" i="19"/>
  <c r="Y35" i="19"/>
  <c r="T35" i="19"/>
  <c r="N35" i="19"/>
  <c r="I35" i="19"/>
  <c r="D35" i="19"/>
  <c r="R35" i="19"/>
  <c r="L35" i="19"/>
  <c r="E35" i="19"/>
  <c r="V35" i="19"/>
  <c r="M35" i="19"/>
  <c r="B35" i="19"/>
  <c r="U35" i="19"/>
  <c r="H35" i="19"/>
  <c r="Q35" i="19"/>
  <c r="F35" i="19"/>
  <c r="X35" i="19"/>
  <c r="P35" i="19"/>
  <c r="J35" i="19"/>
  <c r="W68" i="19"/>
  <c r="S68" i="19"/>
  <c r="O68" i="19"/>
  <c r="K68" i="19"/>
  <c r="G68" i="19"/>
  <c r="C68" i="19"/>
  <c r="V68" i="19"/>
  <c r="Q68" i="19"/>
  <c r="L68" i="19"/>
  <c r="F68" i="19"/>
  <c r="U68" i="19"/>
  <c r="N68" i="19"/>
  <c r="H68" i="19"/>
  <c r="R68" i="19"/>
  <c r="I68" i="19"/>
  <c r="X68" i="19"/>
  <c r="J68" i="19"/>
  <c r="T68" i="19"/>
  <c r="E68" i="19"/>
  <c r="M68" i="19"/>
  <c r="D68" i="19"/>
  <c r="Y68" i="19"/>
  <c r="B68" i="19"/>
  <c r="P68" i="19"/>
  <c r="Y225" i="21"/>
  <c r="U225" i="21"/>
  <c r="Q225" i="21"/>
  <c r="M225" i="21"/>
  <c r="I225" i="21"/>
  <c r="E225" i="21"/>
  <c r="T225" i="21"/>
  <c r="O225" i="21"/>
  <c r="J225" i="21"/>
  <c r="D225" i="21"/>
  <c r="W225" i="21"/>
  <c r="P225" i="21"/>
  <c r="H225" i="21"/>
  <c r="B225" i="21"/>
  <c r="V225" i="21"/>
  <c r="N225" i="21"/>
  <c r="G225" i="21"/>
  <c r="X225" i="21"/>
  <c r="K225" i="21"/>
  <c r="S225" i="21"/>
  <c r="F225" i="21"/>
  <c r="R225" i="21"/>
  <c r="C225" i="21"/>
  <c r="L225" i="21"/>
  <c r="V430" i="28"/>
  <c r="R430" i="28"/>
  <c r="N430" i="28"/>
  <c r="J430" i="28"/>
  <c r="F430" i="28"/>
  <c r="B430" i="28"/>
  <c r="Y430" i="28"/>
  <c r="T430" i="28"/>
  <c r="O430" i="28"/>
  <c r="I430" i="28"/>
  <c r="D430" i="28"/>
  <c r="X430" i="28"/>
  <c r="S430" i="28"/>
  <c r="M430" i="28"/>
  <c r="H430" i="28"/>
  <c r="C430" i="28"/>
  <c r="U430" i="28"/>
  <c r="K430" i="28"/>
  <c r="Q430" i="28"/>
  <c r="G430" i="28"/>
  <c r="P430" i="28"/>
  <c r="E430" i="28"/>
  <c r="L430" i="28"/>
  <c r="W430" i="28"/>
  <c r="Y101" i="28"/>
  <c r="U101" i="28"/>
  <c r="Q101" i="28"/>
  <c r="M101" i="28"/>
  <c r="I101" i="28"/>
  <c r="E101" i="28"/>
  <c r="V101" i="28"/>
  <c r="P101" i="28"/>
  <c r="K101" i="28"/>
  <c r="F101" i="28"/>
  <c r="T101" i="28"/>
  <c r="O101" i="28"/>
  <c r="J101" i="28"/>
  <c r="D101" i="28"/>
  <c r="X101" i="28"/>
  <c r="N101" i="28"/>
  <c r="C101" i="28"/>
  <c r="W101" i="28"/>
  <c r="L101" i="28"/>
  <c r="B101" i="28"/>
  <c r="S101" i="28"/>
  <c r="H101" i="28"/>
  <c r="R101" i="28"/>
  <c r="G101" i="28"/>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Y328" i="21"/>
  <c r="U328" i="21"/>
  <c r="Q328" i="21"/>
  <c r="M328" i="21"/>
  <c r="I328" i="21"/>
  <c r="E328" i="21"/>
  <c r="T328" i="21"/>
  <c r="O328" i="21"/>
  <c r="J328" i="21"/>
  <c r="D328" i="21"/>
  <c r="X328" i="21"/>
  <c r="R328" i="21"/>
  <c r="K328" i="21"/>
  <c r="C328" i="21"/>
  <c r="W328" i="21"/>
  <c r="P328" i="21"/>
  <c r="H328" i="21"/>
  <c r="B328" i="21"/>
  <c r="L328" i="21"/>
  <c r="V328" i="21"/>
  <c r="G328" i="21"/>
  <c r="S328" i="21"/>
  <c r="F328" i="21"/>
  <c r="N328" i="21"/>
  <c r="A295" i="21"/>
  <c r="A363" i="21"/>
  <c r="A397" i="21"/>
  <c r="A329" i="21"/>
  <c r="A260" i="28"/>
  <c r="A431" i="28"/>
  <c r="A329" i="28"/>
  <c r="A198" i="28"/>
  <c r="A102" i="28"/>
  <c r="A134" i="28"/>
  <c r="A294" i="28"/>
  <c r="A229" i="28"/>
  <c r="A70" i="28"/>
  <c r="A363" i="28"/>
  <c r="A397" i="28"/>
  <c r="A166" i="28"/>
  <c r="A260" i="21"/>
  <c r="A226" i="21"/>
  <c r="A194" i="21"/>
  <c r="A102" i="19"/>
  <c r="A69" i="19"/>
  <c r="A35" i="25"/>
  <c r="A99" i="21"/>
  <c r="A68" i="25"/>
  <c r="A101" i="25"/>
  <c r="A37" i="21"/>
  <c r="A36" i="19"/>
  <c r="A163" i="21"/>
  <c r="A67" i="21"/>
  <c r="A135" i="25"/>
  <c r="A131" i="21"/>
  <c r="A133" i="19"/>
  <c r="Y99" i="21" l="1"/>
  <c r="U99" i="21"/>
  <c r="Q99" i="21"/>
  <c r="M99" i="21"/>
  <c r="I99" i="21"/>
  <c r="E99" i="21"/>
  <c r="T99" i="21"/>
  <c r="O99" i="21"/>
  <c r="J99" i="21"/>
  <c r="D99" i="21"/>
  <c r="V99" i="21"/>
  <c r="N99" i="21"/>
  <c r="G99" i="21"/>
  <c r="S99" i="21"/>
  <c r="L99" i="21"/>
  <c r="F99" i="21"/>
  <c r="W99" i="21"/>
  <c r="H99" i="21"/>
  <c r="R99" i="21"/>
  <c r="C99" i="21"/>
  <c r="P99" i="21"/>
  <c r="B99" i="21"/>
  <c r="K99" i="21"/>
  <c r="X99" i="21"/>
  <c r="Y294" i="28"/>
  <c r="U294" i="28"/>
  <c r="Q294" i="28"/>
  <c r="M294" i="28"/>
  <c r="I294" i="28"/>
  <c r="E294" i="28"/>
  <c r="X294" i="28"/>
  <c r="S294" i="28"/>
  <c r="N294" i="28"/>
  <c r="H294" i="28"/>
  <c r="C294" i="28"/>
  <c r="W294" i="28"/>
  <c r="R294" i="28"/>
  <c r="L294" i="28"/>
  <c r="G294" i="28"/>
  <c r="B294" i="28"/>
  <c r="V294" i="28"/>
  <c r="P294" i="28"/>
  <c r="K294" i="28"/>
  <c r="F294" i="28"/>
  <c r="J294" i="28"/>
  <c r="D294" i="28"/>
  <c r="T294" i="28"/>
  <c r="O294" i="28"/>
  <c r="V329" i="28"/>
  <c r="R329" i="28"/>
  <c r="N329" i="28"/>
  <c r="J329" i="28"/>
  <c r="F329" i="28"/>
  <c r="B329" i="28"/>
  <c r="W329" i="28"/>
  <c r="Q329" i="28"/>
  <c r="L329" i="28"/>
  <c r="G329" i="28"/>
  <c r="Y329" i="28"/>
  <c r="S329" i="28"/>
  <c r="K329" i="28"/>
  <c r="D329" i="28"/>
  <c r="X329" i="28"/>
  <c r="P329" i="28"/>
  <c r="I329" i="28"/>
  <c r="C329" i="28"/>
  <c r="U329" i="28"/>
  <c r="O329" i="28"/>
  <c r="H329" i="28"/>
  <c r="T329" i="28"/>
  <c r="M329" i="28"/>
  <c r="E329" i="28"/>
  <c r="Y67" i="21"/>
  <c r="U67" i="21"/>
  <c r="Q67" i="21"/>
  <c r="M67" i="21"/>
  <c r="I67" i="21"/>
  <c r="E67" i="21"/>
  <c r="T67" i="21"/>
  <c r="O67" i="21"/>
  <c r="J67" i="21"/>
  <c r="D67" i="21"/>
  <c r="W67" i="21"/>
  <c r="P67" i="21"/>
  <c r="H67" i="21"/>
  <c r="B67" i="21"/>
  <c r="V67" i="21"/>
  <c r="N67" i="21"/>
  <c r="G67" i="21"/>
  <c r="R67" i="21"/>
  <c r="C67" i="21"/>
  <c r="L67" i="21"/>
  <c r="X67" i="21"/>
  <c r="K67" i="21"/>
  <c r="S67" i="21"/>
  <c r="F67" i="21"/>
  <c r="W69" i="19"/>
  <c r="S69" i="19"/>
  <c r="O69" i="19"/>
  <c r="K69" i="19"/>
  <c r="G69" i="19"/>
  <c r="C69" i="19"/>
  <c r="Y69" i="19"/>
  <c r="T69" i="19"/>
  <c r="N69" i="19"/>
  <c r="I69" i="19"/>
  <c r="D69" i="19"/>
  <c r="R69" i="19"/>
  <c r="L69" i="19"/>
  <c r="E69" i="19"/>
  <c r="V69" i="19"/>
  <c r="M69" i="19"/>
  <c r="B69" i="19"/>
  <c r="X69" i="19"/>
  <c r="J69" i="19"/>
  <c r="U69" i="19"/>
  <c r="H69" i="19"/>
  <c r="P69" i="19"/>
  <c r="F69" i="19"/>
  <c r="Q69" i="19"/>
  <c r="W133" i="19"/>
  <c r="S133" i="19"/>
  <c r="O133" i="19"/>
  <c r="K133" i="19"/>
  <c r="G133" i="19"/>
  <c r="C133" i="19"/>
  <c r="X133" i="19"/>
  <c r="R133" i="19"/>
  <c r="M133" i="19"/>
  <c r="H133" i="19"/>
  <c r="B133" i="19"/>
  <c r="U133" i="19"/>
  <c r="N133" i="19"/>
  <c r="F133" i="19"/>
  <c r="V133" i="19"/>
  <c r="L133" i="19"/>
  <c r="D133" i="19"/>
  <c r="Y133" i="19"/>
  <c r="J133" i="19"/>
  <c r="Q133" i="19"/>
  <c r="P133" i="19"/>
  <c r="I133" i="19"/>
  <c r="T133" i="19"/>
  <c r="E133" i="19"/>
  <c r="V163" i="21"/>
  <c r="R163" i="21"/>
  <c r="N163" i="21"/>
  <c r="X163" i="21"/>
  <c r="S163" i="21"/>
  <c r="M163" i="21"/>
  <c r="I163" i="21"/>
  <c r="E163" i="21"/>
  <c r="T163" i="21"/>
  <c r="L163" i="21"/>
  <c r="G163" i="21"/>
  <c r="B163" i="21"/>
  <c r="Y163" i="21"/>
  <c r="P163" i="21"/>
  <c r="H163" i="21"/>
  <c r="O163" i="21"/>
  <c r="D163" i="21"/>
  <c r="K163" i="21"/>
  <c r="W163" i="21"/>
  <c r="F163" i="21"/>
  <c r="U163" i="21"/>
  <c r="Q163" i="21"/>
  <c r="C163" i="21"/>
  <c r="J163" i="21"/>
  <c r="W68" i="25"/>
  <c r="S68" i="25"/>
  <c r="O68" i="25"/>
  <c r="K68" i="25"/>
  <c r="G68" i="25"/>
  <c r="C68" i="25"/>
  <c r="V68" i="25"/>
  <c r="Q68" i="25"/>
  <c r="L68" i="25"/>
  <c r="F68" i="25"/>
  <c r="Y68" i="25"/>
  <c r="R68" i="25"/>
  <c r="J68" i="25"/>
  <c r="D68" i="25"/>
  <c r="P68" i="25"/>
  <c r="H68" i="25"/>
  <c r="N68" i="25"/>
  <c r="B68" i="25"/>
  <c r="X68" i="25"/>
  <c r="M68" i="25"/>
  <c r="E68" i="25"/>
  <c r="U68" i="25"/>
  <c r="T68" i="25"/>
  <c r="I68" i="25"/>
  <c r="W102" i="19"/>
  <c r="S102" i="19"/>
  <c r="O102" i="19"/>
  <c r="K102" i="19"/>
  <c r="G102" i="19"/>
  <c r="C102" i="19"/>
  <c r="U102" i="19"/>
  <c r="P102" i="19"/>
  <c r="J102" i="19"/>
  <c r="E102" i="19"/>
  <c r="T102" i="19"/>
  <c r="M102" i="19"/>
  <c r="F102" i="19"/>
  <c r="Y102" i="19"/>
  <c r="Q102" i="19"/>
  <c r="H102" i="19"/>
  <c r="X102" i="19"/>
  <c r="L102" i="19"/>
  <c r="V102" i="19"/>
  <c r="D102" i="19"/>
  <c r="N102" i="19"/>
  <c r="I102" i="19"/>
  <c r="R102" i="19"/>
  <c r="B102" i="19"/>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W229" i="28"/>
  <c r="S229" i="28"/>
  <c r="O229" i="28"/>
  <c r="K229" i="28"/>
  <c r="G229" i="28"/>
  <c r="C229" i="28"/>
  <c r="U229" i="28"/>
  <c r="P229" i="28"/>
  <c r="J229" i="28"/>
  <c r="E229" i="28"/>
  <c r="V229" i="28"/>
  <c r="N229" i="28"/>
  <c r="H229" i="28"/>
  <c r="R229" i="28"/>
  <c r="I229" i="28"/>
  <c r="X229" i="28"/>
  <c r="L229" i="28"/>
  <c r="M229" i="28"/>
  <c r="Q229" i="28"/>
  <c r="F229" i="28"/>
  <c r="T229" i="28"/>
  <c r="D229" i="28"/>
  <c r="B229" i="28"/>
  <c r="Y229" i="28"/>
  <c r="W198" i="28"/>
  <c r="S198" i="28"/>
  <c r="O198" i="28"/>
  <c r="K198" i="28"/>
  <c r="G198" i="28"/>
  <c r="C198" i="28"/>
  <c r="X198" i="28"/>
  <c r="R198" i="28"/>
  <c r="M198" i="28"/>
  <c r="H198" i="28"/>
  <c r="B198" i="28"/>
  <c r="Y198" i="28"/>
  <c r="Q198" i="28"/>
  <c r="J198" i="28"/>
  <c r="D198" i="28"/>
  <c r="P198" i="28"/>
  <c r="F198" i="28"/>
  <c r="U198" i="28"/>
  <c r="I198" i="28"/>
  <c r="L198" i="28"/>
  <c r="E198" i="28"/>
  <c r="N198" i="28"/>
  <c r="V198" i="28"/>
  <c r="T198" i="28"/>
  <c r="Y329" i="21"/>
  <c r="U329" i="21"/>
  <c r="Q329" i="21"/>
  <c r="M329" i="21"/>
  <c r="I329" i="21"/>
  <c r="E329" i="21"/>
  <c r="W329" i="21"/>
  <c r="R329" i="21"/>
  <c r="L329" i="21"/>
  <c r="G329" i="21"/>
  <c r="B329" i="21"/>
  <c r="V329" i="21"/>
  <c r="O329" i="21"/>
  <c r="H329" i="21"/>
  <c r="T329" i="21"/>
  <c r="N329" i="21"/>
  <c r="F329" i="21"/>
  <c r="P329" i="21"/>
  <c r="C329" i="21"/>
  <c r="K329" i="21"/>
  <c r="X329" i="21"/>
  <c r="J329" i="21"/>
  <c r="S329" i="21"/>
  <c r="D329" i="21"/>
  <c r="Y131" i="21"/>
  <c r="U131" i="21"/>
  <c r="Q131" i="21"/>
  <c r="M131" i="21"/>
  <c r="I131" i="21"/>
  <c r="E131" i="21"/>
  <c r="T131" i="21"/>
  <c r="O131" i="21"/>
  <c r="J131" i="21"/>
  <c r="D131" i="21"/>
  <c r="S131" i="21"/>
  <c r="L131" i="21"/>
  <c r="F131" i="21"/>
  <c r="X131" i="21"/>
  <c r="R131" i="21"/>
  <c r="K131" i="21"/>
  <c r="C131" i="21"/>
  <c r="N131" i="21"/>
  <c r="W131" i="21"/>
  <c r="H131" i="21"/>
  <c r="V131" i="21"/>
  <c r="G131" i="21"/>
  <c r="P131" i="21"/>
  <c r="B131" i="21"/>
  <c r="V397" i="28"/>
  <c r="R397" i="28"/>
  <c r="N397" i="28"/>
  <c r="J397" i="28"/>
  <c r="F397" i="28"/>
  <c r="B397" i="28"/>
  <c r="W397" i="28"/>
  <c r="Q397" i="28"/>
  <c r="L397" i="28"/>
  <c r="G397" i="28"/>
  <c r="U397" i="28"/>
  <c r="P397" i="28"/>
  <c r="K397" i="28"/>
  <c r="E397" i="28"/>
  <c r="X397" i="28"/>
  <c r="M397" i="28"/>
  <c r="C397" i="28"/>
  <c r="T397" i="28"/>
  <c r="I397" i="28"/>
  <c r="S397" i="28"/>
  <c r="H397" i="28"/>
  <c r="Y397" i="28"/>
  <c r="O397" i="28"/>
  <c r="D397" i="28"/>
  <c r="W135" i="25"/>
  <c r="S135" i="25"/>
  <c r="O135" i="25"/>
  <c r="K135" i="25"/>
  <c r="G135" i="25"/>
  <c r="C135" i="25"/>
  <c r="Y135" i="25"/>
  <c r="T135" i="25"/>
  <c r="N135" i="25"/>
  <c r="I135" i="25"/>
  <c r="D135" i="25"/>
  <c r="U135" i="25"/>
  <c r="M135" i="25"/>
  <c r="F135" i="25"/>
  <c r="V135" i="25"/>
  <c r="L135" i="25"/>
  <c r="B135" i="25"/>
  <c r="R135" i="25"/>
  <c r="H135" i="25"/>
  <c r="Q135" i="25"/>
  <c r="E135" i="25"/>
  <c r="J135" i="25"/>
  <c r="X135" i="25"/>
  <c r="P135"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26" i="21"/>
  <c r="U226" i="21"/>
  <c r="Q226" i="21"/>
  <c r="M226" i="21"/>
  <c r="I226" i="21"/>
  <c r="E226" i="21"/>
  <c r="W226" i="21"/>
  <c r="R226" i="21"/>
  <c r="L226" i="21"/>
  <c r="G226" i="21"/>
  <c r="B226" i="21"/>
  <c r="T226" i="21"/>
  <c r="N226" i="21"/>
  <c r="F226" i="21"/>
  <c r="S226" i="21"/>
  <c r="K226" i="21"/>
  <c r="D226" i="21"/>
  <c r="O226" i="21"/>
  <c r="X226" i="21"/>
  <c r="J226" i="21"/>
  <c r="V226" i="21"/>
  <c r="H226" i="21"/>
  <c r="P226" i="21"/>
  <c r="C226" i="21"/>
  <c r="V363" i="28"/>
  <c r="R363" i="28"/>
  <c r="N363" i="28"/>
  <c r="J363" i="28"/>
  <c r="F363" i="28"/>
  <c r="B363" i="28"/>
  <c r="W363" i="28"/>
  <c r="Q363" i="28"/>
  <c r="L363" i="28"/>
  <c r="G363" i="28"/>
  <c r="U363" i="28"/>
  <c r="P363" i="28"/>
  <c r="K363" i="28"/>
  <c r="E363" i="28"/>
  <c r="S363" i="28"/>
  <c r="H363" i="28"/>
  <c r="Y363" i="28"/>
  <c r="O363" i="28"/>
  <c r="D363" i="28"/>
  <c r="X363" i="28"/>
  <c r="M363" i="28"/>
  <c r="C363" i="28"/>
  <c r="T363" i="28"/>
  <c r="I363" i="28"/>
  <c r="Y134" i="28"/>
  <c r="U134" i="28"/>
  <c r="Q134" i="28"/>
  <c r="M134" i="28"/>
  <c r="I134" i="28"/>
  <c r="E134" i="28"/>
  <c r="X134" i="28"/>
  <c r="S134" i="28"/>
  <c r="N134" i="28"/>
  <c r="H134" i="28"/>
  <c r="C134" i="28"/>
  <c r="W134" i="28"/>
  <c r="R134" i="28"/>
  <c r="L134" i="28"/>
  <c r="G134" i="28"/>
  <c r="B134" i="28"/>
  <c r="P134" i="28"/>
  <c r="F134" i="28"/>
  <c r="O134" i="28"/>
  <c r="D134" i="28"/>
  <c r="V134" i="28"/>
  <c r="K134" i="28"/>
  <c r="T134" i="28"/>
  <c r="J134" i="28"/>
  <c r="V431" i="28"/>
  <c r="R431" i="28"/>
  <c r="N431" i="28"/>
  <c r="J431" i="28"/>
  <c r="F431" i="28"/>
  <c r="B431" i="28"/>
  <c r="W431" i="28"/>
  <c r="Q431" i="28"/>
  <c r="L431" i="28"/>
  <c r="G431" i="28"/>
  <c r="U431" i="28"/>
  <c r="P431" i="28"/>
  <c r="K431" i="28"/>
  <c r="E431" i="28"/>
  <c r="S431" i="28"/>
  <c r="H431" i="28"/>
  <c r="Y431" i="28"/>
  <c r="O431" i="28"/>
  <c r="D431" i="28"/>
  <c r="X431" i="28"/>
  <c r="M431" i="28"/>
  <c r="C431" i="28"/>
  <c r="T431" i="28"/>
  <c r="I431" i="28"/>
  <c r="Y363" i="21"/>
  <c r="U363" i="21"/>
  <c r="Q363" i="21"/>
  <c r="M363" i="21"/>
  <c r="I363" i="21"/>
  <c r="E363" i="21"/>
  <c r="W363" i="21"/>
  <c r="R363" i="21"/>
  <c r="L363" i="21"/>
  <c r="G363" i="21"/>
  <c r="B363" i="21"/>
  <c r="T363" i="21"/>
  <c r="N363" i="21"/>
  <c r="F363" i="21"/>
  <c r="S363" i="21"/>
  <c r="K363" i="21"/>
  <c r="D363" i="21"/>
  <c r="V363" i="21"/>
  <c r="H363" i="21"/>
  <c r="P363" i="21"/>
  <c r="C363" i="21"/>
  <c r="O363" i="21"/>
  <c r="X363" i="21"/>
  <c r="J363" i="21"/>
  <c r="W36" i="19"/>
  <c r="S36" i="19"/>
  <c r="O36" i="19"/>
  <c r="K36" i="19"/>
  <c r="G36" i="19"/>
  <c r="C36" i="19"/>
  <c r="V36" i="19"/>
  <c r="Q36" i="19"/>
  <c r="L36" i="19"/>
  <c r="F36" i="19"/>
  <c r="X36" i="19"/>
  <c r="P36" i="19"/>
  <c r="I36" i="19"/>
  <c r="B36" i="19"/>
  <c r="R36" i="19"/>
  <c r="H36" i="19"/>
  <c r="U36" i="19"/>
  <c r="J36" i="19"/>
  <c r="T36" i="19"/>
  <c r="E36" i="19"/>
  <c r="Y36" i="19"/>
  <c r="N36" i="19"/>
  <c r="M36" i="19"/>
  <c r="D36" i="19"/>
  <c r="Y194" i="21"/>
  <c r="U194" i="21"/>
  <c r="Q194" i="21"/>
  <c r="M194" i="21"/>
  <c r="I194" i="21"/>
  <c r="E194" i="21"/>
  <c r="W194" i="21"/>
  <c r="R194" i="21"/>
  <c r="L194" i="21"/>
  <c r="G194" i="21"/>
  <c r="B194" i="21"/>
  <c r="V194" i="21"/>
  <c r="O194" i="21"/>
  <c r="H194" i="21"/>
  <c r="X194" i="21"/>
  <c r="N194" i="21"/>
  <c r="D194" i="21"/>
  <c r="T194" i="21"/>
  <c r="J194" i="21"/>
  <c r="P194" i="21"/>
  <c r="C194" i="21"/>
  <c r="K194" i="21"/>
  <c r="S194" i="21"/>
  <c r="F194" i="21"/>
  <c r="Y397" i="21"/>
  <c r="U397" i="21"/>
  <c r="Q397" i="21"/>
  <c r="M397" i="21"/>
  <c r="I397" i="21"/>
  <c r="E397" i="21"/>
  <c r="X397" i="21"/>
  <c r="S397" i="21"/>
  <c r="N397" i="21"/>
  <c r="H397" i="21"/>
  <c r="C397" i="21"/>
  <c r="W397" i="21"/>
  <c r="P397" i="21"/>
  <c r="J397" i="21"/>
  <c r="B397" i="21"/>
  <c r="V397" i="21"/>
  <c r="L397" i="21"/>
  <c r="D397" i="21"/>
  <c r="T397" i="21"/>
  <c r="K397" i="21"/>
  <c r="F397" i="21"/>
  <c r="R397" i="21"/>
  <c r="O397" i="21"/>
  <c r="G397" i="21"/>
  <c r="W101" i="25"/>
  <c r="S101" i="25"/>
  <c r="O101" i="25"/>
  <c r="K101" i="25"/>
  <c r="G101" i="25"/>
  <c r="C101" i="25"/>
  <c r="Y101" i="25"/>
  <c r="T101" i="25"/>
  <c r="N101" i="25"/>
  <c r="I101" i="25"/>
  <c r="D101" i="25"/>
  <c r="U101" i="25"/>
  <c r="M101" i="25"/>
  <c r="F101" i="25"/>
  <c r="V101" i="25"/>
  <c r="L101" i="25"/>
  <c r="B101" i="25"/>
  <c r="Q101" i="25"/>
  <c r="E101" i="25"/>
  <c r="P101" i="25"/>
  <c r="R101" i="25"/>
  <c r="J101" i="25"/>
  <c r="H101" i="25"/>
  <c r="X101" i="25"/>
  <c r="Y260" i="21"/>
  <c r="U260" i="21"/>
  <c r="Q260" i="21"/>
  <c r="M260" i="21"/>
  <c r="I260" i="21"/>
  <c r="E260" i="21"/>
  <c r="W260" i="21"/>
  <c r="R260" i="21"/>
  <c r="L260" i="21"/>
  <c r="G260" i="21"/>
  <c r="B260" i="21"/>
  <c r="S260" i="21"/>
  <c r="K260" i="21"/>
  <c r="D260" i="21"/>
  <c r="X260" i="21"/>
  <c r="P260" i="21"/>
  <c r="J260" i="21"/>
  <c r="C260" i="21"/>
  <c r="T260" i="21"/>
  <c r="F260" i="21"/>
  <c r="O260" i="21"/>
  <c r="N260" i="21"/>
  <c r="V260" i="21"/>
  <c r="H260" i="21"/>
  <c r="Y70" i="28"/>
  <c r="U70" i="28"/>
  <c r="Q70" i="28"/>
  <c r="M70" i="28"/>
  <c r="I70" i="28"/>
  <c r="E70" i="28"/>
  <c r="X70" i="28"/>
  <c r="S70" i="28"/>
  <c r="N70" i="28"/>
  <c r="H70" i="28"/>
  <c r="C70" i="28"/>
  <c r="W70" i="28"/>
  <c r="R70" i="28"/>
  <c r="L70" i="28"/>
  <c r="G70" i="28"/>
  <c r="B70" i="28"/>
  <c r="P70" i="28"/>
  <c r="F70" i="28"/>
  <c r="O70" i="28"/>
  <c r="D70" i="28"/>
  <c r="V70" i="28"/>
  <c r="K70" i="28"/>
  <c r="T70" i="28"/>
  <c r="J70" i="28"/>
  <c r="Y102" i="28"/>
  <c r="U102" i="28"/>
  <c r="Q102" i="28"/>
  <c r="M102" i="28"/>
  <c r="I102" i="28"/>
  <c r="E102" i="28"/>
  <c r="X102" i="28"/>
  <c r="S102" i="28"/>
  <c r="N102" i="28"/>
  <c r="H102" i="28"/>
  <c r="C102" i="28"/>
  <c r="W102" i="28"/>
  <c r="R102" i="28"/>
  <c r="L102" i="28"/>
  <c r="G102" i="28"/>
  <c r="B102" i="28"/>
  <c r="V102" i="28"/>
  <c r="K102" i="28"/>
  <c r="T102" i="28"/>
  <c r="J102" i="28"/>
  <c r="P102" i="28"/>
  <c r="F102" i="28"/>
  <c r="O102" i="28"/>
  <c r="D102" i="28"/>
  <c r="Y260" i="28"/>
  <c r="U260" i="28"/>
  <c r="Q260" i="28"/>
  <c r="M260" i="28"/>
  <c r="I260" i="28"/>
  <c r="E260" i="28"/>
  <c r="X260" i="28"/>
  <c r="S260" i="28"/>
  <c r="N260" i="28"/>
  <c r="H260" i="28"/>
  <c r="C260" i="28"/>
  <c r="W260" i="28"/>
  <c r="R260" i="28"/>
  <c r="L260" i="28"/>
  <c r="G260" i="28"/>
  <c r="B260" i="28"/>
  <c r="V260" i="28"/>
  <c r="K260" i="28"/>
  <c r="T260" i="28"/>
  <c r="J260" i="28"/>
  <c r="P260" i="28"/>
  <c r="F260" i="28"/>
  <c r="O260" i="28"/>
  <c r="D260" i="28"/>
  <c r="Y295" i="21"/>
  <c r="U295" i="21"/>
  <c r="Q295" i="21"/>
  <c r="M295" i="21"/>
  <c r="I295" i="21"/>
  <c r="E295" i="21"/>
  <c r="W295" i="21"/>
  <c r="R295" i="21"/>
  <c r="L295" i="21"/>
  <c r="G295" i="21"/>
  <c r="B295" i="21"/>
  <c r="X295" i="21"/>
  <c r="P295" i="21"/>
  <c r="J295" i="21"/>
  <c r="C295" i="21"/>
  <c r="V295" i="21"/>
  <c r="O295" i="21"/>
  <c r="H295" i="21"/>
  <c r="K295" i="21"/>
  <c r="T295" i="21"/>
  <c r="F295" i="21"/>
  <c r="S295" i="21"/>
  <c r="D295" i="21"/>
  <c r="N295" i="21"/>
  <c r="A330" i="21"/>
  <c r="A331" i="21" s="1"/>
  <c r="A398" i="21"/>
  <c r="A364" i="21"/>
  <c r="A296" i="21"/>
  <c r="A364" i="28"/>
  <c r="A199" i="28"/>
  <c r="A398" i="28"/>
  <c r="A230" i="28"/>
  <c r="A295" i="28"/>
  <c r="A135" i="28"/>
  <c r="A432" i="28"/>
  <c r="A261" i="28"/>
  <c r="A167" i="28"/>
  <c r="A71" i="28"/>
  <c r="A103" i="28"/>
  <c r="A330" i="28"/>
  <c r="A227" i="21"/>
  <c r="A261" i="21"/>
  <c r="A195" i="21"/>
  <c r="A103" i="19"/>
  <c r="A70" i="19"/>
  <c r="A37" i="19"/>
  <c r="A38" i="21"/>
  <c r="A134" i="19"/>
  <c r="A100" i="21"/>
  <c r="A69" i="25"/>
  <c r="A36" i="25"/>
  <c r="A132" i="21"/>
  <c r="A102" i="25"/>
  <c r="A136" i="25"/>
  <c r="A68" i="21"/>
  <c r="A164" i="21"/>
  <c r="X70" i="19" l="1"/>
  <c r="T70" i="19"/>
  <c r="P70" i="19"/>
  <c r="L70" i="19"/>
  <c r="H70" i="19"/>
  <c r="W70" i="19"/>
  <c r="R70" i="19"/>
  <c r="M70" i="19"/>
  <c r="G70" i="19"/>
  <c r="C70" i="19"/>
  <c r="U70" i="19"/>
  <c r="N70" i="19"/>
  <c r="F70" i="19"/>
  <c r="S70" i="19"/>
  <c r="J70" i="19"/>
  <c r="B70" i="19"/>
  <c r="V70" i="19"/>
  <c r="I70" i="19"/>
  <c r="O70" i="19"/>
  <c r="K70" i="19"/>
  <c r="Q70" i="19"/>
  <c r="E70" i="19"/>
  <c r="D70" i="19"/>
  <c r="Y70" i="19"/>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V364" i="28"/>
  <c r="R364" i="28"/>
  <c r="N364" i="28"/>
  <c r="J364" i="28"/>
  <c r="F364" i="28"/>
  <c r="B364" i="28"/>
  <c r="Y364" i="28"/>
  <c r="T364" i="28"/>
  <c r="O364" i="28"/>
  <c r="I364" i="28"/>
  <c r="D364" i="28"/>
  <c r="X364" i="28"/>
  <c r="S364" i="28"/>
  <c r="M364" i="28"/>
  <c r="H364" i="28"/>
  <c r="C364" i="28"/>
  <c r="P364" i="28"/>
  <c r="E364" i="28"/>
  <c r="W364" i="28"/>
  <c r="L364" i="28"/>
  <c r="U364" i="28"/>
  <c r="K364" i="28"/>
  <c r="Q364" i="28"/>
  <c r="G364" i="28"/>
  <c r="Y331" i="21"/>
  <c r="U331" i="21"/>
  <c r="Q331" i="21"/>
  <c r="M331" i="21"/>
  <c r="I331" i="21"/>
  <c r="E331" i="21"/>
  <c r="W331" i="21"/>
  <c r="R331" i="21"/>
  <c r="L331" i="21"/>
  <c r="G331" i="21"/>
  <c r="B331" i="21"/>
  <c r="X331" i="21"/>
  <c r="P331" i="21"/>
  <c r="J331" i="21"/>
  <c r="C331" i="21"/>
  <c r="V331" i="21"/>
  <c r="O331" i="21"/>
  <c r="H331" i="21"/>
  <c r="K331" i="21"/>
  <c r="T331" i="21"/>
  <c r="F331" i="21"/>
  <c r="S331" i="21"/>
  <c r="D331" i="21"/>
  <c r="N331" i="21"/>
  <c r="V164" i="21"/>
  <c r="R164" i="21"/>
  <c r="N164" i="21"/>
  <c r="J164" i="21"/>
  <c r="F164" i="21"/>
  <c r="B164" i="21"/>
  <c r="U164" i="21"/>
  <c r="P164" i="21"/>
  <c r="K164" i="21"/>
  <c r="E164" i="21"/>
  <c r="X164" i="21"/>
  <c r="Q164" i="21"/>
  <c r="I164" i="21"/>
  <c r="C164" i="21"/>
  <c r="T164" i="21"/>
  <c r="L164" i="21"/>
  <c r="O164" i="21"/>
  <c r="D164" i="21"/>
  <c r="W164" i="21"/>
  <c r="G164" i="21"/>
  <c r="Y164" i="21"/>
  <c r="H164" i="21"/>
  <c r="M164" i="21"/>
  <c r="S164" i="21"/>
  <c r="W134" i="19"/>
  <c r="S134" i="19"/>
  <c r="O134" i="19"/>
  <c r="K134" i="19"/>
  <c r="G134" i="19"/>
  <c r="C134" i="19"/>
  <c r="U134" i="19"/>
  <c r="P134" i="19"/>
  <c r="J134" i="19"/>
  <c r="E134" i="19"/>
  <c r="Y134" i="19"/>
  <c r="R134" i="19"/>
  <c r="L134" i="19"/>
  <c r="D134" i="19"/>
  <c r="Q134" i="19"/>
  <c r="H134" i="19"/>
  <c r="X134" i="19"/>
  <c r="M134" i="19"/>
  <c r="I134" i="19"/>
  <c r="N134" i="19"/>
  <c r="F134" i="19"/>
  <c r="T134" i="19"/>
  <c r="B134" i="19"/>
  <c r="V134" i="19"/>
  <c r="Y261" i="28"/>
  <c r="U261" i="28"/>
  <c r="Q261" i="28"/>
  <c r="M261" i="28"/>
  <c r="I261" i="28"/>
  <c r="E261" i="28"/>
  <c r="V261" i="28"/>
  <c r="P261" i="28"/>
  <c r="K261" i="28"/>
  <c r="F261" i="28"/>
  <c r="T261" i="28"/>
  <c r="O261" i="28"/>
  <c r="J261" i="28"/>
  <c r="D261" i="28"/>
  <c r="S261" i="28"/>
  <c r="H261" i="28"/>
  <c r="R261" i="28"/>
  <c r="G261" i="28"/>
  <c r="X261" i="28"/>
  <c r="N261" i="28"/>
  <c r="C261" i="28"/>
  <c r="W261" i="28"/>
  <c r="L261" i="28"/>
  <c r="B261" i="28"/>
  <c r="Y364" i="21"/>
  <c r="U364" i="21"/>
  <c r="Q364" i="21"/>
  <c r="M364" i="21"/>
  <c r="I364" i="21"/>
  <c r="E364" i="21"/>
  <c r="T364" i="21"/>
  <c r="O364" i="21"/>
  <c r="J364" i="21"/>
  <c r="D364" i="21"/>
  <c r="X364" i="21"/>
  <c r="R364" i="21"/>
  <c r="K364" i="21"/>
  <c r="C364" i="21"/>
  <c r="W364" i="21"/>
  <c r="P364" i="21"/>
  <c r="H364" i="21"/>
  <c r="B364" i="21"/>
  <c r="L364" i="21"/>
  <c r="V364" i="21"/>
  <c r="G364" i="21"/>
  <c r="S364" i="21"/>
  <c r="F364" i="21"/>
  <c r="N364" i="21"/>
  <c r="Y100" i="21"/>
  <c r="U100" i="21"/>
  <c r="Q100" i="21"/>
  <c r="M100" i="21"/>
  <c r="I100" i="21"/>
  <c r="E100" i="21"/>
  <c r="W100" i="21"/>
  <c r="R100" i="21"/>
  <c r="L100" i="21"/>
  <c r="G100" i="21"/>
  <c r="B100" i="21"/>
  <c r="S100" i="21"/>
  <c r="K100" i="21"/>
  <c r="D100" i="21"/>
  <c r="X100" i="21"/>
  <c r="P100" i="21"/>
  <c r="J100" i="21"/>
  <c r="C100" i="21"/>
  <c r="N100" i="21"/>
  <c r="V100" i="21"/>
  <c r="H100" i="21"/>
  <c r="T100" i="21"/>
  <c r="F100" i="21"/>
  <c r="O100" i="21"/>
  <c r="Y295" i="28"/>
  <c r="U295" i="28"/>
  <c r="Q295" i="28"/>
  <c r="M295" i="28"/>
  <c r="I295" i="28"/>
  <c r="E295" i="28"/>
  <c r="V295" i="28"/>
  <c r="P295" i="28"/>
  <c r="K295" i="28"/>
  <c r="F295" i="28"/>
  <c r="T295" i="28"/>
  <c r="O295" i="28"/>
  <c r="J295" i="28"/>
  <c r="D295" i="28"/>
  <c r="X295" i="28"/>
  <c r="S295" i="28"/>
  <c r="N295" i="28"/>
  <c r="H295" i="28"/>
  <c r="C295" i="28"/>
  <c r="G295" i="28"/>
  <c r="W295" i="28"/>
  <c r="B295" i="28"/>
  <c r="R295" i="28"/>
  <c r="L295" i="28"/>
  <c r="Y132" i="21"/>
  <c r="U132" i="21"/>
  <c r="Q132" i="21"/>
  <c r="M132" i="21"/>
  <c r="I132" i="21"/>
  <c r="E132" i="21"/>
  <c r="W132" i="21"/>
  <c r="R132" i="21"/>
  <c r="L132" i="21"/>
  <c r="G132" i="21"/>
  <c r="B132" i="21"/>
  <c r="X132" i="21"/>
  <c r="P132" i="21"/>
  <c r="J132" i="21"/>
  <c r="C132" i="21"/>
  <c r="V132" i="21"/>
  <c r="O132" i="21"/>
  <c r="H132" i="21"/>
  <c r="S132" i="21"/>
  <c r="D132" i="21"/>
  <c r="N132" i="21"/>
  <c r="K132" i="21"/>
  <c r="F132" i="21"/>
  <c r="T132" i="21"/>
  <c r="W103" i="19"/>
  <c r="S103" i="19"/>
  <c r="O103" i="19"/>
  <c r="K103" i="19"/>
  <c r="G103" i="19"/>
  <c r="C103" i="19"/>
  <c r="X103" i="19"/>
  <c r="R103" i="19"/>
  <c r="M103" i="19"/>
  <c r="H103" i="19"/>
  <c r="B103" i="19"/>
  <c r="Y103" i="19"/>
  <c r="Q103" i="19"/>
  <c r="J103" i="19"/>
  <c r="D103" i="19"/>
  <c r="U103" i="19"/>
  <c r="L103" i="19"/>
  <c r="N103" i="19"/>
  <c r="P103" i="19"/>
  <c r="I103" i="19"/>
  <c r="F103" i="19"/>
  <c r="V103" i="19"/>
  <c r="T103" i="19"/>
  <c r="E103" i="19"/>
  <c r="W230" i="28"/>
  <c r="S230" i="28"/>
  <c r="O230" i="28"/>
  <c r="K230" i="28"/>
  <c r="G230" i="28"/>
  <c r="C230" i="28"/>
  <c r="X230" i="28"/>
  <c r="R230" i="28"/>
  <c r="M230" i="28"/>
  <c r="H230" i="28"/>
  <c r="B230" i="28"/>
  <c r="T230" i="28"/>
  <c r="L230" i="28"/>
  <c r="E230" i="28"/>
  <c r="V230" i="28"/>
  <c r="N230" i="28"/>
  <c r="D230" i="28"/>
  <c r="Y230" i="28"/>
  <c r="J230" i="28"/>
  <c r="U230" i="28"/>
  <c r="F230" i="28"/>
  <c r="P230" i="28"/>
  <c r="I230" i="28"/>
  <c r="Q230" i="28"/>
  <c r="Y296" i="21"/>
  <c r="U296" i="21"/>
  <c r="Q296" i="21"/>
  <c r="M296" i="21"/>
  <c r="I296" i="21"/>
  <c r="E296" i="21"/>
  <c r="T296" i="21"/>
  <c r="O296" i="21"/>
  <c r="J296" i="21"/>
  <c r="D296" i="21"/>
  <c r="V296" i="21"/>
  <c r="N296" i="21"/>
  <c r="G296" i="21"/>
  <c r="S296" i="21"/>
  <c r="L296" i="21"/>
  <c r="F296" i="21"/>
  <c r="P296" i="21"/>
  <c r="B296" i="21"/>
  <c r="X296" i="21"/>
  <c r="K296" i="21"/>
  <c r="W296" i="21"/>
  <c r="H296" i="21"/>
  <c r="R296" i="21"/>
  <c r="C296" i="21"/>
  <c r="Y36" i="25"/>
  <c r="U36" i="25"/>
  <c r="Q36" i="25"/>
  <c r="M36" i="25"/>
  <c r="I36" i="25"/>
  <c r="E36" i="25"/>
  <c r="X36" i="25"/>
  <c r="S36" i="25"/>
  <c r="N36" i="25"/>
  <c r="H36" i="25"/>
  <c r="C36" i="25"/>
  <c r="R36" i="25"/>
  <c r="K36" i="25"/>
  <c r="D36" i="25"/>
  <c r="T36" i="25"/>
  <c r="J36" i="25"/>
  <c r="P36" i="25"/>
  <c r="G36" i="25"/>
  <c r="V36" i="25"/>
  <c r="B36" i="25"/>
  <c r="O36" i="25"/>
  <c r="L36" i="25"/>
  <c r="W36" i="25"/>
  <c r="F36" i="25"/>
  <c r="V398" i="28"/>
  <c r="R398" i="28"/>
  <c r="N398" i="28"/>
  <c r="J398" i="28"/>
  <c r="F398" i="28"/>
  <c r="B398" i="28"/>
  <c r="Y398" i="28"/>
  <c r="T398" i="28"/>
  <c r="O398" i="28"/>
  <c r="I398" i="28"/>
  <c r="D398" i="28"/>
  <c r="X398" i="28"/>
  <c r="S398" i="28"/>
  <c r="M398" i="28"/>
  <c r="H398" i="28"/>
  <c r="C398" i="28"/>
  <c r="U398" i="28"/>
  <c r="K398" i="28"/>
  <c r="Q398" i="28"/>
  <c r="G398" i="28"/>
  <c r="P398" i="28"/>
  <c r="E398" i="28"/>
  <c r="W398" i="28"/>
  <c r="L398" i="28"/>
  <c r="W102" i="25"/>
  <c r="S102" i="25"/>
  <c r="O102" i="25"/>
  <c r="K102" i="25"/>
  <c r="G102" i="25"/>
  <c r="C102" i="25"/>
  <c r="V102" i="25"/>
  <c r="Q102" i="25"/>
  <c r="L102" i="25"/>
  <c r="F102" i="25"/>
  <c r="Y102" i="25"/>
  <c r="R102" i="25"/>
  <c r="J102" i="25"/>
  <c r="D102" i="25"/>
  <c r="P102" i="25"/>
  <c r="H102" i="25"/>
  <c r="T102" i="25"/>
  <c r="E102" i="25"/>
  <c r="N102" i="25"/>
  <c r="B102" i="25"/>
  <c r="U102" i="25"/>
  <c r="M102" i="25"/>
  <c r="I102" i="25"/>
  <c r="X102" i="25"/>
  <c r="Y227" i="21"/>
  <c r="U227" i="21"/>
  <c r="Q227" i="21"/>
  <c r="M227" i="21"/>
  <c r="I227" i="21"/>
  <c r="E227" i="21"/>
  <c r="T227" i="21"/>
  <c r="O227" i="21"/>
  <c r="J227" i="21"/>
  <c r="D227" i="21"/>
  <c r="X227" i="21"/>
  <c r="R227" i="21"/>
  <c r="K227" i="21"/>
  <c r="C227" i="21"/>
  <c r="W227" i="21"/>
  <c r="P227" i="21"/>
  <c r="H227" i="21"/>
  <c r="B227" i="21"/>
  <c r="S227" i="21"/>
  <c r="F227" i="21"/>
  <c r="N227" i="21"/>
  <c r="L227" i="21"/>
  <c r="V227" i="21"/>
  <c r="G227" i="21"/>
  <c r="V330" i="28"/>
  <c r="R330" i="28"/>
  <c r="N330" i="28"/>
  <c r="J330" i="28"/>
  <c r="F330" i="28"/>
  <c r="B330" i="28"/>
  <c r="Y330" i="28"/>
  <c r="T330" i="28"/>
  <c r="O330" i="28"/>
  <c r="I330" i="28"/>
  <c r="D330" i="28"/>
  <c r="W330" i="28"/>
  <c r="P330" i="28"/>
  <c r="H330" i="28"/>
  <c r="U330" i="28"/>
  <c r="M330" i="28"/>
  <c r="G330" i="28"/>
  <c r="S330" i="28"/>
  <c r="L330" i="28"/>
  <c r="E330" i="28"/>
  <c r="X330" i="28"/>
  <c r="Q330" i="28"/>
  <c r="K330" i="28"/>
  <c r="C330" i="28"/>
  <c r="Y68" i="21"/>
  <c r="U68" i="21"/>
  <c r="Q68" i="21"/>
  <c r="M68" i="21"/>
  <c r="I68" i="21"/>
  <c r="E68" i="21"/>
  <c r="W68" i="21"/>
  <c r="R68" i="21"/>
  <c r="L68" i="21"/>
  <c r="G68" i="21"/>
  <c r="B68" i="21"/>
  <c r="T68" i="21"/>
  <c r="N68" i="21"/>
  <c r="F68" i="21"/>
  <c r="S68" i="21"/>
  <c r="K68" i="21"/>
  <c r="D68" i="21"/>
  <c r="V68" i="21"/>
  <c r="H68" i="21"/>
  <c r="P68" i="21"/>
  <c r="C68" i="21"/>
  <c r="O68" i="21"/>
  <c r="X68" i="21"/>
  <c r="J68" i="21"/>
  <c r="Y38" i="21"/>
  <c r="U38" i="21"/>
  <c r="Q38" i="21"/>
  <c r="M38" i="21"/>
  <c r="I38" i="21"/>
  <c r="E38" i="21"/>
  <c r="W38" i="21"/>
  <c r="R38" i="21"/>
  <c r="L38" i="21"/>
  <c r="G38" i="21"/>
  <c r="B38" i="21"/>
  <c r="X38" i="21"/>
  <c r="P38" i="21"/>
  <c r="J38" i="21"/>
  <c r="C38" i="21"/>
  <c r="V38" i="21"/>
  <c r="O38" i="21"/>
  <c r="H38" i="21"/>
  <c r="K38" i="21"/>
  <c r="T38" i="21"/>
  <c r="F38" i="21"/>
  <c r="S38" i="21"/>
  <c r="D38" i="21"/>
  <c r="N38" i="21"/>
  <c r="Y195" i="21"/>
  <c r="U195" i="21"/>
  <c r="Q195" i="21"/>
  <c r="M195" i="21"/>
  <c r="I195" i="21"/>
  <c r="E195" i="21"/>
  <c r="T195" i="21"/>
  <c r="O195" i="21"/>
  <c r="J195" i="21"/>
  <c r="D195" i="21"/>
  <c r="S195" i="21"/>
  <c r="L195" i="21"/>
  <c r="F195" i="21"/>
  <c r="R195" i="21"/>
  <c r="H195" i="21"/>
  <c r="W195" i="21"/>
  <c r="K195" i="21"/>
  <c r="X195" i="21"/>
  <c r="G195" i="21"/>
  <c r="V195" i="21"/>
  <c r="B195" i="21"/>
  <c r="P195" i="21"/>
  <c r="N195" i="21"/>
  <c r="C195" i="21"/>
  <c r="Y103" i="28"/>
  <c r="U103" i="28"/>
  <c r="Q103" i="28"/>
  <c r="M103" i="28"/>
  <c r="I103" i="28"/>
  <c r="E103" i="28"/>
  <c r="V103" i="28"/>
  <c r="P103" i="28"/>
  <c r="K103" i="28"/>
  <c r="F103" i="28"/>
  <c r="T103" i="28"/>
  <c r="O103" i="28"/>
  <c r="J103" i="28"/>
  <c r="D103" i="28"/>
  <c r="S103" i="28"/>
  <c r="H103" i="28"/>
  <c r="R103" i="28"/>
  <c r="G103" i="28"/>
  <c r="X103" i="28"/>
  <c r="N103" i="28"/>
  <c r="C103" i="28"/>
  <c r="W103" i="28"/>
  <c r="L103" i="28"/>
  <c r="B103" i="28"/>
  <c r="V432" i="28"/>
  <c r="R432" i="28"/>
  <c r="N432" i="28"/>
  <c r="J432" i="28"/>
  <c r="F432" i="28"/>
  <c r="B432" i="28"/>
  <c r="Y432" i="28"/>
  <c r="T432" i="28"/>
  <c r="O432" i="28"/>
  <c r="I432" i="28"/>
  <c r="D432" i="28"/>
  <c r="X432" i="28"/>
  <c r="S432" i="28"/>
  <c r="M432" i="28"/>
  <c r="H432" i="28"/>
  <c r="C432" i="28"/>
  <c r="P432" i="28"/>
  <c r="E432" i="28"/>
  <c r="W432" i="28"/>
  <c r="L432" i="28"/>
  <c r="U432" i="28"/>
  <c r="K432" i="28"/>
  <c r="G432" i="28"/>
  <c r="Q432" i="28"/>
  <c r="A365" i="21"/>
  <c r="Y398" i="21"/>
  <c r="U398" i="21"/>
  <c r="Q398" i="21"/>
  <c r="M398" i="21"/>
  <c r="I398" i="21"/>
  <c r="E398" i="21"/>
  <c r="V398" i="21"/>
  <c r="P398" i="21"/>
  <c r="K398" i="21"/>
  <c r="F398" i="21"/>
  <c r="T398" i="21"/>
  <c r="N398" i="21"/>
  <c r="G398" i="21"/>
  <c r="R398" i="21"/>
  <c r="H398" i="21"/>
  <c r="X398" i="21"/>
  <c r="O398" i="21"/>
  <c r="D398" i="21"/>
  <c r="S398" i="21"/>
  <c r="B398" i="21"/>
  <c r="L398" i="21"/>
  <c r="J398" i="21"/>
  <c r="W398" i="21"/>
  <c r="C398" i="21"/>
  <c r="W136" i="25"/>
  <c r="S136" i="25"/>
  <c r="O136" i="25"/>
  <c r="K136" i="25"/>
  <c r="G136" i="25"/>
  <c r="C136" i="25"/>
  <c r="V136" i="25"/>
  <c r="Q136" i="25"/>
  <c r="L136" i="25"/>
  <c r="F136" i="25"/>
  <c r="Y136" i="25"/>
  <c r="R136" i="25"/>
  <c r="J136" i="25"/>
  <c r="D136" i="25"/>
  <c r="P136" i="25"/>
  <c r="H136" i="25"/>
  <c r="U136" i="25"/>
  <c r="I136" i="25"/>
  <c r="T136" i="25"/>
  <c r="E136" i="25"/>
  <c r="M136" i="25"/>
  <c r="B136" i="25"/>
  <c r="X136" i="25"/>
  <c r="N136" i="25"/>
  <c r="W69" i="25"/>
  <c r="S69" i="25"/>
  <c r="O69" i="25"/>
  <c r="K69" i="25"/>
  <c r="G69" i="25"/>
  <c r="C69" i="25"/>
  <c r="Y69" i="25"/>
  <c r="T69" i="25"/>
  <c r="N69" i="25"/>
  <c r="I69" i="25"/>
  <c r="D69" i="25"/>
  <c r="V69" i="25"/>
  <c r="P69" i="25"/>
  <c r="H69" i="25"/>
  <c r="U69" i="25"/>
  <c r="L69" i="25"/>
  <c r="B69" i="25"/>
  <c r="Q69" i="25"/>
  <c r="E69" i="25"/>
  <c r="M69" i="25"/>
  <c r="F69" i="25"/>
  <c r="X69" i="25"/>
  <c r="R69" i="25"/>
  <c r="J69" i="25"/>
  <c r="W37" i="19"/>
  <c r="S37" i="19"/>
  <c r="O37" i="19"/>
  <c r="K37" i="19"/>
  <c r="G37" i="19"/>
  <c r="C37" i="19"/>
  <c r="Y37" i="19"/>
  <c r="T37" i="19"/>
  <c r="N37" i="19"/>
  <c r="I37" i="19"/>
  <c r="D37" i="19"/>
  <c r="U37" i="19"/>
  <c r="M37" i="19"/>
  <c r="F37" i="19"/>
  <c r="V37" i="19"/>
  <c r="L37" i="19"/>
  <c r="B37" i="19"/>
  <c r="X37" i="19"/>
  <c r="J37" i="19"/>
  <c r="R37" i="19"/>
  <c r="H37" i="19"/>
  <c r="Q37" i="19"/>
  <c r="P37" i="19"/>
  <c r="E37" i="19"/>
  <c r="Y261" i="21"/>
  <c r="U261" i="21"/>
  <c r="Q261" i="21"/>
  <c r="M261" i="21"/>
  <c r="I261" i="21"/>
  <c r="E261" i="21"/>
  <c r="T261" i="21"/>
  <c r="O261" i="21"/>
  <c r="J261" i="21"/>
  <c r="D261" i="21"/>
  <c r="W261" i="21"/>
  <c r="P261" i="21"/>
  <c r="H261" i="21"/>
  <c r="B261" i="21"/>
  <c r="V261" i="21"/>
  <c r="N261" i="21"/>
  <c r="G261" i="21"/>
  <c r="X261" i="21"/>
  <c r="K261" i="21"/>
  <c r="S261" i="21"/>
  <c r="F261" i="21"/>
  <c r="R261" i="21"/>
  <c r="C261" i="21"/>
  <c r="L261" i="21"/>
  <c r="Y71" i="28"/>
  <c r="U71" i="28"/>
  <c r="Q71" i="28"/>
  <c r="M71" i="28"/>
  <c r="I71" i="28"/>
  <c r="E71" i="28"/>
  <c r="V71" i="28"/>
  <c r="P71" i="28"/>
  <c r="K71" i="28"/>
  <c r="F71" i="28"/>
  <c r="T71" i="28"/>
  <c r="O71" i="28"/>
  <c r="J71" i="28"/>
  <c r="D71" i="28"/>
  <c r="X71" i="28"/>
  <c r="N71" i="28"/>
  <c r="C71" i="28"/>
  <c r="W71" i="28"/>
  <c r="L71" i="28"/>
  <c r="B71" i="28"/>
  <c r="S71" i="28"/>
  <c r="H71" i="28"/>
  <c r="R71" i="28"/>
  <c r="G71" i="28"/>
  <c r="Y135" i="28"/>
  <c r="U135" i="28"/>
  <c r="Q135" i="28"/>
  <c r="M135" i="28"/>
  <c r="I135" i="28"/>
  <c r="E135" i="28"/>
  <c r="V135" i="28"/>
  <c r="P135" i="28"/>
  <c r="K135" i="28"/>
  <c r="F135" i="28"/>
  <c r="T135" i="28"/>
  <c r="O135" i="28"/>
  <c r="J135" i="28"/>
  <c r="D135" i="28"/>
  <c r="X135" i="28"/>
  <c r="N135" i="28"/>
  <c r="C135" i="28"/>
  <c r="W135" i="28"/>
  <c r="L135" i="28"/>
  <c r="B135" i="28"/>
  <c r="S135" i="28"/>
  <c r="H135" i="28"/>
  <c r="R135" i="28"/>
  <c r="G135" i="28"/>
  <c r="W199" i="28"/>
  <c r="S199" i="28"/>
  <c r="O199" i="28"/>
  <c r="K199" i="28"/>
  <c r="G199" i="28"/>
  <c r="C199" i="28"/>
  <c r="U199" i="28"/>
  <c r="P199" i="28"/>
  <c r="J199" i="28"/>
  <c r="E199" i="28"/>
  <c r="V199" i="28"/>
  <c r="N199" i="28"/>
  <c r="H199" i="28"/>
  <c r="T199" i="28"/>
  <c r="L199" i="28"/>
  <c r="B199" i="28"/>
  <c r="X199" i="28"/>
  <c r="I199" i="28"/>
  <c r="R199" i="28"/>
  <c r="D199" i="28"/>
  <c r="F199" i="28"/>
  <c r="Q199" i="28"/>
  <c r="Y199" i="28"/>
  <c r="M199" i="28"/>
  <c r="A399" i="21"/>
  <c r="A400" i="21" s="1"/>
  <c r="Y330" i="21"/>
  <c r="U330" i="21"/>
  <c r="Q330" i="21"/>
  <c r="M330" i="21"/>
  <c r="I330" i="21"/>
  <c r="E330" i="21"/>
  <c r="T330" i="21"/>
  <c r="O330" i="21"/>
  <c r="J330" i="21"/>
  <c r="D330" i="21"/>
  <c r="S330" i="21"/>
  <c r="L330" i="21"/>
  <c r="F330" i="21"/>
  <c r="X330" i="21"/>
  <c r="R330" i="21"/>
  <c r="K330" i="21"/>
  <c r="C330" i="21"/>
  <c r="V330" i="21"/>
  <c r="G330" i="21"/>
  <c r="P330" i="21"/>
  <c r="B330" i="21"/>
  <c r="N330" i="21"/>
  <c r="W330" i="21"/>
  <c r="H330" i="21"/>
  <c r="A297" i="21"/>
  <c r="A366" i="21"/>
  <c r="A332" i="21"/>
  <c r="A72" i="28"/>
  <c r="A262" i="28"/>
  <c r="A296" i="28"/>
  <c r="A331" i="28"/>
  <c r="A168" i="28"/>
  <c r="A433" i="28"/>
  <c r="A200" i="28"/>
  <c r="A104" i="28"/>
  <c r="A136" i="28"/>
  <c r="A231" i="28"/>
  <c r="A399" i="28"/>
  <c r="A365" i="28"/>
  <c r="A262" i="21"/>
  <c r="A228" i="21"/>
  <c r="A196" i="21"/>
  <c r="A104" i="19"/>
  <c r="A71" i="19"/>
  <c r="A165" i="21"/>
  <c r="A137" i="25"/>
  <c r="A135" i="19"/>
  <c r="A133" i="21"/>
  <c r="A101" i="21"/>
  <c r="A38" i="19"/>
  <c r="A103" i="25"/>
  <c r="A70" i="25"/>
  <c r="A39" i="21"/>
  <c r="A69" i="21"/>
  <c r="A37" i="25"/>
  <c r="Y400" i="21" l="1"/>
  <c r="U400" i="21"/>
  <c r="Q400" i="21"/>
  <c r="M400" i="21"/>
  <c r="I400" i="21"/>
  <c r="E400" i="21"/>
  <c r="V400" i="21"/>
  <c r="P400" i="21"/>
  <c r="K400" i="21"/>
  <c r="F400" i="21"/>
  <c r="W400" i="21"/>
  <c r="O400" i="21"/>
  <c r="H400" i="21"/>
  <c r="B400" i="21"/>
  <c r="R400" i="21"/>
  <c r="G400" i="21"/>
  <c r="X400" i="21"/>
  <c r="N400" i="21"/>
  <c r="D400" i="21"/>
  <c r="J400" i="21"/>
  <c r="T400" i="21"/>
  <c r="C400" i="21"/>
  <c r="S400" i="21"/>
  <c r="L400" i="21"/>
  <c r="W70" i="25"/>
  <c r="S70" i="25"/>
  <c r="O70" i="25"/>
  <c r="K70" i="25"/>
  <c r="G70" i="25"/>
  <c r="C70" i="25"/>
  <c r="V70" i="25"/>
  <c r="Q70" i="25"/>
  <c r="L70" i="25"/>
  <c r="F70" i="25"/>
  <c r="T70" i="25"/>
  <c r="M70" i="25"/>
  <c r="E70" i="25"/>
  <c r="Y70" i="25"/>
  <c r="P70" i="25"/>
  <c r="H70" i="25"/>
  <c r="R70" i="25"/>
  <c r="D70" i="25"/>
  <c r="N70" i="25"/>
  <c r="B70" i="25"/>
  <c r="I70" i="25"/>
  <c r="X70" i="25"/>
  <c r="U70" i="25"/>
  <c r="J70" i="25"/>
  <c r="Y133" i="21"/>
  <c r="U133" i="21"/>
  <c r="Q133" i="21"/>
  <c r="M133" i="21"/>
  <c r="I133" i="21"/>
  <c r="E133" i="21"/>
  <c r="T133" i="21"/>
  <c r="O133" i="21"/>
  <c r="J133" i="21"/>
  <c r="D133" i="21"/>
  <c r="V133" i="21"/>
  <c r="N133" i="21"/>
  <c r="G133" i="21"/>
  <c r="S133" i="21"/>
  <c r="L133" i="21"/>
  <c r="F133" i="21"/>
  <c r="W133" i="21"/>
  <c r="H133" i="21"/>
  <c r="R133" i="21"/>
  <c r="C133" i="21"/>
  <c r="P133" i="21"/>
  <c r="B133" i="21"/>
  <c r="X133" i="21"/>
  <c r="K133" i="21"/>
  <c r="X71" i="19"/>
  <c r="T71" i="19"/>
  <c r="P71" i="19"/>
  <c r="L71" i="19"/>
  <c r="H71" i="19"/>
  <c r="D71" i="19"/>
  <c r="U71" i="19"/>
  <c r="O71" i="19"/>
  <c r="J71" i="19"/>
  <c r="E71" i="19"/>
  <c r="Y71" i="19"/>
  <c r="R71" i="19"/>
  <c r="K71" i="19"/>
  <c r="C71" i="19"/>
  <c r="W71" i="19"/>
  <c r="N71" i="19"/>
  <c r="F71" i="19"/>
  <c r="V71" i="19"/>
  <c r="I71" i="19"/>
  <c r="G71" i="19"/>
  <c r="S71" i="19"/>
  <c r="B71" i="19"/>
  <c r="Q71" i="19"/>
  <c r="M71" i="19"/>
  <c r="Y262" i="21"/>
  <c r="U262" i="21"/>
  <c r="Q262" i="21"/>
  <c r="M262" i="21"/>
  <c r="I262" i="21"/>
  <c r="E262" i="21"/>
  <c r="W262" i="21"/>
  <c r="R262" i="21"/>
  <c r="L262" i="21"/>
  <c r="G262" i="21"/>
  <c r="B262" i="21"/>
  <c r="T262" i="21"/>
  <c r="N262" i="21"/>
  <c r="F262" i="21"/>
  <c r="S262" i="21"/>
  <c r="K262" i="21"/>
  <c r="D262" i="21"/>
  <c r="O262" i="21"/>
  <c r="X262" i="21"/>
  <c r="J262" i="21"/>
  <c r="V262" i="21"/>
  <c r="H262" i="21"/>
  <c r="P262" i="21"/>
  <c r="C262" i="21"/>
  <c r="Y136" i="28"/>
  <c r="U136" i="28"/>
  <c r="Q136" i="28"/>
  <c r="M136" i="28"/>
  <c r="I136" i="28"/>
  <c r="E136" i="28"/>
  <c r="X136" i="28"/>
  <c r="S136" i="28"/>
  <c r="N136" i="28"/>
  <c r="H136" i="28"/>
  <c r="C136" i="28"/>
  <c r="W136" i="28"/>
  <c r="R136" i="28"/>
  <c r="L136" i="28"/>
  <c r="G136" i="28"/>
  <c r="B136" i="28"/>
  <c r="V136" i="28"/>
  <c r="K136" i="28"/>
  <c r="T136" i="28"/>
  <c r="J136" i="28"/>
  <c r="P136" i="28"/>
  <c r="F136" i="28"/>
  <c r="O136" i="28"/>
  <c r="D136"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72" i="28"/>
  <c r="U72" i="28"/>
  <c r="Q72" i="28"/>
  <c r="M72" i="28"/>
  <c r="I72" i="28"/>
  <c r="E72" i="28"/>
  <c r="X72" i="28"/>
  <c r="S72" i="28"/>
  <c r="N72" i="28"/>
  <c r="H72" i="28"/>
  <c r="C72" i="28"/>
  <c r="W72" i="28"/>
  <c r="R72" i="28"/>
  <c r="L72" i="28"/>
  <c r="G72" i="28"/>
  <c r="B72" i="28"/>
  <c r="V72" i="28"/>
  <c r="K72" i="28"/>
  <c r="T72" i="28"/>
  <c r="J72" i="28"/>
  <c r="P72" i="28"/>
  <c r="F72" i="28"/>
  <c r="O72" i="28"/>
  <c r="D72" i="28"/>
  <c r="Y39" i="21"/>
  <c r="U39" i="21"/>
  <c r="Q39" i="21"/>
  <c r="M39" i="21"/>
  <c r="I39" i="21"/>
  <c r="E39" i="21"/>
  <c r="T39" i="21"/>
  <c r="O39" i="21"/>
  <c r="J39" i="21"/>
  <c r="D39" i="21"/>
  <c r="V39" i="21"/>
  <c r="N39" i="21"/>
  <c r="G39" i="21"/>
  <c r="S39" i="21"/>
  <c r="L39" i="21"/>
  <c r="F39" i="21"/>
  <c r="P39" i="21"/>
  <c r="B39" i="21"/>
  <c r="X39" i="21"/>
  <c r="K39" i="21"/>
  <c r="W39" i="21"/>
  <c r="H39" i="21"/>
  <c r="R39" i="21"/>
  <c r="C39" i="21"/>
  <c r="V165" i="21"/>
  <c r="R165" i="21"/>
  <c r="N165" i="21"/>
  <c r="J165" i="21"/>
  <c r="F165" i="21"/>
  <c r="B165" i="21"/>
  <c r="X165" i="21"/>
  <c r="S165" i="21"/>
  <c r="M165" i="21"/>
  <c r="H165" i="21"/>
  <c r="C165" i="21"/>
  <c r="U165" i="21"/>
  <c r="O165" i="21"/>
  <c r="G165" i="21"/>
  <c r="Y165" i="21"/>
  <c r="P165" i="21"/>
  <c r="E165" i="21"/>
  <c r="Q165" i="21"/>
  <c r="D165" i="21"/>
  <c r="L165" i="21"/>
  <c r="W165" i="21"/>
  <c r="I165" i="21"/>
  <c r="T165" i="21"/>
  <c r="K165" i="21"/>
  <c r="W231" i="28"/>
  <c r="S231" i="28"/>
  <c r="O231" i="28"/>
  <c r="K231" i="28"/>
  <c r="G231" i="28"/>
  <c r="C231" i="28"/>
  <c r="U231" i="28"/>
  <c r="P231" i="28"/>
  <c r="J231" i="28"/>
  <c r="E231" i="28"/>
  <c r="X231" i="28"/>
  <c r="Q231" i="28"/>
  <c r="I231" i="28"/>
  <c r="B231" i="28"/>
  <c r="R231" i="28"/>
  <c r="H231" i="28"/>
  <c r="Y231" i="28"/>
  <c r="M231" i="28"/>
  <c r="N231" i="28"/>
  <c r="L231" i="28"/>
  <c r="F231" i="28"/>
  <c r="T231" i="28"/>
  <c r="D231" i="28"/>
  <c r="V231" i="28"/>
  <c r="Y297" i="21"/>
  <c r="U297" i="21"/>
  <c r="Q297" i="21"/>
  <c r="M297" i="21"/>
  <c r="I297" i="21"/>
  <c r="E297" i="21"/>
  <c r="W297" i="21"/>
  <c r="R297" i="21"/>
  <c r="L297" i="21"/>
  <c r="G297" i="21"/>
  <c r="B297" i="21"/>
  <c r="S297" i="21"/>
  <c r="K297" i="21"/>
  <c r="D297" i="21"/>
  <c r="X297" i="21"/>
  <c r="P297" i="21"/>
  <c r="J297" i="21"/>
  <c r="C297" i="21"/>
  <c r="T297" i="21"/>
  <c r="F297" i="21"/>
  <c r="O297" i="21"/>
  <c r="N297" i="21"/>
  <c r="H297" i="21"/>
  <c r="V297" i="21"/>
  <c r="W103" i="25"/>
  <c r="S103" i="25"/>
  <c r="O103" i="25"/>
  <c r="K103" i="25"/>
  <c r="G103" i="25"/>
  <c r="C103" i="25"/>
  <c r="Y103" i="25"/>
  <c r="T103" i="25"/>
  <c r="N103" i="25"/>
  <c r="I103" i="25"/>
  <c r="D103" i="25"/>
  <c r="V103" i="25"/>
  <c r="P103" i="25"/>
  <c r="H103" i="25"/>
  <c r="U103" i="25"/>
  <c r="L103" i="25"/>
  <c r="B103" i="25"/>
  <c r="R103" i="25"/>
  <c r="F103" i="25"/>
  <c r="Q103" i="25"/>
  <c r="E103" i="25"/>
  <c r="X103" i="25"/>
  <c r="M103" i="25"/>
  <c r="J103" i="25"/>
  <c r="W104" i="19"/>
  <c r="S104" i="19"/>
  <c r="O104" i="19"/>
  <c r="K104" i="19"/>
  <c r="G104" i="19"/>
  <c r="C104" i="19"/>
  <c r="U104" i="19"/>
  <c r="P104" i="19"/>
  <c r="J104" i="19"/>
  <c r="E104" i="19"/>
  <c r="V104" i="19"/>
  <c r="N104" i="19"/>
  <c r="H104" i="19"/>
  <c r="Y104" i="19"/>
  <c r="Q104" i="19"/>
  <c r="F104" i="19"/>
  <c r="M104" i="19"/>
  <c r="B104" i="19"/>
  <c r="X104" i="19"/>
  <c r="I104" i="19"/>
  <c r="L104" i="19"/>
  <c r="D104" i="19"/>
  <c r="R104" i="19"/>
  <c r="T104" i="19"/>
  <c r="V331" i="28"/>
  <c r="R331" i="28"/>
  <c r="N331" i="28"/>
  <c r="J331" i="28"/>
  <c r="F331" i="28"/>
  <c r="B331" i="28"/>
  <c r="W331" i="28"/>
  <c r="Q331" i="28"/>
  <c r="L331" i="28"/>
  <c r="G331" i="28"/>
  <c r="T331" i="28"/>
  <c r="M331" i="28"/>
  <c r="E331" i="28"/>
  <c r="Y331" i="28"/>
  <c r="S331" i="28"/>
  <c r="K331" i="28"/>
  <c r="D331" i="28"/>
  <c r="X331" i="28"/>
  <c r="P331" i="28"/>
  <c r="I331" i="28"/>
  <c r="C331" i="28"/>
  <c r="U331" i="28"/>
  <c r="O331" i="28"/>
  <c r="H331" i="28"/>
  <c r="Y101" i="21"/>
  <c r="U101" i="21"/>
  <c r="Q101" i="21"/>
  <c r="M101" i="21"/>
  <c r="I101" i="21"/>
  <c r="E101" i="21"/>
  <c r="T101" i="21"/>
  <c r="O101" i="21"/>
  <c r="J101" i="21"/>
  <c r="D101" i="21"/>
  <c r="W101" i="21"/>
  <c r="P101" i="21"/>
  <c r="H101" i="21"/>
  <c r="B101" i="21"/>
  <c r="V101" i="21"/>
  <c r="N101" i="21"/>
  <c r="G101" i="21"/>
  <c r="R101" i="21"/>
  <c r="C101" i="21"/>
  <c r="L101" i="21"/>
  <c r="X101" i="21"/>
  <c r="K101" i="21"/>
  <c r="S101" i="21"/>
  <c r="F101" i="21"/>
  <c r="Y228" i="21"/>
  <c r="U228" i="21"/>
  <c r="Q228" i="21"/>
  <c r="M228" i="21"/>
  <c r="I228" i="21"/>
  <c r="E228" i="21"/>
  <c r="W228" i="21"/>
  <c r="R228" i="21"/>
  <c r="L228" i="21"/>
  <c r="G228" i="21"/>
  <c r="B228" i="21"/>
  <c r="V228" i="21"/>
  <c r="O228" i="21"/>
  <c r="H228" i="21"/>
  <c r="T228" i="21"/>
  <c r="N228" i="21"/>
  <c r="F228" i="21"/>
  <c r="X228" i="21"/>
  <c r="J228" i="21"/>
  <c r="S228" i="21"/>
  <c r="D228" i="21"/>
  <c r="P228" i="21"/>
  <c r="C228" i="21"/>
  <c r="K228" i="21"/>
  <c r="V433" i="28"/>
  <c r="R433" i="28"/>
  <c r="N433" i="28"/>
  <c r="J433" i="28"/>
  <c r="F433" i="28"/>
  <c r="B433" i="28"/>
  <c r="W433" i="28"/>
  <c r="Q433" i="28"/>
  <c r="L433" i="28"/>
  <c r="G433" i="28"/>
  <c r="U433" i="28"/>
  <c r="P433" i="28"/>
  <c r="K433" i="28"/>
  <c r="E433" i="28"/>
  <c r="X433" i="28"/>
  <c r="M433" i="28"/>
  <c r="C433" i="28"/>
  <c r="T433" i="28"/>
  <c r="I433" i="28"/>
  <c r="S433" i="28"/>
  <c r="H433" i="28"/>
  <c r="Y433" i="28"/>
  <c r="O433" i="28"/>
  <c r="D433" i="28"/>
  <c r="Y262" i="28"/>
  <c r="U262" i="28"/>
  <c r="Q262" i="28"/>
  <c r="M262" i="28"/>
  <c r="I262" i="28"/>
  <c r="E262" i="28"/>
  <c r="X262" i="28"/>
  <c r="S262" i="28"/>
  <c r="N262" i="28"/>
  <c r="H262" i="28"/>
  <c r="C262" i="28"/>
  <c r="W262" i="28"/>
  <c r="R262" i="28"/>
  <c r="L262" i="28"/>
  <c r="G262" i="28"/>
  <c r="B262" i="28"/>
  <c r="P262" i="28"/>
  <c r="F262" i="28"/>
  <c r="O262" i="28"/>
  <c r="D262" i="28"/>
  <c r="V262" i="28"/>
  <c r="K262" i="28"/>
  <c r="T262" i="28"/>
  <c r="J262" i="28"/>
  <c r="Y37" i="25"/>
  <c r="U37" i="25"/>
  <c r="Q37" i="25"/>
  <c r="M37" i="25"/>
  <c r="I37" i="25"/>
  <c r="E37" i="25"/>
  <c r="V37" i="25"/>
  <c r="P37" i="25"/>
  <c r="K37" i="25"/>
  <c r="F37" i="25"/>
  <c r="W37" i="25"/>
  <c r="O37" i="25"/>
  <c r="H37" i="25"/>
  <c r="B37" i="25"/>
  <c r="X37" i="25"/>
  <c r="N37" i="25"/>
  <c r="D37" i="25"/>
  <c r="T37" i="25"/>
  <c r="L37" i="25"/>
  <c r="C37" i="25"/>
  <c r="R37" i="25"/>
  <c r="J37" i="25"/>
  <c r="G37" i="25"/>
  <c r="S37" i="25"/>
  <c r="W135" i="19"/>
  <c r="S135" i="19"/>
  <c r="O135" i="19"/>
  <c r="K135" i="19"/>
  <c r="G135" i="19"/>
  <c r="C135" i="19"/>
  <c r="X135" i="19"/>
  <c r="R135" i="19"/>
  <c r="M135" i="19"/>
  <c r="H135" i="19"/>
  <c r="B135" i="19"/>
  <c r="V135" i="19"/>
  <c r="P135" i="19"/>
  <c r="I135" i="19"/>
  <c r="U135" i="19"/>
  <c r="L135" i="19"/>
  <c r="D135" i="19"/>
  <c r="N135" i="19"/>
  <c r="T135" i="19"/>
  <c r="E135" i="19"/>
  <c r="J135" i="19"/>
  <c r="F135" i="19"/>
  <c r="Y135" i="19"/>
  <c r="Q135" i="19"/>
  <c r="V365" i="28"/>
  <c r="R365" i="28"/>
  <c r="N365" i="28"/>
  <c r="J365" i="28"/>
  <c r="F365" i="28"/>
  <c r="B365" i="28"/>
  <c r="W365" i="28"/>
  <c r="Q365" i="28"/>
  <c r="L365" i="28"/>
  <c r="G365" i="28"/>
  <c r="U365" i="28"/>
  <c r="P365" i="28"/>
  <c r="K365" i="28"/>
  <c r="E365" i="28"/>
  <c r="X365" i="28"/>
  <c r="M365" i="28"/>
  <c r="C365" i="28"/>
  <c r="T365" i="28"/>
  <c r="I365" i="28"/>
  <c r="S365" i="28"/>
  <c r="H365" i="28"/>
  <c r="O365" i="28"/>
  <c r="D365" i="28"/>
  <c r="Y365" i="28"/>
  <c r="Y104" i="28"/>
  <c r="U104" i="28"/>
  <c r="Q104" i="28"/>
  <c r="M104" i="28"/>
  <c r="I104" i="28"/>
  <c r="E104" i="28"/>
  <c r="X104" i="28"/>
  <c r="S104" i="28"/>
  <c r="N104" i="28"/>
  <c r="H104" i="28"/>
  <c r="C104" i="28"/>
  <c r="W104" i="28"/>
  <c r="R104" i="28"/>
  <c r="L104" i="28"/>
  <c r="G104" i="28"/>
  <c r="B104" i="28"/>
  <c r="P104" i="28"/>
  <c r="F104" i="28"/>
  <c r="O104" i="28"/>
  <c r="D104" i="28"/>
  <c r="V104" i="28"/>
  <c r="K104" i="28"/>
  <c r="T104" i="28"/>
  <c r="J104" i="28"/>
  <c r="Y332" i="21"/>
  <c r="U332" i="21"/>
  <c r="Q332" i="21"/>
  <c r="M332" i="21"/>
  <c r="I332" i="21"/>
  <c r="E332" i="21"/>
  <c r="T332" i="21"/>
  <c r="O332" i="21"/>
  <c r="J332" i="21"/>
  <c r="D332" i="21"/>
  <c r="V332" i="21"/>
  <c r="N332" i="21"/>
  <c r="G332" i="21"/>
  <c r="S332" i="21"/>
  <c r="L332" i="21"/>
  <c r="F332" i="21"/>
  <c r="P332" i="21"/>
  <c r="B332" i="21"/>
  <c r="X332" i="21"/>
  <c r="K332" i="21"/>
  <c r="W332" i="21"/>
  <c r="H332" i="21"/>
  <c r="C332" i="21"/>
  <c r="R332" i="21"/>
  <c r="Y399" i="21"/>
  <c r="U399" i="21"/>
  <c r="Q399" i="21"/>
  <c r="M399" i="21"/>
  <c r="I399" i="21"/>
  <c r="E399" i="21"/>
  <c r="X399" i="21"/>
  <c r="S399" i="21"/>
  <c r="N399" i="21"/>
  <c r="H399" i="21"/>
  <c r="C399" i="21"/>
  <c r="R399" i="21"/>
  <c r="K399" i="21"/>
  <c r="D399" i="21"/>
  <c r="V399" i="21"/>
  <c r="L399" i="21"/>
  <c r="B399" i="21"/>
  <c r="T399" i="21"/>
  <c r="J399" i="21"/>
  <c r="O399" i="21"/>
  <c r="G399" i="21"/>
  <c r="W399" i="21"/>
  <c r="F399" i="21"/>
  <c r="P399" i="21"/>
  <c r="Y69" i="21"/>
  <c r="U69" i="21"/>
  <c r="Q69" i="21"/>
  <c r="M69" i="21"/>
  <c r="I69" i="21"/>
  <c r="E69" i="21"/>
  <c r="T69" i="21"/>
  <c r="O69" i="21"/>
  <c r="J69" i="21"/>
  <c r="D69" i="21"/>
  <c r="X69" i="21"/>
  <c r="R69" i="21"/>
  <c r="K69" i="21"/>
  <c r="C69" i="21"/>
  <c r="W69" i="21"/>
  <c r="P69" i="21"/>
  <c r="H69" i="21"/>
  <c r="B69" i="21"/>
  <c r="L69" i="21"/>
  <c r="V69" i="21"/>
  <c r="G69" i="21"/>
  <c r="S69" i="21"/>
  <c r="F69" i="21"/>
  <c r="N69" i="21"/>
  <c r="W38" i="19"/>
  <c r="S38" i="19"/>
  <c r="O38" i="19"/>
  <c r="K38" i="19"/>
  <c r="G38" i="19"/>
  <c r="C38" i="19"/>
  <c r="V38" i="19"/>
  <c r="Q38" i="19"/>
  <c r="L38" i="19"/>
  <c r="F38" i="19"/>
  <c r="Y38" i="19"/>
  <c r="R38" i="19"/>
  <c r="J38" i="19"/>
  <c r="D38" i="19"/>
  <c r="P38" i="19"/>
  <c r="H38" i="19"/>
  <c r="X38" i="19"/>
  <c r="M38" i="19"/>
  <c r="U38" i="19"/>
  <c r="I38" i="19"/>
  <c r="B38" i="19"/>
  <c r="T38" i="19"/>
  <c r="N38" i="19"/>
  <c r="E38" i="19"/>
  <c r="W137" i="25"/>
  <c r="S137" i="25"/>
  <c r="O137" i="25"/>
  <c r="K137" i="25"/>
  <c r="G137" i="25"/>
  <c r="C137" i="25"/>
  <c r="Y137" i="25"/>
  <c r="T137" i="25"/>
  <c r="N137" i="25"/>
  <c r="I137" i="25"/>
  <c r="D137" i="25"/>
  <c r="V137" i="25"/>
  <c r="P137" i="25"/>
  <c r="H137" i="25"/>
  <c r="U137" i="25"/>
  <c r="L137" i="25"/>
  <c r="B137" i="25"/>
  <c r="X137" i="25"/>
  <c r="J137" i="25"/>
  <c r="R137" i="25"/>
  <c r="F137" i="25"/>
  <c r="M137" i="25"/>
  <c r="E137" i="25"/>
  <c r="Q137" i="25"/>
  <c r="Y196" i="21"/>
  <c r="U196" i="21"/>
  <c r="Q196" i="21"/>
  <c r="M196" i="21"/>
  <c r="I196" i="21"/>
  <c r="E196" i="21"/>
  <c r="W196" i="21"/>
  <c r="R196" i="21"/>
  <c r="L196" i="21"/>
  <c r="G196" i="21"/>
  <c r="B196" i="21"/>
  <c r="X196" i="21"/>
  <c r="P196" i="21"/>
  <c r="J196" i="21"/>
  <c r="C196" i="21"/>
  <c r="V196" i="21"/>
  <c r="N196" i="21"/>
  <c r="D196" i="21"/>
  <c r="K196" i="21"/>
  <c r="S196" i="21"/>
  <c r="T196" i="21"/>
  <c r="O196" i="21"/>
  <c r="F196" i="21"/>
  <c r="H196" i="21"/>
  <c r="V399" i="28"/>
  <c r="R399" i="28"/>
  <c r="N399" i="28"/>
  <c r="J399" i="28"/>
  <c r="F399" i="28"/>
  <c r="B399" i="28"/>
  <c r="W399" i="28"/>
  <c r="Q399" i="28"/>
  <c r="L399" i="28"/>
  <c r="G399" i="28"/>
  <c r="U399" i="28"/>
  <c r="P399" i="28"/>
  <c r="K399" i="28"/>
  <c r="E399" i="28"/>
  <c r="S399" i="28"/>
  <c r="H399" i="28"/>
  <c r="Y399" i="28"/>
  <c r="O399" i="28"/>
  <c r="D399" i="28"/>
  <c r="X399" i="28"/>
  <c r="M399" i="28"/>
  <c r="C399" i="28"/>
  <c r="T399" i="28"/>
  <c r="I399" i="28"/>
  <c r="W200" i="28"/>
  <c r="S200" i="28"/>
  <c r="O200" i="28"/>
  <c r="K200" i="28"/>
  <c r="G200" i="28"/>
  <c r="C200" i="28"/>
  <c r="X200" i="28"/>
  <c r="R200" i="28"/>
  <c r="M200" i="28"/>
  <c r="H200" i="28"/>
  <c r="B200" i="28"/>
  <c r="T200" i="28"/>
  <c r="L200" i="28"/>
  <c r="E200" i="28"/>
  <c r="Y200" i="28"/>
  <c r="P200" i="28"/>
  <c r="F200" i="28"/>
  <c r="V200" i="28"/>
  <c r="J200" i="28"/>
  <c r="N200" i="28"/>
  <c r="D200" i="28"/>
  <c r="U200" i="28"/>
  <c r="Q200" i="28"/>
  <c r="I200" i="28"/>
  <c r="Y296" i="28"/>
  <c r="U296" i="28"/>
  <c r="Q296" i="28"/>
  <c r="M296" i="28"/>
  <c r="I296" i="28"/>
  <c r="E296" i="28"/>
  <c r="X296" i="28"/>
  <c r="S296" i="28"/>
  <c r="N296" i="28"/>
  <c r="H296" i="28"/>
  <c r="C296" i="28"/>
  <c r="W296" i="28"/>
  <c r="R296" i="28"/>
  <c r="L296" i="28"/>
  <c r="G296" i="28"/>
  <c r="B296" i="28"/>
  <c r="V296" i="28"/>
  <c r="P296" i="28"/>
  <c r="K296" i="28"/>
  <c r="F296" i="28"/>
  <c r="D296" i="28"/>
  <c r="T296" i="28"/>
  <c r="O296" i="28"/>
  <c r="J296" i="28"/>
  <c r="Y366" i="21"/>
  <c r="U366" i="21"/>
  <c r="Q366" i="21"/>
  <c r="M366" i="21"/>
  <c r="I366" i="21"/>
  <c r="E366" i="21"/>
  <c r="T366" i="21"/>
  <c r="O366" i="21"/>
  <c r="J366" i="21"/>
  <c r="D366" i="21"/>
  <c r="S366" i="21"/>
  <c r="L366" i="21"/>
  <c r="F366" i="21"/>
  <c r="X366" i="21"/>
  <c r="R366" i="21"/>
  <c r="K366" i="21"/>
  <c r="C366" i="21"/>
  <c r="V366" i="21"/>
  <c r="G366" i="21"/>
  <c r="P366" i="21"/>
  <c r="B366" i="21"/>
  <c r="N366" i="21"/>
  <c r="W366" i="21"/>
  <c r="H366" i="21"/>
  <c r="Y365" i="21"/>
  <c r="U365" i="21"/>
  <c r="Q365" i="21"/>
  <c r="M365" i="21"/>
  <c r="I365" i="21"/>
  <c r="E365" i="21"/>
  <c r="W365" i="21"/>
  <c r="R365" i="21"/>
  <c r="L365" i="21"/>
  <c r="G365" i="21"/>
  <c r="B365" i="21"/>
  <c r="V365" i="21"/>
  <c r="O365" i="21"/>
  <c r="H365" i="21"/>
  <c r="T365" i="21"/>
  <c r="N365" i="21"/>
  <c r="F365" i="21"/>
  <c r="P365" i="21"/>
  <c r="C365" i="21"/>
  <c r="K365" i="21"/>
  <c r="X365" i="21"/>
  <c r="J365" i="21"/>
  <c r="S365" i="21"/>
  <c r="D365" i="21"/>
  <c r="A367" i="21"/>
  <c r="A401" i="21"/>
  <c r="A333" i="21"/>
  <c r="A298" i="21"/>
  <c r="A105" i="28"/>
  <c r="A201" i="28"/>
  <c r="A263" i="28"/>
  <c r="A169" i="28"/>
  <c r="A332" i="28"/>
  <c r="A366" i="28"/>
  <c r="A400" i="28"/>
  <c r="A232" i="28"/>
  <c r="A137" i="28"/>
  <c r="A434" i="28"/>
  <c r="A297" i="28"/>
  <c r="A229" i="21"/>
  <c r="A263" i="21"/>
  <c r="A197" i="21"/>
  <c r="A105" i="19"/>
  <c r="A72" i="19"/>
  <c r="A71" i="25"/>
  <c r="A104" i="25"/>
  <c r="A39" i="19"/>
  <c r="A166" i="21"/>
  <c r="A102" i="21"/>
  <c r="A138" i="25"/>
  <c r="A136" i="19"/>
  <c r="A38" i="25"/>
  <c r="A70" i="21"/>
  <c r="A134" i="21"/>
  <c r="Y134" i="21" l="1"/>
  <c r="U134" i="21"/>
  <c r="Q134" i="21"/>
  <c r="M134" i="21"/>
  <c r="I134" i="21"/>
  <c r="E134" i="21"/>
  <c r="W134" i="21"/>
  <c r="R134" i="21"/>
  <c r="L134" i="21"/>
  <c r="G134" i="21"/>
  <c r="B134" i="21"/>
  <c r="S134" i="21"/>
  <c r="K134" i="21"/>
  <c r="D134" i="21"/>
  <c r="X134" i="21"/>
  <c r="P134" i="21"/>
  <c r="J134" i="21"/>
  <c r="C134" i="21"/>
  <c r="N134" i="21"/>
  <c r="V134" i="21"/>
  <c r="H134" i="21"/>
  <c r="T134" i="21"/>
  <c r="F134" i="21"/>
  <c r="O134" i="21"/>
  <c r="W39" i="19"/>
  <c r="S39" i="19"/>
  <c r="O39" i="19"/>
  <c r="K39" i="19"/>
  <c r="G39" i="19"/>
  <c r="C39" i="19"/>
  <c r="Y39" i="19"/>
  <c r="T39" i="19"/>
  <c r="N39" i="19"/>
  <c r="I39" i="19"/>
  <c r="D39" i="19"/>
  <c r="V39" i="19"/>
  <c r="P39" i="19"/>
  <c r="H39" i="19"/>
  <c r="U39" i="19"/>
  <c r="L39" i="19"/>
  <c r="B39" i="19"/>
  <c r="M39" i="19"/>
  <c r="X39" i="19"/>
  <c r="J39" i="19"/>
  <c r="E39" i="19"/>
  <c r="R39" i="19"/>
  <c r="Q39" i="19"/>
  <c r="F39" i="19"/>
  <c r="W105" i="19"/>
  <c r="S105" i="19"/>
  <c r="O105" i="19"/>
  <c r="K105" i="19"/>
  <c r="G105" i="19"/>
  <c r="C105" i="19"/>
  <c r="X105" i="19"/>
  <c r="R105" i="19"/>
  <c r="M105" i="19"/>
  <c r="H105" i="19"/>
  <c r="B105" i="19"/>
  <c r="T105" i="19"/>
  <c r="L105" i="19"/>
  <c r="E105" i="19"/>
  <c r="U105" i="19"/>
  <c r="J105" i="19"/>
  <c r="P105" i="19"/>
  <c r="D105" i="19"/>
  <c r="Q105" i="19"/>
  <c r="I105" i="19"/>
  <c r="Y105" i="19"/>
  <c r="F105" i="19"/>
  <c r="V105" i="19"/>
  <c r="N105" i="19"/>
  <c r="Y297" i="28"/>
  <c r="U297" i="28"/>
  <c r="Q297" i="28"/>
  <c r="M297" i="28"/>
  <c r="I297" i="28"/>
  <c r="E297" i="28"/>
  <c r="V297" i="28"/>
  <c r="P297" i="28"/>
  <c r="K297" i="28"/>
  <c r="F297" i="28"/>
  <c r="T297" i="28"/>
  <c r="O297" i="28"/>
  <c r="J297" i="28"/>
  <c r="D297" i="28"/>
  <c r="X297" i="28"/>
  <c r="S297" i="28"/>
  <c r="N297" i="28"/>
  <c r="H297" i="28"/>
  <c r="C297" i="28"/>
  <c r="W297" i="28"/>
  <c r="B297" i="28"/>
  <c r="R297" i="28"/>
  <c r="L297" i="28"/>
  <c r="G297" i="28"/>
  <c r="V400" i="28"/>
  <c r="R400" i="28"/>
  <c r="N400" i="28"/>
  <c r="J400" i="28"/>
  <c r="F400" i="28"/>
  <c r="B400" i="28"/>
  <c r="Y400" i="28"/>
  <c r="T400" i="28"/>
  <c r="O400" i="28"/>
  <c r="I400" i="28"/>
  <c r="D400" i="28"/>
  <c r="X400" i="28"/>
  <c r="S400" i="28"/>
  <c r="M400" i="28"/>
  <c r="H400" i="28"/>
  <c r="C400" i="28"/>
  <c r="P400" i="28"/>
  <c r="E400" i="28"/>
  <c r="W400" i="28"/>
  <c r="L400" i="28"/>
  <c r="U400" i="28"/>
  <c r="K400" i="28"/>
  <c r="Q400" i="28"/>
  <c r="G400" i="28"/>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Y298" i="21"/>
  <c r="U298" i="21"/>
  <c r="Q298" i="21"/>
  <c r="M298" i="21"/>
  <c r="I298" i="21"/>
  <c r="E298" i="21"/>
  <c r="T298" i="21"/>
  <c r="O298" i="21"/>
  <c r="J298" i="21"/>
  <c r="D298" i="21"/>
  <c r="W298" i="21"/>
  <c r="P298" i="21"/>
  <c r="H298" i="21"/>
  <c r="B298" i="21"/>
  <c r="V298" i="21"/>
  <c r="N298" i="21"/>
  <c r="G298" i="21"/>
  <c r="X298" i="21"/>
  <c r="K298" i="21"/>
  <c r="S298" i="21"/>
  <c r="F298" i="21"/>
  <c r="R298" i="21"/>
  <c r="C298" i="21"/>
  <c r="L298" i="21"/>
  <c r="Y70" i="21"/>
  <c r="U70" i="21"/>
  <c r="Q70" i="21"/>
  <c r="M70" i="21"/>
  <c r="I70" i="21"/>
  <c r="E70" i="21"/>
  <c r="W70" i="21"/>
  <c r="R70" i="21"/>
  <c r="L70" i="21"/>
  <c r="G70" i="21"/>
  <c r="B70" i="21"/>
  <c r="V70" i="21"/>
  <c r="O70" i="21"/>
  <c r="H70" i="21"/>
  <c r="T70" i="21"/>
  <c r="N70" i="21"/>
  <c r="F70" i="21"/>
  <c r="P70" i="21"/>
  <c r="C70" i="21"/>
  <c r="K70" i="21"/>
  <c r="X70" i="21"/>
  <c r="J70" i="21"/>
  <c r="S70" i="21"/>
  <c r="D70" i="21"/>
  <c r="W104" i="25"/>
  <c r="S104" i="25"/>
  <c r="O104" i="25"/>
  <c r="K104" i="25"/>
  <c r="G104" i="25"/>
  <c r="C104" i="25"/>
  <c r="V104" i="25"/>
  <c r="Q104" i="25"/>
  <c r="L104" i="25"/>
  <c r="F104" i="25"/>
  <c r="T104" i="25"/>
  <c r="M104" i="25"/>
  <c r="E104" i="25"/>
  <c r="Y104" i="25"/>
  <c r="P104" i="25"/>
  <c r="H104" i="25"/>
  <c r="U104" i="25"/>
  <c r="I104" i="25"/>
  <c r="R104" i="25"/>
  <c r="D104" i="25"/>
  <c r="X104" i="25"/>
  <c r="N104" i="25"/>
  <c r="J104" i="25"/>
  <c r="B104" i="25"/>
  <c r="V434" i="28"/>
  <c r="R434" i="28"/>
  <c r="N434" i="28"/>
  <c r="J434" i="28"/>
  <c r="F434" i="28"/>
  <c r="B434" i="28"/>
  <c r="Y434" i="28"/>
  <c r="T434" i="28"/>
  <c r="O434" i="28"/>
  <c r="I434" i="28"/>
  <c r="D434" i="28"/>
  <c r="X434" i="28"/>
  <c r="S434" i="28"/>
  <c r="M434" i="28"/>
  <c r="H434" i="28"/>
  <c r="C434" i="28"/>
  <c r="U434" i="28"/>
  <c r="K434" i="28"/>
  <c r="Q434" i="28"/>
  <c r="G434" i="28"/>
  <c r="P434" i="28"/>
  <c r="E434" i="28"/>
  <c r="W434" i="28"/>
  <c r="L434" i="28"/>
  <c r="Y263" i="28"/>
  <c r="U263" i="28"/>
  <c r="Q263" i="28"/>
  <c r="M263" i="28"/>
  <c r="I263" i="28"/>
  <c r="E263" i="28"/>
  <c r="V263" i="28"/>
  <c r="P263" i="28"/>
  <c r="K263" i="28"/>
  <c r="F263" i="28"/>
  <c r="T263" i="28"/>
  <c r="O263" i="28"/>
  <c r="J263" i="28"/>
  <c r="D263" i="28"/>
  <c r="X263" i="28"/>
  <c r="S263" i="28"/>
  <c r="N263" i="28"/>
  <c r="R263" i="28"/>
  <c r="C263" i="28"/>
  <c r="L263" i="28"/>
  <c r="B263" i="28"/>
  <c r="H263" i="28"/>
  <c r="W263" i="28"/>
  <c r="G263" i="28"/>
  <c r="W71" i="25"/>
  <c r="S71" i="25"/>
  <c r="O71" i="25"/>
  <c r="K71" i="25"/>
  <c r="G71" i="25"/>
  <c r="C71" i="25"/>
  <c r="Y71" i="25"/>
  <c r="T71" i="25"/>
  <c r="N71" i="25"/>
  <c r="I71" i="25"/>
  <c r="D71" i="25"/>
  <c r="X71" i="25"/>
  <c r="Q71" i="25"/>
  <c r="J71" i="25"/>
  <c r="B71" i="25"/>
  <c r="U71" i="25"/>
  <c r="L71" i="25"/>
  <c r="R71" i="25"/>
  <c r="F71" i="25"/>
  <c r="P71" i="25"/>
  <c r="E71" i="25"/>
  <c r="H71" i="25"/>
  <c r="V71" i="25"/>
  <c r="M71" i="25"/>
  <c r="Y263" i="21"/>
  <c r="U263" i="21"/>
  <c r="Q263" i="21"/>
  <c r="M263" i="21"/>
  <c r="I263" i="21"/>
  <c r="E263" i="21"/>
  <c r="T263" i="21"/>
  <c r="O263" i="21"/>
  <c r="J263" i="21"/>
  <c r="D263" i="21"/>
  <c r="X263" i="21"/>
  <c r="R263" i="21"/>
  <c r="K263" i="21"/>
  <c r="C263" i="21"/>
  <c r="W263" i="21"/>
  <c r="P263" i="21"/>
  <c r="H263" i="21"/>
  <c r="B263" i="21"/>
  <c r="S263" i="21"/>
  <c r="F263" i="21"/>
  <c r="N263" i="21"/>
  <c r="L263" i="21"/>
  <c r="V263" i="21"/>
  <c r="G263" i="21"/>
  <c r="W201" i="28"/>
  <c r="S201" i="28"/>
  <c r="O201" i="28"/>
  <c r="K201" i="28"/>
  <c r="G201" i="28"/>
  <c r="C201" i="28"/>
  <c r="U201" i="28"/>
  <c r="P201" i="28"/>
  <c r="J201" i="28"/>
  <c r="E201" i="28"/>
  <c r="X201" i="28"/>
  <c r="Q201" i="28"/>
  <c r="I201" i="28"/>
  <c r="B201" i="28"/>
  <c r="T201" i="28"/>
  <c r="L201" i="28"/>
  <c r="Y201" i="28"/>
  <c r="M201" i="28"/>
  <c r="V201" i="28"/>
  <c r="F201" i="28"/>
  <c r="D201" i="28"/>
  <c r="R201" i="28"/>
  <c r="H201" i="28"/>
  <c r="N201" i="28"/>
  <c r="W138" i="25"/>
  <c r="S138" i="25"/>
  <c r="O138" i="25"/>
  <c r="K138" i="25"/>
  <c r="G138" i="25"/>
  <c r="C138" i="25"/>
  <c r="V138" i="25"/>
  <c r="Q138" i="25"/>
  <c r="L138" i="25"/>
  <c r="F138" i="25"/>
  <c r="T138" i="25"/>
  <c r="M138" i="25"/>
  <c r="E138" i="25"/>
  <c r="Y138" i="25"/>
  <c r="P138" i="25"/>
  <c r="H138" i="25"/>
  <c r="X138" i="25"/>
  <c r="J138" i="25"/>
  <c r="U138" i="25"/>
  <c r="I138" i="25"/>
  <c r="N138" i="25"/>
  <c r="D138" i="25"/>
  <c r="B138" i="25"/>
  <c r="R138" i="25"/>
  <c r="Y197" i="21"/>
  <c r="U197" i="21"/>
  <c r="Q197" i="21"/>
  <c r="M197" i="21"/>
  <c r="I197" i="21"/>
  <c r="E197" i="21"/>
  <c r="T197" i="21"/>
  <c r="O197" i="21"/>
  <c r="J197" i="21"/>
  <c r="D197" i="21"/>
  <c r="V197" i="21"/>
  <c r="N197" i="21"/>
  <c r="G197" i="21"/>
  <c r="R197" i="21"/>
  <c r="H197" i="21"/>
  <c r="X197" i="21"/>
  <c r="L197" i="21"/>
  <c r="B197" i="21"/>
  <c r="K197" i="21"/>
  <c r="S197" i="21"/>
  <c r="C197" i="21"/>
  <c r="F197" i="21"/>
  <c r="W197" i="21"/>
  <c r="P197" i="21"/>
  <c r="V366" i="28"/>
  <c r="R366" i="28"/>
  <c r="N366" i="28"/>
  <c r="J366" i="28"/>
  <c r="F366" i="28"/>
  <c r="B366" i="28"/>
  <c r="Y366" i="28"/>
  <c r="T366" i="28"/>
  <c r="O366" i="28"/>
  <c r="I366" i="28"/>
  <c r="D366" i="28"/>
  <c r="X366" i="28"/>
  <c r="S366" i="28"/>
  <c r="M366" i="28"/>
  <c r="H366" i="28"/>
  <c r="C366" i="28"/>
  <c r="U366" i="28"/>
  <c r="K366" i="28"/>
  <c r="Q366" i="28"/>
  <c r="G366" i="28"/>
  <c r="P366" i="28"/>
  <c r="E366" i="28"/>
  <c r="W366" i="28"/>
  <c r="L366" i="28"/>
  <c r="Y333" i="21"/>
  <c r="U333" i="21"/>
  <c r="Q333" i="21"/>
  <c r="M333" i="21"/>
  <c r="I333" i="21"/>
  <c r="E333" i="21"/>
  <c r="W333" i="21"/>
  <c r="R333" i="21"/>
  <c r="L333" i="21"/>
  <c r="G333" i="21"/>
  <c r="B333" i="21"/>
  <c r="S333" i="21"/>
  <c r="K333" i="21"/>
  <c r="D333" i="21"/>
  <c r="X333" i="21"/>
  <c r="P333" i="21"/>
  <c r="J333" i="21"/>
  <c r="C333" i="21"/>
  <c r="T333" i="21"/>
  <c r="F333" i="21"/>
  <c r="O333" i="21"/>
  <c r="N333" i="21"/>
  <c r="V333" i="21"/>
  <c r="H333" i="21"/>
  <c r="Y38" i="25"/>
  <c r="U38" i="25"/>
  <c r="Q38" i="25"/>
  <c r="M38" i="25"/>
  <c r="I38" i="25"/>
  <c r="E38" i="25"/>
  <c r="X38" i="25"/>
  <c r="S38" i="25"/>
  <c r="N38" i="25"/>
  <c r="H38" i="25"/>
  <c r="C38" i="25"/>
  <c r="T38" i="25"/>
  <c r="L38" i="25"/>
  <c r="F38" i="25"/>
  <c r="R38" i="25"/>
  <c r="J38" i="25"/>
  <c r="P38" i="25"/>
  <c r="G38" i="25"/>
  <c r="K38" i="25"/>
  <c r="W38" i="25"/>
  <c r="D38" i="25"/>
  <c r="V38" i="25"/>
  <c r="B38" i="25"/>
  <c r="O38" i="25"/>
  <c r="Y102" i="21"/>
  <c r="U102" i="21"/>
  <c r="Q102" i="21"/>
  <c r="M102" i="21"/>
  <c r="I102" i="21"/>
  <c r="E102" i="21"/>
  <c r="W102" i="21"/>
  <c r="R102" i="21"/>
  <c r="L102" i="21"/>
  <c r="G102" i="21"/>
  <c r="B102" i="21"/>
  <c r="T102" i="21"/>
  <c r="N102" i="21"/>
  <c r="F102" i="21"/>
  <c r="S102" i="21"/>
  <c r="K102" i="21"/>
  <c r="D102" i="21"/>
  <c r="V102" i="21"/>
  <c r="H102" i="21"/>
  <c r="P102" i="21"/>
  <c r="C102" i="21"/>
  <c r="O102" i="21"/>
  <c r="X102" i="21"/>
  <c r="J102" i="21"/>
  <c r="Y137" i="28"/>
  <c r="U137" i="28"/>
  <c r="Q137" i="28"/>
  <c r="M137" i="28"/>
  <c r="I137" i="28"/>
  <c r="E137" i="28"/>
  <c r="V137" i="28"/>
  <c r="P137" i="28"/>
  <c r="K137" i="28"/>
  <c r="F137" i="28"/>
  <c r="T137" i="28"/>
  <c r="O137" i="28"/>
  <c r="J137" i="28"/>
  <c r="D137" i="28"/>
  <c r="S137" i="28"/>
  <c r="H137" i="28"/>
  <c r="R137" i="28"/>
  <c r="G137" i="28"/>
  <c r="X137" i="28"/>
  <c r="N137" i="28"/>
  <c r="C137" i="28"/>
  <c r="W137" i="28"/>
  <c r="L137" i="28"/>
  <c r="B137" i="28"/>
  <c r="Y401" i="21"/>
  <c r="U401" i="21"/>
  <c r="Q401" i="21"/>
  <c r="M401" i="21"/>
  <c r="I401" i="21"/>
  <c r="E401" i="21"/>
  <c r="X401" i="21"/>
  <c r="S401" i="21"/>
  <c r="N401" i="21"/>
  <c r="H401" i="21"/>
  <c r="C401" i="21"/>
  <c r="T401" i="21"/>
  <c r="L401" i="21"/>
  <c r="F401" i="21"/>
  <c r="V401" i="21"/>
  <c r="K401" i="21"/>
  <c r="B401" i="21"/>
  <c r="R401" i="21"/>
  <c r="J401" i="21"/>
  <c r="W401" i="21"/>
  <c r="D401" i="21"/>
  <c r="P401" i="21"/>
  <c r="O401" i="21"/>
  <c r="G401" i="21"/>
  <c r="W136" i="19"/>
  <c r="S136" i="19"/>
  <c r="O136" i="19"/>
  <c r="K136" i="19"/>
  <c r="G136" i="19"/>
  <c r="C136" i="19"/>
  <c r="U136" i="19"/>
  <c r="P136" i="19"/>
  <c r="J136" i="19"/>
  <c r="E136" i="19"/>
  <c r="T136" i="19"/>
  <c r="M136" i="19"/>
  <c r="F136" i="19"/>
  <c r="Y136" i="19"/>
  <c r="Q136" i="19"/>
  <c r="H136" i="19"/>
  <c r="N136" i="19"/>
  <c r="B136" i="19"/>
  <c r="L136" i="19"/>
  <c r="I136" i="19"/>
  <c r="X136" i="19"/>
  <c r="D136" i="19"/>
  <c r="R136" i="19"/>
  <c r="V136" i="19"/>
  <c r="V166" i="21"/>
  <c r="R166" i="21"/>
  <c r="N166" i="21"/>
  <c r="J166" i="21"/>
  <c r="F166" i="21"/>
  <c r="B166" i="21"/>
  <c r="U166" i="21"/>
  <c r="P166" i="21"/>
  <c r="K166" i="21"/>
  <c r="E166" i="21"/>
  <c r="Y166" i="21"/>
  <c r="S166" i="21"/>
  <c r="L166" i="21"/>
  <c r="D166" i="21"/>
  <c r="T166" i="21"/>
  <c r="I166" i="21"/>
  <c r="Q166" i="21"/>
  <c r="G166" i="21"/>
  <c r="X166" i="21"/>
  <c r="H166" i="21"/>
  <c r="W166" i="21"/>
  <c r="M166" i="21"/>
  <c r="O166" i="21"/>
  <c r="C166" i="21"/>
  <c r="X72" i="19"/>
  <c r="T72" i="19"/>
  <c r="P72" i="19"/>
  <c r="L72" i="19"/>
  <c r="H72" i="19"/>
  <c r="D72" i="19"/>
  <c r="W72" i="19"/>
  <c r="R72" i="19"/>
  <c r="M72" i="19"/>
  <c r="G72" i="19"/>
  <c r="B72" i="19"/>
  <c r="V72" i="19"/>
  <c r="O72" i="19"/>
  <c r="I72" i="19"/>
  <c r="S72" i="19"/>
  <c r="J72" i="19"/>
  <c r="Y72" i="19"/>
  <c r="K72" i="19"/>
  <c r="Q72" i="19"/>
  <c r="C72" i="19"/>
  <c r="N72" i="19"/>
  <c r="E72" i="19"/>
  <c r="U72" i="19"/>
  <c r="F72" i="19"/>
  <c r="Y229" i="21"/>
  <c r="U229" i="21"/>
  <c r="Q229" i="21"/>
  <c r="M229" i="21"/>
  <c r="I229" i="21"/>
  <c r="E229" i="21"/>
  <c r="T229" i="21"/>
  <c r="O229" i="21"/>
  <c r="J229" i="21"/>
  <c r="D229" i="21"/>
  <c r="S229" i="21"/>
  <c r="L229" i="21"/>
  <c r="F229" i="21"/>
  <c r="X229" i="21"/>
  <c r="R229" i="21"/>
  <c r="K229" i="21"/>
  <c r="C229" i="21"/>
  <c r="N229" i="21"/>
  <c r="W229" i="21"/>
  <c r="H229" i="21"/>
  <c r="V229" i="21"/>
  <c r="G229" i="21"/>
  <c r="B229" i="21"/>
  <c r="P229" i="21"/>
  <c r="W232" i="28"/>
  <c r="S232" i="28"/>
  <c r="O232" i="28"/>
  <c r="K232" i="28"/>
  <c r="G232" i="28"/>
  <c r="C232" i="28"/>
  <c r="X232" i="28"/>
  <c r="R232" i="28"/>
  <c r="M232" i="28"/>
  <c r="H232" i="28"/>
  <c r="B232" i="28"/>
  <c r="U232" i="28"/>
  <c r="N232" i="28"/>
  <c r="F232" i="28"/>
  <c r="V232" i="28"/>
  <c r="L232" i="28"/>
  <c r="D232" i="28"/>
  <c r="P232" i="28"/>
  <c r="Y232" i="28"/>
  <c r="I232" i="28"/>
  <c r="J232" i="28"/>
  <c r="E232" i="28"/>
  <c r="T232" i="28"/>
  <c r="Q232" i="28"/>
  <c r="V332" i="28"/>
  <c r="R332" i="28"/>
  <c r="N332" i="28"/>
  <c r="J332" i="28"/>
  <c r="F332" i="28"/>
  <c r="B332" i="28"/>
  <c r="Y332" i="28"/>
  <c r="T332" i="28"/>
  <c r="O332" i="28"/>
  <c r="I332" i="28"/>
  <c r="D332" i="28"/>
  <c r="X332" i="28"/>
  <c r="Q332" i="28"/>
  <c r="K332" i="28"/>
  <c r="C332" i="28"/>
  <c r="W332" i="28"/>
  <c r="P332" i="28"/>
  <c r="H332" i="28"/>
  <c r="U332" i="28"/>
  <c r="M332" i="28"/>
  <c r="G332" i="28"/>
  <c r="E332" i="28"/>
  <c r="S332" i="28"/>
  <c r="L332" i="28"/>
  <c r="Y105" i="28"/>
  <c r="U105" i="28"/>
  <c r="Q105" i="28"/>
  <c r="M105" i="28"/>
  <c r="I105" i="28"/>
  <c r="E105" i="28"/>
  <c r="V105" i="28"/>
  <c r="P105" i="28"/>
  <c r="K105" i="28"/>
  <c r="F105" i="28"/>
  <c r="T105" i="28"/>
  <c r="O105" i="28"/>
  <c r="J105" i="28"/>
  <c r="D105" i="28"/>
  <c r="X105" i="28"/>
  <c r="N105" i="28"/>
  <c r="C105" i="28"/>
  <c r="W105" i="28"/>
  <c r="L105" i="28"/>
  <c r="B105" i="28"/>
  <c r="S105" i="28"/>
  <c r="H105" i="28"/>
  <c r="R105" i="28"/>
  <c r="G105" i="28"/>
  <c r="Y367" i="21"/>
  <c r="U367" i="21"/>
  <c r="Q367" i="21"/>
  <c r="M367" i="21"/>
  <c r="I367" i="21"/>
  <c r="E367" i="21"/>
  <c r="W367" i="21"/>
  <c r="R367" i="21"/>
  <c r="L367" i="21"/>
  <c r="G367" i="21"/>
  <c r="B367" i="21"/>
  <c r="X367" i="21"/>
  <c r="P367" i="21"/>
  <c r="J367" i="21"/>
  <c r="C367" i="21"/>
  <c r="V367" i="21"/>
  <c r="O367" i="21"/>
  <c r="H367" i="21"/>
  <c r="K367" i="21"/>
  <c r="T367" i="21"/>
  <c r="F367" i="21"/>
  <c r="S367" i="21"/>
  <c r="D367" i="21"/>
  <c r="N367" i="21"/>
  <c r="A402" i="21"/>
  <c r="A368" i="21"/>
  <c r="A299" i="21"/>
  <c r="A334" i="21"/>
  <c r="A298" i="28"/>
  <c r="A138" i="28"/>
  <c r="A367" i="28"/>
  <c r="A170" i="28"/>
  <c r="A401" i="28"/>
  <c r="A435" i="28"/>
  <c r="A233" i="28"/>
  <c r="A333" i="28"/>
  <c r="A264" i="28"/>
  <c r="A202" i="28"/>
  <c r="A264" i="21"/>
  <c r="A230" i="21"/>
  <c r="A198" i="21"/>
  <c r="A71" i="21"/>
  <c r="A103" i="21"/>
  <c r="A135" i="21"/>
  <c r="A39" i="25"/>
  <c r="A105" i="25"/>
  <c r="A137" i="19"/>
  <c r="A167" i="21"/>
  <c r="A72" i="25"/>
  <c r="Y230" i="21" l="1"/>
  <c r="U230" i="21"/>
  <c r="Q230" i="21"/>
  <c r="M230" i="21"/>
  <c r="I230" i="21"/>
  <c r="E230" i="21"/>
  <c r="W230" i="21"/>
  <c r="R230" i="21"/>
  <c r="L230" i="21"/>
  <c r="G230" i="21"/>
  <c r="B230" i="21"/>
  <c r="X230" i="21"/>
  <c r="P230" i="21"/>
  <c r="J230" i="21"/>
  <c r="C230" i="21"/>
  <c r="V230" i="21"/>
  <c r="O230" i="21"/>
  <c r="H230" i="21"/>
  <c r="S230" i="21"/>
  <c r="D230" i="21"/>
  <c r="N230" i="21"/>
  <c r="K230" i="21"/>
  <c r="T230" i="21"/>
  <c r="F230" i="21"/>
  <c r="Y135" i="21"/>
  <c r="U135" i="21"/>
  <c r="Q135" i="21"/>
  <c r="M135" i="21"/>
  <c r="I135" i="21"/>
  <c r="E135" i="21"/>
  <c r="T135" i="21"/>
  <c r="O135" i="21"/>
  <c r="J135" i="21"/>
  <c r="D135" i="21"/>
  <c r="W135" i="21"/>
  <c r="P135" i="21"/>
  <c r="H135" i="21"/>
  <c r="B135" i="21"/>
  <c r="V135" i="21"/>
  <c r="N135" i="21"/>
  <c r="G135" i="21"/>
  <c r="R135" i="21"/>
  <c r="C135" i="21"/>
  <c r="L135" i="21"/>
  <c r="X135" i="21"/>
  <c r="K135" i="21"/>
  <c r="S135" i="21"/>
  <c r="F135" i="21"/>
  <c r="W233" i="28"/>
  <c r="S233" i="28"/>
  <c r="O233" i="28"/>
  <c r="K233" i="28"/>
  <c r="G233" i="28"/>
  <c r="C233" i="28"/>
  <c r="U233" i="28"/>
  <c r="P233" i="28"/>
  <c r="J233" i="28"/>
  <c r="E233" i="28"/>
  <c r="Y233" i="28"/>
  <c r="R233" i="28"/>
  <c r="L233" i="28"/>
  <c r="D233" i="28"/>
  <c r="Q233" i="28"/>
  <c r="H233" i="28"/>
  <c r="N233" i="28"/>
  <c r="B233" i="28"/>
  <c r="T233" i="28"/>
  <c r="I233" i="28"/>
  <c r="X233" i="28"/>
  <c r="F233" i="28"/>
  <c r="M233" i="28"/>
  <c r="V233" i="28"/>
  <c r="Y298" i="28"/>
  <c r="U298" i="28"/>
  <c r="Q298" i="28"/>
  <c r="M298" i="28"/>
  <c r="I298" i="28"/>
  <c r="E298" i="28"/>
  <c r="X298" i="28"/>
  <c r="S298" i="28"/>
  <c r="N298" i="28"/>
  <c r="H298" i="28"/>
  <c r="C298" i="28"/>
  <c r="W298" i="28"/>
  <c r="R298" i="28"/>
  <c r="L298" i="28"/>
  <c r="G298" i="28"/>
  <c r="B298" i="28"/>
  <c r="V298" i="28"/>
  <c r="P298" i="28"/>
  <c r="K298" i="28"/>
  <c r="F298" i="28"/>
  <c r="T298" i="28"/>
  <c r="O298" i="28"/>
  <c r="J298" i="28"/>
  <c r="D298" i="28"/>
  <c r="W72" i="25"/>
  <c r="S72" i="25"/>
  <c r="O72" i="25"/>
  <c r="K72" i="25"/>
  <c r="G72" i="25"/>
  <c r="C72" i="25"/>
  <c r="V72" i="25"/>
  <c r="Q72" i="25"/>
  <c r="L72" i="25"/>
  <c r="F72" i="25"/>
  <c r="U72" i="25"/>
  <c r="N72" i="25"/>
  <c r="H72" i="25"/>
  <c r="Y72" i="25"/>
  <c r="P72" i="25"/>
  <c r="E72" i="25"/>
  <c r="T72" i="25"/>
  <c r="I72" i="25"/>
  <c r="R72" i="25"/>
  <c r="D72" i="25"/>
  <c r="J72" i="25"/>
  <c r="B72" i="25"/>
  <c r="X72" i="25"/>
  <c r="M72" i="25"/>
  <c r="W137" i="19"/>
  <c r="S137" i="19"/>
  <c r="O137" i="19"/>
  <c r="K137" i="19"/>
  <c r="G137" i="19"/>
  <c r="C137" i="19"/>
  <c r="X137" i="19"/>
  <c r="R137" i="19"/>
  <c r="M137" i="19"/>
  <c r="H137" i="19"/>
  <c r="B137" i="19"/>
  <c r="Y137" i="19"/>
  <c r="Q137" i="19"/>
  <c r="J137" i="19"/>
  <c r="D137" i="19"/>
  <c r="U137" i="19"/>
  <c r="L137" i="19"/>
  <c r="P137" i="19"/>
  <c r="E137" i="19"/>
  <c r="V137" i="19"/>
  <c r="F137" i="19"/>
  <c r="I137" i="19"/>
  <c r="T137" i="19"/>
  <c r="N137" i="19"/>
  <c r="W202" i="28"/>
  <c r="S202" i="28"/>
  <c r="O202" i="28"/>
  <c r="K202" i="28"/>
  <c r="G202" i="28"/>
  <c r="C202" i="28"/>
  <c r="X202" i="28"/>
  <c r="R202" i="28"/>
  <c r="M202" i="28"/>
  <c r="H202" i="28"/>
  <c r="B202" i="28"/>
  <c r="U202" i="28"/>
  <c r="N202" i="28"/>
  <c r="F202" i="28"/>
  <c r="Y202" i="28"/>
  <c r="P202" i="28"/>
  <c r="E202" i="28"/>
  <c r="L202" i="28"/>
  <c r="Q202" i="28"/>
  <c r="V202" i="28"/>
  <c r="D202" i="28"/>
  <c r="I202" i="28"/>
  <c r="J202" i="28"/>
  <c r="T202" i="28"/>
  <c r="V435" i="28"/>
  <c r="R435" i="28"/>
  <c r="N435" i="28"/>
  <c r="J435" i="28"/>
  <c r="F435" i="28"/>
  <c r="B435" i="28"/>
  <c r="W435" i="28"/>
  <c r="Q435" i="28"/>
  <c r="L435" i="28"/>
  <c r="G435" i="28"/>
  <c r="U435" i="28"/>
  <c r="P435" i="28"/>
  <c r="K435" i="28"/>
  <c r="E435" i="28"/>
  <c r="S435" i="28"/>
  <c r="H435" i="28"/>
  <c r="Y435" i="28"/>
  <c r="O435" i="28"/>
  <c r="D435" i="28"/>
  <c r="X435" i="28"/>
  <c r="M435" i="28"/>
  <c r="C435" i="28"/>
  <c r="T435" i="28"/>
  <c r="I435" i="28"/>
  <c r="Y334" i="21"/>
  <c r="U334" i="21"/>
  <c r="Q334" i="21"/>
  <c r="M334" i="21"/>
  <c r="I334" i="21"/>
  <c r="E334" i="21"/>
  <c r="T334" i="21"/>
  <c r="O334" i="21"/>
  <c r="J334" i="21"/>
  <c r="D334" i="21"/>
  <c r="W334" i="21"/>
  <c r="P334" i="21"/>
  <c r="H334" i="21"/>
  <c r="B334" i="21"/>
  <c r="V334" i="21"/>
  <c r="N334" i="21"/>
  <c r="G334" i="21"/>
  <c r="X334" i="21"/>
  <c r="K334" i="21"/>
  <c r="S334" i="21"/>
  <c r="F334" i="21"/>
  <c r="R334" i="21"/>
  <c r="C334" i="21"/>
  <c r="L334" i="21"/>
  <c r="V167" i="21"/>
  <c r="R167" i="21"/>
  <c r="N167" i="21"/>
  <c r="J167" i="21"/>
  <c r="F167" i="21"/>
  <c r="B167" i="21"/>
  <c r="X167" i="21"/>
  <c r="S167" i="21"/>
  <c r="M167" i="21"/>
  <c r="H167" i="21"/>
  <c r="C167" i="21"/>
  <c r="W167" i="21"/>
  <c r="P167" i="21"/>
  <c r="I167" i="21"/>
  <c r="Y167" i="21"/>
  <c r="O167" i="21"/>
  <c r="E167" i="21"/>
  <c r="T167" i="21"/>
  <c r="G167" i="21"/>
  <c r="Q167" i="21"/>
  <c r="U167" i="21"/>
  <c r="L167" i="21"/>
  <c r="K167" i="21"/>
  <c r="D167" i="21"/>
  <c r="W105" i="25"/>
  <c r="S105" i="25"/>
  <c r="O105" i="25"/>
  <c r="K105" i="25"/>
  <c r="G105" i="25"/>
  <c r="C105" i="25"/>
  <c r="Y105" i="25"/>
  <c r="T105" i="25"/>
  <c r="N105" i="25"/>
  <c r="I105" i="25"/>
  <c r="D105" i="25"/>
  <c r="X105" i="25"/>
  <c r="Q105" i="25"/>
  <c r="J105" i="25"/>
  <c r="B105" i="25"/>
  <c r="U105" i="25"/>
  <c r="L105" i="25"/>
  <c r="V105" i="25"/>
  <c r="H105" i="25"/>
  <c r="R105" i="25"/>
  <c r="F105" i="25"/>
  <c r="P105" i="25"/>
  <c r="M105" i="25"/>
  <c r="E105" i="25"/>
  <c r="Y103" i="21"/>
  <c r="U103" i="21"/>
  <c r="Q103" i="21"/>
  <c r="M103" i="21"/>
  <c r="I103" i="21"/>
  <c r="E103" i="21"/>
  <c r="T103" i="21"/>
  <c r="O103" i="21"/>
  <c r="J103" i="21"/>
  <c r="D103" i="21"/>
  <c r="X103" i="21"/>
  <c r="R103" i="21"/>
  <c r="K103" i="21"/>
  <c r="C103" i="21"/>
  <c r="W103" i="21"/>
  <c r="P103" i="21"/>
  <c r="H103" i="21"/>
  <c r="B103" i="21"/>
  <c r="L103" i="21"/>
  <c r="V103" i="21"/>
  <c r="G103" i="21"/>
  <c r="S103" i="21"/>
  <c r="F103" i="21"/>
  <c r="N103" i="21"/>
  <c r="Y198" i="21"/>
  <c r="U198" i="21"/>
  <c r="Q198" i="21"/>
  <c r="M198" i="21"/>
  <c r="I198" i="21"/>
  <c r="E198" i="21"/>
  <c r="W198" i="21"/>
  <c r="R198" i="21"/>
  <c r="L198" i="21"/>
  <c r="G198" i="21"/>
  <c r="B198" i="21"/>
  <c r="S198" i="21"/>
  <c r="K198" i="21"/>
  <c r="D198" i="21"/>
  <c r="V198" i="21"/>
  <c r="N198" i="21"/>
  <c r="C198" i="21"/>
  <c r="O198" i="21"/>
  <c r="T198" i="21"/>
  <c r="F198" i="21"/>
  <c r="P198" i="21"/>
  <c r="H198" i="21"/>
  <c r="X198" i="21"/>
  <c r="J198" i="21"/>
  <c r="Y264" i="28"/>
  <c r="U264" i="28"/>
  <c r="Q264" i="28"/>
  <c r="M264" i="28"/>
  <c r="I264" i="28"/>
  <c r="E264" i="28"/>
  <c r="X264" i="28"/>
  <c r="S264" i="28"/>
  <c r="N264" i="28"/>
  <c r="H264" i="28"/>
  <c r="C264" i="28"/>
  <c r="W264" i="28"/>
  <c r="R264" i="28"/>
  <c r="L264" i="28"/>
  <c r="G264" i="28"/>
  <c r="B264" i="28"/>
  <c r="V264" i="28"/>
  <c r="P264" i="28"/>
  <c r="K264" i="28"/>
  <c r="F264" i="28"/>
  <c r="O264" i="28"/>
  <c r="J264" i="28"/>
  <c r="D264" i="28"/>
  <c r="T264" i="28"/>
  <c r="V367" i="28"/>
  <c r="R367" i="28"/>
  <c r="N367" i="28"/>
  <c r="J367" i="28"/>
  <c r="F367" i="28"/>
  <c r="B367" i="28"/>
  <c r="W367" i="28"/>
  <c r="Q367" i="28"/>
  <c r="L367" i="28"/>
  <c r="G367" i="28"/>
  <c r="U367" i="28"/>
  <c r="P367" i="28"/>
  <c r="K367" i="28"/>
  <c r="E367" i="28"/>
  <c r="S367" i="28"/>
  <c r="H367" i="28"/>
  <c r="Y367" i="28"/>
  <c r="O367" i="28"/>
  <c r="D367" i="28"/>
  <c r="X367" i="28"/>
  <c r="M367" i="28"/>
  <c r="C367" i="28"/>
  <c r="I367" i="28"/>
  <c r="T367" i="28"/>
  <c r="Y299" i="21"/>
  <c r="U299" i="21"/>
  <c r="Q299" i="21"/>
  <c r="M299" i="21"/>
  <c r="I299" i="21"/>
  <c r="E299" i="21"/>
  <c r="W299" i="21"/>
  <c r="R299" i="21"/>
  <c r="L299" i="21"/>
  <c r="G299" i="21"/>
  <c r="B299" i="21"/>
  <c r="T299" i="21"/>
  <c r="N299" i="21"/>
  <c r="F299" i="21"/>
  <c r="S299" i="21"/>
  <c r="K299" i="21"/>
  <c r="D299" i="21"/>
  <c r="O299" i="21"/>
  <c r="X299" i="21"/>
  <c r="J299" i="21"/>
  <c r="V299" i="21"/>
  <c r="H299" i="21"/>
  <c r="P299" i="21"/>
  <c r="C299" i="21"/>
  <c r="Y39" i="25"/>
  <c r="U39" i="25"/>
  <c r="Q39" i="25"/>
  <c r="M39" i="25"/>
  <c r="I39" i="25"/>
  <c r="E39" i="25"/>
  <c r="V39" i="25"/>
  <c r="P39" i="25"/>
  <c r="K39" i="25"/>
  <c r="F39" i="25"/>
  <c r="X39" i="25"/>
  <c r="R39" i="25"/>
  <c r="J39" i="25"/>
  <c r="C39" i="25"/>
  <c r="W39" i="25"/>
  <c r="N39" i="25"/>
  <c r="D39" i="25"/>
  <c r="T39" i="25"/>
  <c r="L39" i="25"/>
  <c r="B39" i="25"/>
  <c r="G39" i="25"/>
  <c r="S39" i="25"/>
  <c r="O39" i="25"/>
  <c r="H39" i="25"/>
  <c r="Y71" i="21"/>
  <c r="U71" i="21"/>
  <c r="Q71" i="21"/>
  <c r="M71" i="21"/>
  <c r="I71" i="21"/>
  <c r="E71" i="21"/>
  <c r="T71" i="21"/>
  <c r="O71" i="21"/>
  <c r="J71" i="21"/>
  <c r="D71" i="21"/>
  <c r="S71" i="21"/>
  <c r="L71" i="21"/>
  <c r="F71" i="21"/>
  <c r="X71" i="21"/>
  <c r="R71" i="21"/>
  <c r="K71" i="21"/>
  <c r="C71" i="21"/>
  <c r="V71" i="21"/>
  <c r="G71" i="21"/>
  <c r="P71" i="21"/>
  <c r="B71" i="21"/>
  <c r="N71" i="21"/>
  <c r="H71" i="21"/>
  <c r="W71" i="21"/>
  <c r="V333" i="28"/>
  <c r="R333" i="28"/>
  <c r="N333" i="28"/>
  <c r="J333" i="28"/>
  <c r="F333" i="28"/>
  <c r="B333" i="28"/>
  <c r="W333" i="28"/>
  <c r="Q333" i="28"/>
  <c r="L333" i="28"/>
  <c r="G333" i="28"/>
  <c r="U333" i="28"/>
  <c r="O333" i="28"/>
  <c r="H333" i="28"/>
  <c r="T333" i="28"/>
  <c r="M333" i="28"/>
  <c r="E333" i="28"/>
  <c r="Y333" i="28"/>
  <c r="S333" i="28"/>
  <c r="K333" i="28"/>
  <c r="D333" i="28"/>
  <c r="I333" i="28"/>
  <c r="C333" i="28"/>
  <c r="X333" i="28"/>
  <c r="P333" i="28"/>
  <c r="V401" i="28"/>
  <c r="R401" i="28"/>
  <c r="N401" i="28"/>
  <c r="J401" i="28"/>
  <c r="F401" i="28"/>
  <c r="B401" i="28"/>
  <c r="W401" i="28"/>
  <c r="Q401" i="28"/>
  <c r="L401" i="28"/>
  <c r="G401" i="28"/>
  <c r="U401" i="28"/>
  <c r="P401" i="28"/>
  <c r="K401" i="28"/>
  <c r="E401" i="28"/>
  <c r="X401" i="28"/>
  <c r="M401" i="28"/>
  <c r="C401" i="28"/>
  <c r="T401" i="28"/>
  <c r="I401" i="28"/>
  <c r="S401" i="28"/>
  <c r="H401" i="28"/>
  <c r="O401" i="28"/>
  <c r="D401" i="28"/>
  <c r="Y401" i="28"/>
  <c r="Y138" i="28"/>
  <c r="U138" i="28"/>
  <c r="Q138" i="28"/>
  <c r="M138" i="28"/>
  <c r="I138" i="28"/>
  <c r="E138" i="28"/>
  <c r="X138" i="28"/>
  <c r="S138" i="28"/>
  <c r="N138" i="28"/>
  <c r="H138" i="28"/>
  <c r="C138" i="28"/>
  <c r="W138" i="28"/>
  <c r="R138" i="28"/>
  <c r="L138" i="28"/>
  <c r="G138" i="28"/>
  <c r="B138" i="28"/>
  <c r="P138" i="28"/>
  <c r="F138" i="28"/>
  <c r="O138" i="28"/>
  <c r="D138" i="28"/>
  <c r="V138" i="28"/>
  <c r="K138" i="28"/>
  <c r="T138" i="28"/>
  <c r="J138" i="28"/>
  <c r="Y368" i="21"/>
  <c r="U368" i="21"/>
  <c r="Q368" i="21"/>
  <c r="M368" i="21"/>
  <c r="I368" i="21"/>
  <c r="E368" i="21"/>
  <c r="T368" i="21"/>
  <c r="O368" i="21"/>
  <c r="J368" i="21"/>
  <c r="D368" i="21"/>
  <c r="V368" i="21"/>
  <c r="N368" i="21"/>
  <c r="G368" i="21"/>
  <c r="S368" i="21"/>
  <c r="L368" i="21"/>
  <c r="F368" i="21"/>
  <c r="P368" i="21"/>
  <c r="B368" i="21"/>
  <c r="X368" i="21"/>
  <c r="K368" i="21"/>
  <c r="W368" i="21"/>
  <c r="H368" i="21"/>
  <c r="R368" i="21"/>
  <c r="C368" i="21"/>
  <c r="Y264" i="21"/>
  <c r="U264" i="21"/>
  <c r="Q264" i="21"/>
  <c r="M264" i="21"/>
  <c r="I264" i="21"/>
  <c r="E264" i="21"/>
  <c r="W264" i="21"/>
  <c r="R264" i="21"/>
  <c r="L264" i="21"/>
  <c r="G264" i="21"/>
  <c r="B264" i="21"/>
  <c r="V264" i="21"/>
  <c r="O264" i="21"/>
  <c r="H264" i="21"/>
  <c r="T264" i="21"/>
  <c r="N264" i="21"/>
  <c r="F264" i="21"/>
  <c r="X264" i="21"/>
  <c r="J264" i="21"/>
  <c r="S264" i="21"/>
  <c r="D264" i="21"/>
  <c r="P264" i="21"/>
  <c r="C264" i="21"/>
  <c r="K264" i="21"/>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402" i="21"/>
  <c r="U402" i="21"/>
  <c r="Q402" i="21"/>
  <c r="M402" i="21"/>
  <c r="I402" i="21"/>
  <c r="E402" i="21"/>
  <c r="V402" i="21"/>
  <c r="P402" i="21"/>
  <c r="K402" i="21"/>
  <c r="F402" i="21"/>
  <c r="X402" i="21"/>
  <c r="R402" i="21"/>
  <c r="J402" i="21"/>
  <c r="C402" i="21"/>
  <c r="O402" i="21"/>
  <c r="G402" i="21"/>
  <c r="W402" i="21"/>
  <c r="N402" i="21"/>
  <c r="D402" i="21"/>
  <c r="S402" i="21"/>
  <c r="L402" i="21"/>
  <c r="H402" i="21"/>
  <c r="T402" i="21"/>
  <c r="B402" i="21"/>
  <c r="A335" i="21"/>
  <c r="A300" i="21"/>
  <c r="A369" i="21"/>
  <c r="A403" i="21"/>
  <c r="A265" i="28"/>
  <c r="A436" i="28"/>
  <c r="A234" i="28"/>
  <c r="A171" i="28"/>
  <c r="A299" i="28"/>
  <c r="A203" i="28"/>
  <c r="A402" i="28"/>
  <c r="A368" i="28"/>
  <c r="A334" i="28"/>
  <c r="A231" i="21"/>
  <c r="A265" i="21"/>
  <c r="A199" i="21"/>
  <c r="A138" i="19"/>
  <c r="A104" i="21"/>
  <c r="A136" i="21"/>
  <c r="A168" i="21"/>
  <c r="A72" i="21"/>
  <c r="V168" i="21" l="1"/>
  <c r="R168" i="21"/>
  <c r="N168" i="21"/>
  <c r="J168" i="21"/>
  <c r="F168" i="21"/>
  <c r="B168" i="21"/>
  <c r="U168" i="21"/>
  <c r="P168" i="21"/>
  <c r="K168" i="21"/>
  <c r="E168" i="21"/>
  <c r="T168" i="21"/>
  <c r="M168" i="21"/>
  <c r="G168" i="21"/>
  <c r="S168" i="21"/>
  <c r="I168" i="21"/>
  <c r="W168" i="21"/>
  <c r="H168" i="21"/>
  <c r="Y168" i="21"/>
  <c r="L168" i="21"/>
  <c r="Q168" i="21"/>
  <c r="X168" i="21"/>
  <c r="O168" i="21"/>
  <c r="D168" i="21"/>
  <c r="C168" i="21"/>
  <c r="V368" i="28"/>
  <c r="R368" i="28"/>
  <c r="N368" i="28"/>
  <c r="J368" i="28"/>
  <c r="F368" i="28"/>
  <c r="B368" i="28"/>
  <c r="Y368" i="28"/>
  <c r="T368" i="28"/>
  <c r="O368" i="28"/>
  <c r="I368" i="28"/>
  <c r="D368" i="28"/>
  <c r="X368" i="28"/>
  <c r="S368" i="28"/>
  <c r="M368" i="28"/>
  <c r="H368" i="28"/>
  <c r="C368" i="28"/>
  <c r="P368" i="28"/>
  <c r="E368" i="28"/>
  <c r="W368" i="28"/>
  <c r="L368" i="28"/>
  <c r="U368" i="28"/>
  <c r="K368" i="28"/>
  <c r="Q368" i="28"/>
  <c r="G368"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35" i="21"/>
  <c r="U335" i="21"/>
  <c r="Q335" i="21"/>
  <c r="M335" i="21"/>
  <c r="I335" i="21"/>
  <c r="E335" i="21"/>
  <c r="W335" i="21"/>
  <c r="R335" i="21"/>
  <c r="L335" i="21"/>
  <c r="G335" i="21"/>
  <c r="B335" i="21"/>
  <c r="T335" i="21"/>
  <c r="N335" i="21"/>
  <c r="F335" i="21"/>
  <c r="S335" i="21"/>
  <c r="K335" i="21"/>
  <c r="D335" i="21"/>
  <c r="O335" i="21"/>
  <c r="X335" i="21"/>
  <c r="J335" i="21"/>
  <c r="V335" i="21"/>
  <c r="H335" i="21"/>
  <c r="P335" i="21"/>
  <c r="C335" i="21"/>
  <c r="Y72" i="21"/>
  <c r="U72" i="21"/>
  <c r="Q72" i="21"/>
  <c r="M72" i="21"/>
  <c r="I72" i="21"/>
  <c r="E72" i="21"/>
  <c r="W72" i="21"/>
  <c r="R72" i="21"/>
  <c r="L72" i="21"/>
  <c r="G72" i="21"/>
  <c r="B72" i="21"/>
  <c r="X72" i="21"/>
  <c r="P72" i="21"/>
  <c r="J72" i="21"/>
  <c r="C72" i="21"/>
  <c r="V72" i="21"/>
  <c r="O72" i="21"/>
  <c r="H72" i="21"/>
  <c r="K72" i="21"/>
  <c r="T72" i="21"/>
  <c r="F72" i="21"/>
  <c r="S72" i="21"/>
  <c r="D72" i="21"/>
  <c r="N72" i="21"/>
  <c r="V402" i="28"/>
  <c r="R402" i="28"/>
  <c r="N402" i="28"/>
  <c r="J402" i="28"/>
  <c r="F402" i="28"/>
  <c r="B402" i="28"/>
  <c r="Y402" i="28"/>
  <c r="T402" i="28"/>
  <c r="O402" i="28"/>
  <c r="I402" i="28"/>
  <c r="D402" i="28"/>
  <c r="X402" i="28"/>
  <c r="S402" i="28"/>
  <c r="M402" i="28"/>
  <c r="H402" i="28"/>
  <c r="C402" i="28"/>
  <c r="U402" i="28"/>
  <c r="K402" i="28"/>
  <c r="Q402" i="28"/>
  <c r="G402" i="28"/>
  <c r="P402" i="28"/>
  <c r="E402" i="28"/>
  <c r="W402" i="28"/>
  <c r="L402" i="28"/>
  <c r="W234" i="28"/>
  <c r="S234" i="28"/>
  <c r="O234" i="28"/>
  <c r="K234" i="28"/>
  <c r="G234" i="28"/>
  <c r="C234" i="28"/>
  <c r="X234" i="28"/>
  <c r="R234" i="28"/>
  <c r="M234" i="28"/>
  <c r="H234" i="28"/>
  <c r="B234" i="28"/>
  <c r="V234" i="28"/>
  <c r="P234" i="28"/>
  <c r="I234" i="28"/>
  <c r="U234" i="28"/>
  <c r="L234" i="28"/>
  <c r="D234" i="28"/>
  <c r="Q234" i="28"/>
  <c r="E234" i="28"/>
  <c r="J234" i="28"/>
  <c r="F234" i="28"/>
  <c r="Y234" i="28"/>
  <c r="T234" i="28"/>
  <c r="N234" i="28"/>
  <c r="Y403" i="21"/>
  <c r="U403" i="21"/>
  <c r="Q403" i="21"/>
  <c r="M403" i="21"/>
  <c r="I403" i="21"/>
  <c r="E403" i="21"/>
  <c r="X403" i="21"/>
  <c r="S403" i="21"/>
  <c r="N403" i="21"/>
  <c r="H403" i="21"/>
  <c r="C403" i="21"/>
  <c r="V403" i="21"/>
  <c r="O403" i="21"/>
  <c r="G403" i="21"/>
  <c r="T403" i="21"/>
  <c r="K403" i="21"/>
  <c r="B403" i="21"/>
  <c r="R403" i="21"/>
  <c r="J403" i="21"/>
  <c r="L403" i="21"/>
  <c r="F403" i="21"/>
  <c r="W403" i="21"/>
  <c r="D403" i="21"/>
  <c r="P403" i="21"/>
  <c r="Y136" i="21"/>
  <c r="U136" i="21"/>
  <c r="Q136" i="21"/>
  <c r="M136" i="21"/>
  <c r="I136" i="21"/>
  <c r="E136" i="21"/>
  <c r="W136" i="21"/>
  <c r="R136" i="21"/>
  <c r="L136" i="21"/>
  <c r="G136" i="21"/>
  <c r="B136" i="21"/>
  <c r="T136" i="21"/>
  <c r="N136" i="21"/>
  <c r="F136" i="21"/>
  <c r="S136" i="21"/>
  <c r="K136" i="21"/>
  <c r="D136" i="21"/>
  <c r="V136" i="21"/>
  <c r="H136" i="21"/>
  <c r="P136" i="21"/>
  <c r="C136" i="21"/>
  <c r="O136" i="21"/>
  <c r="X136" i="21"/>
  <c r="J136" i="21"/>
  <c r="Y231" i="21"/>
  <c r="U231" i="21"/>
  <c r="Q231" i="21"/>
  <c r="M231" i="21"/>
  <c r="I231" i="21"/>
  <c r="E231" i="21"/>
  <c r="T231" i="21"/>
  <c r="O231" i="21"/>
  <c r="J231" i="21"/>
  <c r="D231" i="21"/>
  <c r="V231" i="21"/>
  <c r="N231" i="21"/>
  <c r="G231" i="21"/>
  <c r="S231" i="21"/>
  <c r="L231" i="21"/>
  <c r="F231" i="21"/>
  <c r="W231" i="21"/>
  <c r="H231" i="21"/>
  <c r="R231" i="21"/>
  <c r="C231" i="21"/>
  <c r="P231" i="21"/>
  <c r="B231" i="21"/>
  <c r="K231" i="21"/>
  <c r="X231" i="21"/>
  <c r="Y265" i="28"/>
  <c r="U265" i="28"/>
  <c r="Q265" i="28"/>
  <c r="M265" i="28"/>
  <c r="I265" i="28"/>
  <c r="E265" i="28"/>
  <c r="V265" i="28"/>
  <c r="P265" i="28"/>
  <c r="K265" i="28"/>
  <c r="F265" i="28"/>
  <c r="T265" i="28"/>
  <c r="O265" i="28"/>
  <c r="J265" i="28"/>
  <c r="D265" i="28"/>
  <c r="X265" i="28"/>
  <c r="S265" i="28"/>
  <c r="N265" i="28"/>
  <c r="H265" i="28"/>
  <c r="C265" i="28"/>
  <c r="L265" i="28"/>
  <c r="G265" i="28"/>
  <c r="W265" i="28"/>
  <c r="B265" i="28"/>
  <c r="R265" i="28"/>
  <c r="Y104" i="21"/>
  <c r="U104" i="21"/>
  <c r="Q104" i="21"/>
  <c r="M104" i="21"/>
  <c r="I104" i="21"/>
  <c r="E104" i="21"/>
  <c r="W104" i="21"/>
  <c r="R104" i="21"/>
  <c r="L104" i="21"/>
  <c r="G104" i="21"/>
  <c r="B104" i="21"/>
  <c r="V104" i="21"/>
  <c r="O104" i="21"/>
  <c r="H104" i="21"/>
  <c r="T104" i="21"/>
  <c r="N104" i="21"/>
  <c r="F104" i="21"/>
  <c r="P104" i="21"/>
  <c r="C104" i="21"/>
  <c r="K104" i="21"/>
  <c r="X104" i="21"/>
  <c r="J104" i="21"/>
  <c r="D104" i="21"/>
  <c r="S104" i="21"/>
  <c r="Y199" i="21"/>
  <c r="U199" i="21"/>
  <c r="Q199" i="21"/>
  <c r="M199" i="21"/>
  <c r="I199" i="21"/>
  <c r="E199" i="21"/>
  <c r="T199" i="21"/>
  <c r="O199" i="21"/>
  <c r="J199" i="21"/>
  <c r="D199" i="21"/>
  <c r="W199" i="21"/>
  <c r="P199" i="21"/>
  <c r="H199" i="21"/>
  <c r="B199" i="21"/>
  <c r="R199" i="21"/>
  <c r="G199" i="21"/>
  <c r="N199" i="21"/>
  <c r="C199" i="21"/>
  <c r="L199" i="21"/>
  <c r="S199" i="21"/>
  <c r="K199" i="21"/>
  <c r="X199" i="21"/>
  <c r="F199" i="21"/>
  <c r="V199" i="21"/>
  <c r="V334" i="28"/>
  <c r="R334" i="28"/>
  <c r="N334" i="28"/>
  <c r="J334" i="28"/>
  <c r="F334" i="28"/>
  <c r="B334" i="28"/>
  <c r="Y334" i="28"/>
  <c r="T334" i="28"/>
  <c r="O334" i="28"/>
  <c r="I334" i="28"/>
  <c r="D334" i="28"/>
  <c r="S334" i="28"/>
  <c r="L334" i="28"/>
  <c r="E334" i="28"/>
  <c r="X334" i="28"/>
  <c r="Q334" i="28"/>
  <c r="K334" i="28"/>
  <c r="C334" i="28"/>
  <c r="W334" i="28"/>
  <c r="P334" i="28"/>
  <c r="H334" i="28"/>
  <c r="M334" i="28"/>
  <c r="G334" i="28"/>
  <c r="U334" i="28"/>
  <c r="W203" i="28"/>
  <c r="S203" i="28"/>
  <c r="O203" i="28"/>
  <c r="K203" i="28"/>
  <c r="G203" i="28"/>
  <c r="C203" i="28"/>
  <c r="U203" i="28"/>
  <c r="P203" i="28"/>
  <c r="J203" i="28"/>
  <c r="E203" i="28"/>
  <c r="Y203" i="28"/>
  <c r="R203" i="28"/>
  <c r="L203" i="28"/>
  <c r="D203" i="28"/>
  <c r="T203" i="28"/>
  <c r="I203" i="28"/>
  <c r="N203" i="28"/>
  <c r="B203" i="28"/>
  <c r="X203" i="28"/>
  <c r="H203" i="28"/>
  <c r="V203" i="28"/>
  <c r="M203" i="28"/>
  <c r="Q203" i="28"/>
  <c r="F203" i="28"/>
  <c r="Y369" i="21"/>
  <c r="U369" i="21"/>
  <c r="Q369" i="21"/>
  <c r="M369" i="21"/>
  <c r="I369" i="21"/>
  <c r="E369" i="21"/>
  <c r="W369" i="21"/>
  <c r="R369" i="21"/>
  <c r="L369" i="21"/>
  <c r="G369" i="21"/>
  <c r="B369" i="21"/>
  <c r="S369" i="21"/>
  <c r="K369" i="21"/>
  <c r="D369" i="21"/>
  <c r="X369" i="21"/>
  <c r="P369" i="21"/>
  <c r="J369" i="21"/>
  <c r="C369" i="21"/>
  <c r="T369" i="21"/>
  <c r="F369" i="21"/>
  <c r="O369" i="21"/>
  <c r="N369" i="21"/>
  <c r="H369" i="21"/>
  <c r="V369" i="21"/>
  <c r="W138" i="19"/>
  <c r="S138" i="19"/>
  <c r="O138" i="19"/>
  <c r="K138" i="19"/>
  <c r="G138" i="19"/>
  <c r="C138" i="19"/>
  <c r="U138" i="19"/>
  <c r="P138" i="19"/>
  <c r="J138" i="19"/>
  <c r="E138" i="19"/>
  <c r="V138" i="19"/>
  <c r="N138" i="19"/>
  <c r="H138" i="19"/>
  <c r="Y138" i="19"/>
  <c r="Q138" i="19"/>
  <c r="F138" i="19"/>
  <c r="R138" i="19"/>
  <c r="D138" i="19"/>
  <c r="M138" i="19"/>
  <c r="I138" i="19"/>
  <c r="X138" i="19"/>
  <c r="B138" i="19"/>
  <c r="L138" i="19"/>
  <c r="T138" i="19"/>
  <c r="Y265" i="21"/>
  <c r="U265" i="21"/>
  <c r="Q265" i="21"/>
  <c r="M265" i="21"/>
  <c r="I265" i="21"/>
  <c r="E265" i="21"/>
  <c r="T265" i="21"/>
  <c r="O265" i="21"/>
  <c r="J265" i="21"/>
  <c r="D265" i="21"/>
  <c r="S265" i="21"/>
  <c r="L265" i="21"/>
  <c r="F265" i="21"/>
  <c r="X265" i="21"/>
  <c r="R265" i="21"/>
  <c r="K265" i="21"/>
  <c r="C265" i="21"/>
  <c r="N265" i="21"/>
  <c r="W265" i="21"/>
  <c r="H265" i="21"/>
  <c r="V265" i="21"/>
  <c r="G265" i="21"/>
  <c r="P265" i="21"/>
  <c r="B265" i="21"/>
  <c r="Y299" i="28"/>
  <c r="U299" i="28"/>
  <c r="Q299" i="28"/>
  <c r="M299" i="28"/>
  <c r="I299" i="28"/>
  <c r="E299" i="28"/>
  <c r="V299" i="28"/>
  <c r="P299" i="28"/>
  <c r="K299" i="28"/>
  <c r="F299" i="28"/>
  <c r="T299" i="28"/>
  <c r="O299" i="28"/>
  <c r="J299" i="28"/>
  <c r="D299" i="28"/>
  <c r="X299" i="28"/>
  <c r="S299" i="28"/>
  <c r="N299" i="28"/>
  <c r="H299" i="28"/>
  <c r="C299" i="28"/>
  <c r="R299" i="28"/>
  <c r="L299" i="28"/>
  <c r="G299" i="28"/>
  <c r="W299" i="28"/>
  <c r="B299" i="28"/>
  <c r="V436" i="28"/>
  <c r="R436" i="28"/>
  <c r="N436" i="28"/>
  <c r="J436" i="28"/>
  <c r="F436" i="28"/>
  <c r="B436" i="28"/>
  <c r="Y436" i="28"/>
  <c r="T436" i="28"/>
  <c r="O436" i="28"/>
  <c r="I436" i="28"/>
  <c r="D436" i="28"/>
  <c r="X436" i="28"/>
  <c r="S436" i="28"/>
  <c r="M436" i="28"/>
  <c r="H436" i="28"/>
  <c r="C436" i="28"/>
  <c r="P436" i="28"/>
  <c r="E436" i="28"/>
  <c r="W436" i="28"/>
  <c r="L436" i="28"/>
  <c r="U436" i="28"/>
  <c r="K436" i="28"/>
  <c r="Q436" i="28"/>
  <c r="G436" i="28"/>
  <c r="Y300" i="21"/>
  <c r="U300" i="21"/>
  <c r="Q300" i="21"/>
  <c r="M300" i="21"/>
  <c r="I300" i="21"/>
  <c r="E300" i="21"/>
  <c r="T300" i="21"/>
  <c r="O300" i="21"/>
  <c r="J300" i="21"/>
  <c r="D300" i="21"/>
  <c r="X300" i="21"/>
  <c r="R300" i="21"/>
  <c r="K300" i="21"/>
  <c r="C300" i="21"/>
  <c r="W300" i="21"/>
  <c r="P300" i="21"/>
  <c r="H300" i="21"/>
  <c r="B300" i="21"/>
  <c r="S300" i="21"/>
  <c r="F300" i="21"/>
  <c r="N300" i="21"/>
  <c r="L300" i="21"/>
  <c r="V300" i="21"/>
  <c r="G300" i="21"/>
  <c r="A301" i="21"/>
  <c r="A404" i="21"/>
  <c r="A370" i="21"/>
  <c r="A336" i="21"/>
  <c r="A204" i="28"/>
  <c r="A335" i="28"/>
  <c r="A403" i="28"/>
  <c r="A300" i="28"/>
  <c r="A437" i="28"/>
  <c r="A369" i="28"/>
  <c r="A235" i="28"/>
  <c r="A266" i="28"/>
  <c r="A266" i="21"/>
  <c r="A232" i="21"/>
  <c r="A200" i="21"/>
  <c r="A169" i="21"/>
  <c r="A105" i="21"/>
  <c r="A137" i="21"/>
  <c r="Y266" i="28" l="1"/>
  <c r="U266" i="28"/>
  <c r="Q266" i="28"/>
  <c r="M266" i="28"/>
  <c r="I266" i="28"/>
  <c r="E266" i="28"/>
  <c r="X266" i="28"/>
  <c r="S266" i="28"/>
  <c r="N266" i="28"/>
  <c r="H266" i="28"/>
  <c r="C266" i="28"/>
  <c r="W266" i="28"/>
  <c r="R266" i="28"/>
  <c r="L266" i="28"/>
  <c r="G266" i="28"/>
  <c r="B266" i="28"/>
  <c r="V266" i="28"/>
  <c r="P266" i="28"/>
  <c r="K266" i="28"/>
  <c r="F266" i="28"/>
  <c r="J266" i="28"/>
  <c r="D266" i="28"/>
  <c r="T266" i="28"/>
  <c r="O266" i="28"/>
  <c r="Y370" i="21"/>
  <c r="U370" i="21"/>
  <c r="Q370" i="21"/>
  <c r="M370" i="21"/>
  <c r="I370" i="21"/>
  <c r="E370" i="21"/>
  <c r="T370" i="21"/>
  <c r="O370" i="21"/>
  <c r="J370" i="21"/>
  <c r="D370" i="21"/>
  <c r="W370" i="21"/>
  <c r="P370" i="21"/>
  <c r="H370" i="21"/>
  <c r="B370" i="21"/>
  <c r="V370" i="21"/>
  <c r="N370" i="21"/>
  <c r="G370" i="21"/>
  <c r="X370" i="21"/>
  <c r="K370" i="21"/>
  <c r="S370" i="21"/>
  <c r="F370" i="21"/>
  <c r="R370" i="21"/>
  <c r="C370" i="21"/>
  <c r="L370" i="21"/>
  <c r="Y137" i="21"/>
  <c r="U137" i="21"/>
  <c r="Q137" i="21"/>
  <c r="M137" i="21"/>
  <c r="I137" i="21"/>
  <c r="E137" i="21"/>
  <c r="T137" i="21"/>
  <c r="O137" i="21"/>
  <c r="J137" i="21"/>
  <c r="D137" i="21"/>
  <c r="X137" i="21"/>
  <c r="R137" i="21"/>
  <c r="K137" i="21"/>
  <c r="C137" i="21"/>
  <c r="W137" i="21"/>
  <c r="P137" i="21"/>
  <c r="H137" i="21"/>
  <c r="B137" i="21"/>
  <c r="L137" i="21"/>
  <c r="V137" i="21"/>
  <c r="G137" i="21"/>
  <c r="S137" i="21"/>
  <c r="F137" i="21"/>
  <c r="N137" i="21"/>
  <c r="W204" i="28"/>
  <c r="S204" i="28"/>
  <c r="O204" i="28"/>
  <c r="K204" i="28"/>
  <c r="G204" i="28"/>
  <c r="C204" i="28"/>
  <c r="X204" i="28"/>
  <c r="R204" i="28"/>
  <c r="M204" i="28"/>
  <c r="H204" i="28"/>
  <c r="B204" i="28"/>
  <c r="V204" i="28"/>
  <c r="P204" i="28"/>
  <c r="I204" i="28"/>
  <c r="Y204" i="28"/>
  <c r="N204" i="28"/>
  <c r="E204" i="28"/>
  <c r="Q204" i="28"/>
  <c r="D204" i="28"/>
  <c r="T204" i="28"/>
  <c r="U204" i="28"/>
  <c r="L204" i="28"/>
  <c r="F204" i="28"/>
  <c r="J204" i="28"/>
  <c r="Y105" i="21"/>
  <c r="U105" i="21"/>
  <c r="Q105" i="21"/>
  <c r="M105" i="21"/>
  <c r="I105" i="21"/>
  <c r="E105" i="21"/>
  <c r="T105" i="21"/>
  <c r="O105" i="21"/>
  <c r="J105" i="21"/>
  <c r="D105" i="21"/>
  <c r="S105" i="21"/>
  <c r="L105" i="21"/>
  <c r="F105" i="21"/>
  <c r="X105" i="21"/>
  <c r="R105" i="21"/>
  <c r="K105" i="21"/>
  <c r="C105" i="21"/>
  <c r="V105" i="21"/>
  <c r="G105" i="21"/>
  <c r="P105" i="21"/>
  <c r="B105" i="21"/>
  <c r="N105" i="21"/>
  <c r="W105" i="21"/>
  <c r="H105" i="21"/>
  <c r="Y266" i="21"/>
  <c r="U266" i="21"/>
  <c r="Q266" i="21"/>
  <c r="M266" i="21"/>
  <c r="I266" i="21"/>
  <c r="E266" i="21"/>
  <c r="W266" i="21"/>
  <c r="R266" i="21"/>
  <c r="L266" i="21"/>
  <c r="G266" i="21"/>
  <c r="B266" i="21"/>
  <c r="X266" i="21"/>
  <c r="P266" i="21"/>
  <c r="J266" i="21"/>
  <c r="C266" i="21"/>
  <c r="V266" i="21"/>
  <c r="O266" i="21"/>
  <c r="H266" i="21"/>
  <c r="S266" i="21"/>
  <c r="D266" i="21"/>
  <c r="N266" i="21"/>
  <c r="K266" i="21"/>
  <c r="F266" i="21"/>
  <c r="T266" i="21"/>
  <c r="V369" i="28"/>
  <c r="R369" i="28"/>
  <c r="N369" i="28"/>
  <c r="J369" i="28"/>
  <c r="F369" i="28"/>
  <c r="B369" i="28"/>
  <c r="W369" i="28"/>
  <c r="Q369" i="28"/>
  <c r="L369" i="28"/>
  <c r="G369" i="28"/>
  <c r="U369" i="28"/>
  <c r="P369" i="28"/>
  <c r="K369" i="28"/>
  <c r="E369" i="28"/>
  <c r="X369" i="28"/>
  <c r="M369" i="28"/>
  <c r="C369" i="28"/>
  <c r="T369" i="28"/>
  <c r="I369" i="28"/>
  <c r="S369" i="28"/>
  <c r="H369" i="28"/>
  <c r="D369" i="28"/>
  <c r="Y369" i="28"/>
  <c r="O369" i="28"/>
  <c r="V403" i="28"/>
  <c r="R403" i="28"/>
  <c r="N403" i="28"/>
  <c r="J403" i="28"/>
  <c r="F403" i="28"/>
  <c r="B403" i="28"/>
  <c r="W403" i="28"/>
  <c r="Q403" i="28"/>
  <c r="L403" i="28"/>
  <c r="G403" i="28"/>
  <c r="U403" i="28"/>
  <c r="P403" i="28"/>
  <c r="K403" i="28"/>
  <c r="E403" i="28"/>
  <c r="S403" i="28"/>
  <c r="H403" i="28"/>
  <c r="Y403" i="28"/>
  <c r="O403" i="28"/>
  <c r="D403" i="28"/>
  <c r="X403" i="28"/>
  <c r="M403" i="28"/>
  <c r="C403" i="28"/>
  <c r="I403" i="28"/>
  <c r="T403" i="28"/>
  <c r="Y336" i="21"/>
  <c r="U336" i="21"/>
  <c r="Q336" i="21"/>
  <c r="M336" i="21"/>
  <c r="I336" i="21"/>
  <c r="E336" i="21"/>
  <c r="T336" i="21"/>
  <c r="O336" i="21"/>
  <c r="J336" i="21"/>
  <c r="D336" i="21"/>
  <c r="X336" i="21"/>
  <c r="R336" i="21"/>
  <c r="K336" i="21"/>
  <c r="C336" i="21"/>
  <c r="W336" i="21"/>
  <c r="P336" i="21"/>
  <c r="H336" i="21"/>
  <c r="B336" i="21"/>
  <c r="S336" i="21"/>
  <c r="F336" i="21"/>
  <c r="N336" i="21"/>
  <c r="L336" i="21"/>
  <c r="V336" i="21"/>
  <c r="G336" i="21"/>
  <c r="V335" i="28"/>
  <c r="R335" i="28"/>
  <c r="N335" i="28"/>
  <c r="J335" i="28"/>
  <c r="F335" i="28"/>
  <c r="B335" i="28"/>
  <c r="W335" i="28"/>
  <c r="Q335" i="28"/>
  <c r="L335" i="28"/>
  <c r="G335" i="28"/>
  <c r="X335" i="28"/>
  <c r="P335" i="28"/>
  <c r="I335" i="28"/>
  <c r="C335" i="28"/>
  <c r="U335" i="28"/>
  <c r="O335" i="28"/>
  <c r="H335" i="28"/>
  <c r="T335" i="28"/>
  <c r="M335" i="28"/>
  <c r="E335" i="28"/>
  <c r="S335" i="28"/>
  <c r="K335" i="28"/>
  <c r="D335" i="28"/>
  <c r="Y335" i="28"/>
  <c r="V169" i="21"/>
  <c r="R169" i="21"/>
  <c r="N169" i="21"/>
  <c r="J169" i="21"/>
  <c r="F169" i="21"/>
  <c r="B169" i="21"/>
  <c r="X169" i="21"/>
  <c r="S169" i="21"/>
  <c r="M169" i="21"/>
  <c r="H169" i="21"/>
  <c r="C169" i="21"/>
  <c r="Y169" i="21"/>
  <c r="Q169" i="21"/>
  <c r="K169" i="21"/>
  <c r="D169" i="21"/>
  <c r="W169" i="21"/>
  <c r="O169" i="21"/>
  <c r="E169" i="21"/>
  <c r="U169" i="21"/>
  <c r="I169" i="21"/>
  <c r="T169" i="21"/>
  <c r="P169" i="21"/>
  <c r="G169" i="21"/>
  <c r="L169" i="21"/>
  <c r="W235" i="28"/>
  <c r="S235" i="28"/>
  <c r="O235" i="28"/>
  <c r="K235" i="28"/>
  <c r="G235" i="28"/>
  <c r="C235" i="28"/>
  <c r="U235" i="28"/>
  <c r="P235" i="28"/>
  <c r="J235" i="28"/>
  <c r="E235" i="28"/>
  <c r="T235" i="28"/>
  <c r="M235" i="28"/>
  <c r="F235" i="28"/>
  <c r="Y235" i="28"/>
  <c r="Q235" i="28"/>
  <c r="H235" i="28"/>
  <c r="R235" i="28"/>
  <c r="D235" i="28"/>
  <c r="V235" i="28"/>
  <c r="B235" i="28"/>
  <c r="I235" i="28"/>
  <c r="X235" i="28"/>
  <c r="L235" i="28"/>
  <c r="N235" i="28"/>
  <c r="Y404" i="21"/>
  <c r="U404" i="21"/>
  <c r="Q404" i="21"/>
  <c r="M404" i="21"/>
  <c r="I404" i="21"/>
  <c r="E404" i="21"/>
  <c r="V404" i="21"/>
  <c r="P404" i="21"/>
  <c r="K404" i="21"/>
  <c r="F404" i="21"/>
  <c r="S404" i="21"/>
  <c r="L404" i="21"/>
  <c r="D404" i="21"/>
  <c r="X404" i="21"/>
  <c r="O404" i="21"/>
  <c r="G404" i="21"/>
  <c r="W404" i="21"/>
  <c r="N404" i="21"/>
  <c r="C404" i="21"/>
  <c r="H404" i="21"/>
  <c r="T404" i="21"/>
  <c r="B404" i="21"/>
  <c r="R404" i="21"/>
  <c r="J404" i="21"/>
  <c r="Y200" i="21"/>
  <c r="U200" i="21"/>
  <c r="Q200" i="21"/>
  <c r="M200" i="21"/>
  <c r="I200" i="21"/>
  <c r="E200" i="21"/>
  <c r="W200" i="21"/>
  <c r="R200" i="21"/>
  <c r="L200" i="21"/>
  <c r="G200" i="21"/>
  <c r="B200" i="21"/>
  <c r="T200" i="21"/>
  <c r="N200" i="21"/>
  <c r="F200" i="21"/>
  <c r="V200" i="21"/>
  <c r="K200" i="21"/>
  <c r="C200" i="21"/>
  <c r="P200" i="21"/>
  <c r="D200" i="21"/>
  <c r="X200" i="21"/>
  <c r="H200" i="21"/>
  <c r="O200" i="21"/>
  <c r="S200" i="21"/>
  <c r="J200" i="21"/>
  <c r="V437" i="28"/>
  <c r="R437" i="28"/>
  <c r="N437" i="28"/>
  <c r="J437" i="28"/>
  <c r="F437" i="28"/>
  <c r="B437" i="28"/>
  <c r="W437" i="28"/>
  <c r="Q437" i="28"/>
  <c r="L437" i="28"/>
  <c r="G437" i="28"/>
  <c r="U437" i="28"/>
  <c r="P437" i="28"/>
  <c r="K437" i="28"/>
  <c r="E437" i="28"/>
  <c r="X437" i="28"/>
  <c r="M437" i="28"/>
  <c r="C437" i="28"/>
  <c r="T437" i="28"/>
  <c r="I437" i="28"/>
  <c r="S437" i="28"/>
  <c r="H437" i="28"/>
  <c r="O437" i="28"/>
  <c r="D437" i="28"/>
  <c r="Y437" i="28"/>
  <c r="Y232" i="21"/>
  <c r="U232" i="21"/>
  <c r="Q232" i="21"/>
  <c r="M232" i="21"/>
  <c r="I232" i="21"/>
  <c r="E232" i="21"/>
  <c r="W232" i="21"/>
  <c r="R232" i="21"/>
  <c r="L232" i="21"/>
  <c r="G232" i="21"/>
  <c r="B232" i="21"/>
  <c r="S232" i="21"/>
  <c r="K232" i="21"/>
  <c r="D232" i="21"/>
  <c r="X232" i="21"/>
  <c r="P232" i="21"/>
  <c r="J232" i="21"/>
  <c r="C232" i="21"/>
  <c r="N232" i="21"/>
  <c r="V232" i="21"/>
  <c r="H232" i="21"/>
  <c r="T232" i="21"/>
  <c r="F232" i="21"/>
  <c r="O232" i="21"/>
  <c r="Y300" i="28"/>
  <c r="U300" i="28"/>
  <c r="Q300" i="28"/>
  <c r="M300" i="28"/>
  <c r="I300" i="28"/>
  <c r="E300" i="28"/>
  <c r="X300" i="28"/>
  <c r="S300" i="28"/>
  <c r="N300" i="28"/>
  <c r="H300" i="28"/>
  <c r="C300" i="28"/>
  <c r="W300" i="28"/>
  <c r="R300" i="28"/>
  <c r="L300" i="28"/>
  <c r="G300" i="28"/>
  <c r="B300" i="28"/>
  <c r="V300" i="28"/>
  <c r="P300" i="28"/>
  <c r="K300" i="28"/>
  <c r="F300" i="28"/>
  <c r="O300" i="28"/>
  <c r="J300" i="28"/>
  <c r="D300" i="28"/>
  <c r="T300" i="28"/>
  <c r="Y301" i="21"/>
  <c r="U301" i="21"/>
  <c r="Q301" i="21"/>
  <c r="M301" i="21"/>
  <c r="I301" i="21"/>
  <c r="E301" i="21"/>
  <c r="W301" i="21"/>
  <c r="R301" i="21"/>
  <c r="L301" i="21"/>
  <c r="G301" i="21"/>
  <c r="B301" i="21"/>
  <c r="V301" i="21"/>
  <c r="O301" i="21"/>
  <c r="H301" i="21"/>
  <c r="T301" i="21"/>
  <c r="N301" i="21"/>
  <c r="F301" i="21"/>
  <c r="X301" i="21"/>
  <c r="J301" i="21"/>
  <c r="S301" i="21"/>
  <c r="D301" i="21"/>
  <c r="P301" i="21"/>
  <c r="C301" i="21"/>
  <c r="K301" i="21"/>
  <c r="A405" i="21"/>
  <c r="A302" i="21"/>
  <c r="A337" i="21"/>
  <c r="A371" i="21"/>
  <c r="A301" i="28"/>
  <c r="A404" i="28"/>
  <c r="A370" i="28"/>
  <c r="A267" i="28"/>
  <c r="A236" i="28"/>
  <c r="A438" i="28"/>
  <c r="A336" i="28"/>
  <c r="A233" i="21"/>
  <c r="A267" i="21"/>
  <c r="A201" i="21"/>
  <c r="A138" i="21"/>
  <c r="A170" i="21"/>
  <c r="Y371" i="21" l="1"/>
  <c r="U371" i="21"/>
  <c r="Q371" i="21"/>
  <c r="M371" i="21"/>
  <c r="I371" i="21"/>
  <c r="E371" i="21"/>
  <c r="W371" i="21"/>
  <c r="R371" i="21"/>
  <c r="L371" i="21"/>
  <c r="G371" i="21"/>
  <c r="B371" i="21"/>
  <c r="T371" i="21"/>
  <c r="N371" i="21"/>
  <c r="F371" i="21"/>
  <c r="S371" i="21"/>
  <c r="K371" i="21"/>
  <c r="D371" i="21"/>
  <c r="O371" i="21"/>
  <c r="X371" i="21"/>
  <c r="J371" i="21"/>
  <c r="V371" i="21"/>
  <c r="H371" i="21"/>
  <c r="P371" i="21"/>
  <c r="C371" i="21"/>
  <c r="Y138" i="21"/>
  <c r="U138" i="21"/>
  <c r="Q138" i="21"/>
  <c r="M138" i="21"/>
  <c r="I138" i="21"/>
  <c r="E138" i="21"/>
  <c r="W138" i="21"/>
  <c r="R138" i="21"/>
  <c r="L138" i="21"/>
  <c r="G138" i="21"/>
  <c r="B138" i="21"/>
  <c r="V138" i="21"/>
  <c r="O138" i="21"/>
  <c r="H138" i="21"/>
  <c r="T138" i="21"/>
  <c r="N138" i="21"/>
  <c r="F138" i="21"/>
  <c r="P138" i="21"/>
  <c r="C138" i="21"/>
  <c r="K138" i="21"/>
  <c r="X138" i="21"/>
  <c r="J138" i="21"/>
  <c r="S138" i="21"/>
  <c r="D138" i="21"/>
  <c r="Y233" i="21"/>
  <c r="U233" i="21"/>
  <c r="Q233" i="21"/>
  <c r="M233" i="21"/>
  <c r="I233" i="21"/>
  <c r="E233" i="21"/>
  <c r="T233" i="21"/>
  <c r="O233" i="21"/>
  <c r="J233" i="21"/>
  <c r="D233" i="21"/>
  <c r="W233" i="21"/>
  <c r="P233" i="21"/>
  <c r="H233" i="21"/>
  <c r="B233" i="21"/>
  <c r="V233" i="21"/>
  <c r="N233" i="21"/>
  <c r="G233" i="21"/>
  <c r="R233" i="21"/>
  <c r="C233" i="21"/>
  <c r="L233" i="21"/>
  <c r="X233" i="21"/>
  <c r="K233" i="21"/>
  <c r="S233" i="21"/>
  <c r="F233" i="21"/>
  <c r="W236" i="28"/>
  <c r="S236" i="28"/>
  <c r="O236" i="28"/>
  <c r="K236" i="28"/>
  <c r="G236" i="28"/>
  <c r="C236" i="28"/>
  <c r="X236" i="28"/>
  <c r="R236" i="28"/>
  <c r="M236" i="28"/>
  <c r="H236" i="28"/>
  <c r="B236" i="28"/>
  <c r="Y236" i="28"/>
  <c r="Q236" i="28"/>
  <c r="J236" i="28"/>
  <c r="D236" i="28"/>
  <c r="U236" i="28"/>
  <c r="L236" i="28"/>
  <c r="T236" i="28"/>
  <c r="F236" i="28"/>
  <c r="N236" i="28"/>
  <c r="E236" i="28"/>
  <c r="V236" i="28"/>
  <c r="P236" i="28"/>
  <c r="I236" i="28"/>
  <c r="Y337" i="21"/>
  <c r="U337" i="21"/>
  <c r="Q337" i="21"/>
  <c r="M337" i="21"/>
  <c r="I337" i="21"/>
  <c r="E337" i="21"/>
  <c r="W337" i="21"/>
  <c r="R337" i="21"/>
  <c r="L337" i="21"/>
  <c r="G337" i="21"/>
  <c r="B337" i="21"/>
  <c r="V337" i="21"/>
  <c r="O337" i="21"/>
  <c r="H337" i="21"/>
  <c r="T337" i="21"/>
  <c r="N337" i="21"/>
  <c r="F337" i="21"/>
  <c r="X337" i="21"/>
  <c r="J337" i="21"/>
  <c r="S337" i="21"/>
  <c r="D337" i="21"/>
  <c r="P337" i="21"/>
  <c r="C337" i="21"/>
  <c r="K337" i="21"/>
  <c r="Y267" i="21"/>
  <c r="U267" i="21"/>
  <c r="Q267" i="21"/>
  <c r="M267" i="21"/>
  <c r="I267" i="21"/>
  <c r="E267" i="21"/>
  <c r="T267" i="21"/>
  <c r="O267" i="21"/>
  <c r="J267" i="21"/>
  <c r="D267" i="21"/>
  <c r="V267" i="21"/>
  <c r="N267" i="21"/>
  <c r="G267" i="21"/>
  <c r="S267" i="21"/>
  <c r="L267" i="21"/>
  <c r="F267" i="21"/>
  <c r="W267" i="21"/>
  <c r="H267" i="21"/>
  <c r="R267" i="21"/>
  <c r="C267" i="21"/>
  <c r="P267" i="21"/>
  <c r="B267" i="21"/>
  <c r="X267" i="21"/>
  <c r="K267" i="21"/>
  <c r="V336" i="28"/>
  <c r="R336" i="28"/>
  <c r="N336" i="28"/>
  <c r="J336" i="28"/>
  <c r="F336" i="28"/>
  <c r="B336" i="28"/>
  <c r="Y336" i="28"/>
  <c r="T336" i="28"/>
  <c r="O336" i="28"/>
  <c r="I336" i="28"/>
  <c r="D336" i="28"/>
  <c r="U336" i="28"/>
  <c r="M336" i="28"/>
  <c r="G336" i="28"/>
  <c r="S336" i="28"/>
  <c r="L336" i="28"/>
  <c r="E336" i="28"/>
  <c r="X336" i="28"/>
  <c r="Q336" i="28"/>
  <c r="K336" i="28"/>
  <c r="C336" i="28"/>
  <c r="W336" i="28"/>
  <c r="P336" i="28"/>
  <c r="H336" i="28"/>
  <c r="Y267" i="28"/>
  <c r="U267" i="28"/>
  <c r="Q267" i="28"/>
  <c r="M267" i="28"/>
  <c r="I267" i="28"/>
  <c r="E267" i="28"/>
  <c r="V267" i="28"/>
  <c r="P267" i="28"/>
  <c r="K267" i="28"/>
  <c r="F267" i="28"/>
  <c r="T267" i="28"/>
  <c r="O267" i="28"/>
  <c r="J267" i="28"/>
  <c r="D267" i="28"/>
  <c r="X267" i="28"/>
  <c r="S267" i="28"/>
  <c r="N267" i="28"/>
  <c r="H267" i="28"/>
  <c r="C267" i="28"/>
  <c r="G267" i="28"/>
  <c r="W267" i="28"/>
  <c r="B267" i="28"/>
  <c r="R267" i="28"/>
  <c r="L267" i="28"/>
  <c r="V404" i="28"/>
  <c r="R404" i="28"/>
  <c r="N404" i="28"/>
  <c r="J404" i="28"/>
  <c r="F404" i="28"/>
  <c r="B404" i="28"/>
  <c r="Y404" i="28"/>
  <c r="T404" i="28"/>
  <c r="O404" i="28"/>
  <c r="I404" i="28"/>
  <c r="D404" i="28"/>
  <c r="X404" i="28"/>
  <c r="S404" i="28"/>
  <c r="M404" i="28"/>
  <c r="H404" i="28"/>
  <c r="C404" i="28"/>
  <c r="P404" i="28"/>
  <c r="E404" i="28"/>
  <c r="W404" i="28"/>
  <c r="L404" i="28"/>
  <c r="U404" i="28"/>
  <c r="K404" i="28"/>
  <c r="Q404" i="28"/>
  <c r="G404" i="28"/>
  <c r="Y302" i="21"/>
  <c r="U302" i="21"/>
  <c r="Q302" i="21"/>
  <c r="M302" i="21"/>
  <c r="I302" i="21"/>
  <c r="E302" i="21"/>
  <c r="T302" i="21"/>
  <c r="O302" i="21"/>
  <c r="J302" i="21"/>
  <c r="D302" i="21"/>
  <c r="S302" i="21"/>
  <c r="L302" i="21"/>
  <c r="F302" i="21"/>
  <c r="X302" i="21"/>
  <c r="R302" i="21"/>
  <c r="K302" i="21"/>
  <c r="C302" i="21"/>
  <c r="N302" i="21"/>
  <c r="W302" i="21"/>
  <c r="H302" i="21"/>
  <c r="V302" i="21"/>
  <c r="G302" i="21"/>
  <c r="B302" i="21"/>
  <c r="P302" i="21"/>
  <c r="Y170" i="21"/>
  <c r="U170" i="21"/>
  <c r="Q170" i="21"/>
  <c r="X170" i="21"/>
  <c r="S170" i="21"/>
  <c r="N170" i="21"/>
  <c r="J170" i="21"/>
  <c r="F170" i="21"/>
  <c r="B170" i="21"/>
  <c r="W170" i="21"/>
  <c r="P170" i="21"/>
  <c r="K170" i="21"/>
  <c r="E170" i="21"/>
  <c r="O170" i="21"/>
  <c r="H170" i="21"/>
  <c r="T170" i="21"/>
  <c r="I170" i="21"/>
  <c r="L170" i="21"/>
  <c r="M170" i="21"/>
  <c r="R170" i="21"/>
  <c r="D170" i="21"/>
  <c r="V170" i="21"/>
  <c r="G170" i="21"/>
  <c r="C170" i="21"/>
  <c r="Y201" i="21"/>
  <c r="U201" i="21"/>
  <c r="Q201" i="21"/>
  <c r="M201" i="21"/>
  <c r="I201" i="21"/>
  <c r="E201" i="21"/>
  <c r="T201" i="21"/>
  <c r="O201" i="21"/>
  <c r="J201" i="21"/>
  <c r="D201" i="21"/>
  <c r="X201" i="21"/>
  <c r="R201" i="21"/>
  <c r="K201" i="21"/>
  <c r="C201" i="21"/>
  <c r="P201" i="21"/>
  <c r="G201" i="21"/>
  <c r="S201" i="21"/>
  <c r="F201" i="21"/>
  <c r="N201" i="21"/>
  <c r="L201" i="21"/>
  <c r="W201" i="21"/>
  <c r="V201" i="21"/>
  <c r="H201" i="21"/>
  <c r="B201" i="21"/>
  <c r="V438" i="28"/>
  <c r="R438" i="28"/>
  <c r="N438" i="28"/>
  <c r="J438" i="28"/>
  <c r="F438" i="28"/>
  <c r="B438" i="28"/>
  <c r="Y438" i="28"/>
  <c r="T438" i="28"/>
  <c r="O438" i="28"/>
  <c r="I438" i="28"/>
  <c r="D438" i="28"/>
  <c r="X438" i="28"/>
  <c r="S438" i="28"/>
  <c r="M438" i="28"/>
  <c r="H438" i="28"/>
  <c r="C438" i="28"/>
  <c r="U438" i="28"/>
  <c r="K438" i="28"/>
  <c r="Q438" i="28"/>
  <c r="G438" i="28"/>
  <c r="P438" i="28"/>
  <c r="E438" i="28"/>
  <c r="W438" i="28"/>
  <c r="L438" i="28"/>
  <c r="V370" i="28"/>
  <c r="R370" i="28"/>
  <c r="N370" i="28"/>
  <c r="J370" i="28"/>
  <c r="F370" i="28"/>
  <c r="B370" i="28"/>
  <c r="Y370" i="28"/>
  <c r="T370" i="28"/>
  <c r="O370" i="28"/>
  <c r="I370" i="28"/>
  <c r="D370" i="28"/>
  <c r="X370" i="28"/>
  <c r="S370" i="28"/>
  <c r="M370" i="28"/>
  <c r="H370" i="28"/>
  <c r="C370" i="28"/>
  <c r="U370" i="28"/>
  <c r="K370" i="28"/>
  <c r="Q370" i="28"/>
  <c r="G370" i="28"/>
  <c r="P370" i="28"/>
  <c r="E370" i="28"/>
  <c r="W370" i="28"/>
  <c r="L370" i="28"/>
  <c r="Y301" i="28"/>
  <c r="U301" i="28"/>
  <c r="Q301" i="28"/>
  <c r="M301" i="28"/>
  <c r="I301" i="28"/>
  <c r="E301" i="28"/>
  <c r="V301" i="28"/>
  <c r="P301" i="28"/>
  <c r="K301" i="28"/>
  <c r="F301" i="28"/>
  <c r="T301" i="28"/>
  <c r="O301" i="28"/>
  <c r="J301" i="28"/>
  <c r="D301" i="28"/>
  <c r="X301" i="28"/>
  <c r="S301" i="28"/>
  <c r="N301" i="28"/>
  <c r="H301" i="28"/>
  <c r="C301" i="28"/>
  <c r="L301" i="28"/>
  <c r="G301" i="28"/>
  <c r="W301" i="28"/>
  <c r="B301" i="28"/>
  <c r="R301" i="28"/>
  <c r="Y405" i="21"/>
  <c r="U405" i="21"/>
  <c r="Q405" i="21"/>
  <c r="M405" i="21"/>
  <c r="I405" i="21"/>
  <c r="E405" i="21"/>
  <c r="X405" i="21"/>
  <c r="S405" i="21"/>
  <c r="N405" i="21"/>
  <c r="H405" i="21"/>
  <c r="C405" i="21"/>
  <c r="W405" i="21"/>
  <c r="P405" i="21"/>
  <c r="J405" i="21"/>
  <c r="B405" i="21"/>
  <c r="T405" i="21"/>
  <c r="K405" i="21"/>
  <c r="R405" i="21"/>
  <c r="G405" i="21"/>
  <c r="V405" i="21"/>
  <c r="D405" i="21"/>
  <c r="O405" i="21"/>
  <c r="L405" i="21"/>
  <c r="F405" i="21"/>
  <c r="A303" i="21"/>
  <c r="A338" i="21"/>
  <c r="A406" i="21"/>
  <c r="A372" i="21"/>
  <c r="A439" i="28"/>
  <c r="A337" i="28"/>
  <c r="A302" i="28"/>
  <c r="A268" i="28"/>
  <c r="A371" i="28"/>
  <c r="A405" i="28"/>
  <c r="A268" i="21"/>
  <c r="A234" i="21"/>
  <c r="A202" i="21"/>
  <c r="A171" i="21"/>
  <c r="Y202" i="21" l="1"/>
  <c r="U202" i="21"/>
  <c r="Q202" i="21"/>
  <c r="M202" i="21"/>
  <c r="I202" i="21"/>
  <c r="E202" i="21"/>
  <c r="W202" i="21"/>
  <c r="R202" i="21"/>
  <c r="L202" i="21"/>
  <c r="G202" i="21"/>
  <c r="B202" i="21"/>
  <c r="V202" i="21"/>
  <c r="O202" i="21"/>
  <c r="H202" i="21"/>
  <c r="T202" i="21"/>
  <c r="K202" i="21"/>
  <c r="C202" i="21"/>
  <c r="S202" i="21"/>
  <c r="F202" i="21"/>
  <c r="J202" i="21"/>
  <c r="N202" i="21"/>
  <c r="D202" i="21"/>
  <c r="P202" i="21"/>
  <c r="X202" i="21"/>
  <c r="V337" i="28"/>
  <c r="R337" i="28"/>
  <c r="N337" i="28"/>
  <c r="J337" i="28"/>
  <c r="F337" i="28"/>
  <c r="B337" i="28"/>
  <c r="W337" i="28"/>
  <c r="Q337" i="28"/>
  <c r="L337" i="28"/>
  <c r="G337" i="28"/>
  <c r="U337" i="28"/>
  <c r="P337" i="28"/>
  <c r="K337" i="28"/>
  <c r="X337" i="28"/>
  <c r="M337" i="28"/>
  <c r="D337" i="28"/>
  <c r="T337" i="28"/>
  <c r="I337" i="28"/>
  <c r="C337" i="28"/>
  <c r="S337" i="28"/>
  <c r="H337" i="28"/>
  <c r="Y337" i="28"/>
  <c r="O337" i="28"/>
  <c r="E337" i="28"/>
  <c r="Y268" i="28"/>
  <c r="U268" i="28"/>
  <c r="Q268" i="28"/>
  <c r="M268" i="28"/>
  <c r="I268" i="28"/>
  <c r="E268" i="28"/>
  <c r="X268" i="28"/>
  <c r="S268" i="28"/>
  <c r="N268" i="28"/>
  <c r="H268" i="28"/>
  <c r="C268" i="28"/>
  <c r="W268" i="28"/>
  <c r="R268" i="28"/>
  <c r="L268" i="28"/>
  <c r="G268" i="28"/>
  <c r="B268" i="28"/>
  <c r="V268" i="28"/>
  <c r="P268" i="28"/>
  <c r="K268" i="28"/>
  <c r="F268" i="28"/>
  <c r="D268" i="28"/>
  <c r="T268" i="28"/>
  <c r="O268" i="28"/>
  <c r="J268" i="28"/>
  <c r="V371" i="28"/>
  <c r="R371" i="28"/>
  <c r="N371" i="28"/>
  <c r="J371" i="28"/>
  <c r="F371" i="28"/>
  <c r="B371" i="28"/>
  <c r="W371" i="28"/>
  <c r="Q371" i="28"/>
  <c r="L371" i="28"/>
  <c r="G371" i="28"/>
  <c r="U371" i="28"/>
  <c r="P371" i="28"/>
  <c r="K371" i="28"/>
  <c r="E371" i="28"/>
  <c r="S371" i="28"/>
  <c r="H371" i="28"/>
  <c r="Y371" i="28"/>
  <c r="O371" i="28"/>
  <c r="D371" i="28"/>
  <c r="X371" i="28"/>
  <c r="M371" i="28"/>
  <c r="C371" i="28"/>
  <c r="T371" i="28"/>
  <c r="I371" i="28"/>
  <c r="Y234" i="21"/>
  <c r="U234" i="21"/>
  <c r="Q234" i="21"/>
  <c r="M234" i="21"/>
  <c r="I234" i="21"/>
  <c r="E234" i="21"/>
  <c r="W234" i="21"/>
  <c r="R234" i="21"/>
  <c r="L234" i="21"/>
  <c r="G234" i="21"/>
  <c r="B234" i="21"/>
  <c r="T234" i="21"/>
  <c r="N234" i="21"/>
  <c r="F234" i="21"/>
  <c r="S234" i="21"/>
  <c r="K234" i="21"/>
  <c r="D234" i="21"/>
  <c r="V234" i="21"/>
  <c r="H234" i="21"/>
  <c r="P234" i="21"/>
  <c r="C234" i="21"/>
  <c r="O234" i="21"/>
  <c r="X234" i="21"/>
  <c r="J234" i="21"/>
  <c r="Y406" i="21"/>
  <c r="U406" i="21"/>
  <c r="Q406" i="21"/>
  <c r="M406" i="21"/>
  <c r="I406" i="21"/>
  <c r="E406" i="21"/>
  <c r="V406" i="21"/>
  <c r="P406" i="21"/>
  <c r="K406" i="21"/>
  <c r="F406" i="21"/>
  <c r="T406" i="21"/>
  <c r="N406" i="21"/>
  <c r="G406" i="21"/>
  <c r="X406" i="21"/>
  <c r="O406" i="21"/>
  <c r="D406" i="21"/>
  <c r="W406" i="21"/>
  <c r="L406" i="21"/>
  <c r="C406" i="21"/>
  <c r="R406" i="21"/>
  <c r="J406" i="21"/>
  <c r="H406" i="21"/>
  <c r="S406" i="21"/>
  <c r="B406" i="21"/>
  <c r="Y268" i="21"/>
  <c r="U268" i="21"/>
  <c r="Q268" i="21"/>
  <c r="M268" i="21"/>
  <c r="I268" i="21"/>
  <c r="E268" i="21"/>
  <c r="W268" i="21"/>
  <c r="R268" i="21"/>
  <c r="L268" i="21"/>
  <c r="G268" i="21"/>
  <c r="B268" i="21"/>
  <c r="S268" i="21"/>
  <c r="K268" i="21"/>
  <c r="D268" i="21"/>
  <c r="X268" i="21"/>
  <c r="P268" i="21"/>
  <c r="J268" i="21"/>
  <c r="C268" i="21"/>
  <c r="N268" i="21"/>
  <c r="V268" i="21"/>
  <c r="H268" i="21"/>
  <c r="T268" i="21"/>
  <c r="F268" i="21"/>
  <c r="O268" i="21"/>
  <c r="Y302" i="28"/>
  <c r="U302" i="28"/>
  <c r="Q302" i="28"/>
  <c r="M302" i="28"/>
  <c r="I302" i="28"/>
  <c r="E302" i="28"/>
  <c r="X302" i="28"/>
  <c r="S302" i="28"/>
  <c r="N302" i="28"/>
  <c r="H302" i="28"/>
  <c r="C302" i="28"/>
  <c r="W302" i="28"/>
  <c r="R302" i="28"/>
  <c r="L302" i="28"/>
  <c r="G302" i="28"/>
  <c r="B302" i="28"/>
  <c r="V302" i="28"/>
  <c r="P302" i="28"/>
  <c r="K302" i="28"/>
  <c r="F302" i="28"/>
  <c r="J302" i="28"/>
  <c r="D302" i="28"/>
  <c r="T302" i="28"/>
  <c r="O302" i="28"/>
  <c r="V439" i="28"/>
  <c r="R439" i="28"/>
  <c r="N439" i="28"/>
  <c r="J439" i="28"/>
  <c r="F439" i="28"/>
  <c r="B439" i="28"/>
  <c r="W439" i="28"/>
  <c r="Q439" i="28"/>
  <c r="L439" i="28"/>
  <c r="G439" i="28"/>
  <c r="U439" i="28"/>
  <c r="P439" i="28"/>
  <c r="K439" i="28"/>
  <c r="E439" i="28"/>
  <c r="S439" i="28"/>
  <c r="H439" i="28"/>
  <c r="Y439" i="28"/>
  <c r="O439" i="28"/>
  <c r="D439" i="28"/>
  <c r="X439" i="28"/>
  <c r="M439" i="28"/>
  <c r="C439" i="28"/>
  <c r="I439" i="28"/>
  <c r="T439" i="28"/>
  <c r="Y338" i="21"/>
  <c r="U338" i="21"/>
  <c r="Q338" i="21"/>
  <c r="M338" i="21"/>
  <c r="I338" i="21"/>
  <c r="E338" i="21"/>
  <c r="T338" i="21"/>
  <c r="O338" i="21"/>
  <c r="J338" i="21"/>
  <c r="D338" i="21"/>
  <c r="S338" i="21"/>
  <c r="L338" i="21"/>
  <c r="F338" i="21"/>
  <c r="X338" i="21"/>
  <c r="R338" i="21"/>
  <c r="K338" i="21"/>
  <c r="C338" i="21"/>
  <c r="N338" i="21"/>
  <c r="W338" i="21"/>
  <c r="H338" i="21"/>
  <c r="V338" i="21"/>
  <c r="G338" i="21"/>
  <c r="P338" i="21"/>
  <c r="B338" i="21"/>
  <c r="Y372" i="21"/>
  <c r="U372" i="21"/>
  <c r="Q372" i="21"/>
  <c r="M372" i="21"/>
  <c r="I372" i="21"/>
  <c r="E372" i="21"/>
  <c r="T372" i="21"/>
  <c r="O372" i="21"/>
  <c r="J372" i="21"/>
  <c r="D372" i="21"/>
  <c r="X372" i="21"/>
  <c r="R372" i="21"/>
  <c r="K372" i="21"/>
  <c r="C372" i="21"/>
  <c r="W372" i="21"/>
  <c r="P372" i="21"/>
  <c r="H372" i="21"/>
  <c r="B372" i="21"/>
  <c r="S372" i="21"/>
  <c r="F372" i="21"/>
  <c r="N372" i="21"/>
  <c r="L372" i="21"/>
  <c r="V372" i="21"/>
  <c r="G372" i="21"/>
  <c r="Y171" i="21"/>
  <c r="U171" i="21"/>
  <c r="Q171" i="21"/>
  <c r="M171" i="21"/>
  <c r="I171" i="21"/>
  <c r="E171" i="21"/>
  <c r="V171" i="21"/>
  <c r="P171" i="21"/>
  <c r="K171" i="21"/>
  <c r="F171" i="21"/>
  <c r="T171" i="21"/>
  <c r="N171" i="21"/>
  <c r="G171" i="21"/>
  <c r="S171" i="21"/>
  <c r="J171" i="21"/>
  <c r="B171" i="21"/>
  <c r="W171" i="21"/>
  <c r="H171" i="21"/>
  <c r="R171" i="21"/>
  <c r="C171" i="21"/>
  <c r="L171" i="21"/>
  <c r="X171" i="21"/>
  <c r="O171" i="21"/>
  <c r="D171" i="21"/>
  <c r="V405" i="28"/>
  <c r="R405" i="28"/>
  <c r="N405" i="28"/>
  <c r="J405" i="28"/>
  <c r="F405" i="28"/>
  <c r="B405" i="28"/>
  <c r="W405" i="28"/>
  <c r="Q405" i="28"/>
  <c r="L405" i="28"/>
  <c r="G405" i="28"/>
  <c r="U405" i="28"/>
  <c r="P405" i="28"/>
  <c r="K405" i="28"/>
  <c r="E405" i="28"/>
  <c r="X405" i="28"/>
  <c r="M405" i="28"/>
  <c r="C405" i="28"/>
  <c r="T405" i="28"/>
  <c r="I405" i="28"/>
  <c r="S405" i="28"/>
  <c r="H405" i="28"/>
  <c r="D405" i="28"/>
  <c r="Y405" i="28"/>
  <c r="O405" i="28"/>
  <c r="Y303" i="21"/>
  <c r="U303" i="21"/>
  <c r="Q303" i="21"/>
  <c r="M303" i="21"/>
  <c r="I303" i="21"/>
  <c r="E303" i="21"/>
  <c r="W303" i="21"/>
  <c r="R303" i="21"/>
  <c r="L303" i="21"/>
  <c r="G303" i="21"/>
  <c r="B303" i="21"/>
  <c r="X303" i="21"/>
  <c r="P303" i="21"/>
  <c r="J303" i="21"/>
  <c r="C303" i="21"/>
  <c r="V303" i="21"/>
  <c r="O303" i="21"/>
  <c r="H303" i="21"/>
  <c r="S303" i="21"/>
  <c r="D303" i="21"/>
  <c r="N303" i="21"/>
  <c r="K303" i="21"/>
  <c r="T303" i="21"/>
  <c r="F303" i="21"/>
  <c r="A373" i="21"/>
  <c r="A339" i="21"/>
  <c r="A407" i="21"/>
  <c r="A304" i="21"/>
  <c r="A303" i="28"/>
  <c r="A440" i="28"/>
  <c r="A372" i="28"/>
  <c r="A269" i="28"/>
  <c r="A406" i="28"/>
  <c r="A338" i="28"/>
  <c r="A235" i="21"/>
  <c r="A269" i="21"/>
  <c r="A203" i="21"/>
  <c r="Y339" i="21" l="1"/>
  <c r="U339" i="21"/>
  <c r="Q339" i="21"/>
  <c r="M339" i="21"/>
  <c r="I339" i="21"/>
  <c r="E339" i="21"/>
  <c r="W339" i="21"/>
  <c r="R339" i="21"/>
  <c r="L339" i="21"/>
  <c r="G339" i="21"/>
  <c r="B339" i="21"/>
  <c r="X339" i="21"/>
  <c r="P339" i="21"/>
  <c r="J339" i="21"/>
  <c r="C339" i="21"/>
  <c r="V339" i="21"/>
  <c r="O339" i="21"/>
  <c r="H339" i="21"/>
  <c r="S339" i="21"/>
  <c r="D339" i="21"/>
  <c r="N339" i="21"/>
  <c r="K339" i="21"/>
  <c r="F339" i="21"/>
  <c r="T339" i="21"/>
  <c r="Y235" i="21"/>
  <c r="U235" i="21"/>
  <c r="Q235" i="21"/>
  <c r="M235" i="21"/>
  <c r="I235" i="21"/>
  <c r="E235" i="21"/>
  <c r="T235" i="21"/>
  <c r="O235" i="21"/>
  <c r="J235" i="21"/>
  <c r="D235" i="21"/>
  <c r="X235" i="21"/>
  <c r="R235" i="21"/>
  <c r="K235" i="21"/>
  <c r="C235" i="21"/>
  <c r="W235" i="21"/>
  <c r="P235" i="21"/>
  <c r="H235" i="21"/>
  <c r="B235" i="21"/>
  <c r="L235" i="21"/>
  <c r="V235" i="21"/>
  <c r="G235" i="21"/>
  <c r="S235" i="21"/>
  <c r="F235" i="21"/>
  <c r="N235" i="21"/>
  <c r="Y303" i="28"/>
  <c r="U303" i="28"/>
  <c r="Q303" i="28"/>
  <c r="M303" i="28"/>
  <c r="I303" i="28"/>
  <c r="E303" i="28"/>
  <c r="V303" i="28"/>
  <c r="P303" i="28"/>
  <c r="K303" i="28"/>
  <c r="F303" i="28"/>
  <c r="T303" i="28"/>
  <c r="O303" i="28"/>
  <c r="J303" i="28"/>
  <c r="D303" i="28"/>
  <c r="X303" i="28"/>
  <c r="S303" i="28"/>
  <c r="N303" i="28"/>
  <c r="H303" i="28"/>
  <c r="C303" i="28"/>
  <c r="G303" i="28"/>
  <c r="W303" i="28"/>
  <c r="B303" i="28"/>
  <c r="R303" i="28"/>
  <c r="L303" i="28"/>
  <c r="Y373" i="21"/>
  <c r="U373" i="21"/>
  <c r="Q373" i="21"/>
  <c r="M373" i="21"/>
  <c r="I373" i="21"/>
  <c r="E373" i="21"/>
  <c r="W373" i="21"/>
  <c r="R373" i="21"/>
  <c r="L373" i="21"/>
  <c r="G373" i="21"/>
  <c r="B373" i="21"/>
  <c r="V373" i="21"/>
  <c r="O373" i="21"/>
  <c r="H373" i="21"/>
  <c r="T373" i="21"/>
  <c r="N373" i="21"/>
  <c r="F373" i="21"/>
  <c r="X373" i="21"/>
  <c r="J373" i="21"/>
  <c r="S373" i="21"/>
  <c r="D373" i="21"/>
  <c r="P373" i="21"/>
  <c r="C373" i="21"/>
  <c r="K373" i="21"/>
  <c r="Y269" i="21"/>
  <c r="U269" i="21"/>
  <c r="Q269" i="21"/>
  <c r="M269" i="21"/>
  <c r="I269" i="21"/>
  <c r="E269" i="21"/>
  <c r="T269" i="21"/>
  <c r="O269" i="21"/>
  <c r="J269" i="21"/>
  <c r="D269" i="21"/>
  <c r="W269" i="21"/>
  <c r="P269" i="21"/>
  <c r="H269" i="21"/>
  <c r="B269" i="21"/>
  <c r="V269" i="21"/>
  <c r="N269" i="21"/>
  <c r="G269" i="21"/>
  <c r="R269" i="21"/>
  <c r="C269" i="21"/>
  <c r="L269" i="21"/>
  <c r="X269" i="21"/>
  <c r="K269" i="21"/>
  <c r="S269" i="21"/>
  <c r="F269" i="21"/>
  <c r="V440" i="28"/>
  <c r="R440" i="28"/>
  <c r="N440" i="28"/>
  <c r="J440" i="28"/>
  <c r="F440" i="28"/>
  <c r="B440" i="28"/>
  <c r="Y440" i="28"/>
  <c r="T440" i="28"/>
  <c r="O440" i="28"/>
  <c r="I440" i="28"/>
  <c r="D440" i="28"/>
  <c r="X440" i="28"/>
  <c r="S440" i="28"/>
  <c r="M440" i="28"/>
  <c r="H440" i="28"/>
  <c r="C440" i="28"/>
  <c r="P440" i="28"/>
  <c r="E440" i="28"/>
  <c r="W440" i="28"/>
  <c r="L440" i="28"/>
  <c r="U440" i="28"/>
  <c r="K440" i="28"/>
  <c r="Q440" i="28"/>
  <c r="G440" i="28"/>
  <c r="V338" i="28"/>
  <c r="R338" i="28"/>
  <c r="N338" i="28"/>
  <c r="J338" i="28"/>
  <c r="F338" i="28"/>
  <c r="B338" i="28"/>
  <c r="Y338" i="28"/>
  <c r="T338" i="28"/>
  <c r="O338" i="28"/>
  <c r="I338" i="28"/>
  <c r="D338" i="28"/>
  <c r="X338" i="28"/>
  <c r="S338" i="28"/>
  <c r="M338" i="28"/>
  <c r="H338" i="28"/>
  <c r="C338" i="28"/>
  <c r="U338" i="28"/>
  <c r="K338" i="28"/>
  <c r="Q338" i="28"/>
  <c r="G338" i="28"/>
  <c r="P338" i="28"/>
  <c r="E338" i="28"/>
  <c r="L338" i="28"/>
  <c r="W338" i="28"/>
  <c r="Y269" i="28"/>
  <c r="U269" i="28"/>
  <c r="Q269" i="28"/>
  <c r="M269" i="28"/>
  <c r="I269" i="28"/>
  <c r="E269" i="28"/>
  <c r="V269" i="28"/>
  <c r="P269" i="28"/>
  <c r="K269" i="28"/>
  <c r="F269" i="28"/>
  <c r="T269" i="28"/>
  <c r="O269" i="28"/>
  <c r="J269" i="28"/>
  <c r="D269" i="28"/>
  <c r="X269" i="28"/>
  <c r="S269" i="28"/>
  <c r="N269" i="28"/>
  <c r="H269" i="28"/>
  <c r="C269" i="28"/>
  <c r="W269" i="28"/>
  <c r="B269" i="28"/>
  <c r="R269" i="28"/>
  <c r="L269" i="28"/>
  <c r="G269" i="28"/>
  <c r="Y304" i="21"/>
  <c r="U304" i="21"/>
  <c r="Q304" i="21"/>
  <c r="M304" i="21"/>
  <c r="I304" i="21"/>
  <c r="E304" i="21"/>
  <c r="T304" i="21"/>
  <c r="O304" i="21"/>
  <c r="J304" i="21"/>
  <c r="D304" i="21"/>
  <c r="V304" i="21"/>
  <c r="N304" i="21"/>
  <c r="G304" i="21"/>
  <c r="S304" i="21"/>
  <c r="L304" i="21"/>
  <c r="F304" i="21"/>
  <c r="W304" i="21"/>
  <c r="H304" i="21"/>
  <c r="R304" i="21"/>
  <c r="C304" i="21"/>
  <c r="P304" i="21"/>
  <c r="B304" i="21"/>
  <c r="K304" i="21"/>
  <c r="X304" i="21"/>
  <c r="Y203" i="21"/>
  <c r="U203" i="21"/>
  <c r="Q203" i="21"/>
  <c r="M203" i="21"/>
  <c r="I203" i="21"/>
  <c r="E203" i="21"/>
  <c r="T203" i="21"/>
  <c r="O203" i="21"/>
  <c r="J203" i="21"/>
  <c r="D203" i="21"/>
  <c r="S203" i="21"/>
  <c r="L203" i="21"/>
  <c r="F203" i="21"/>
  <c r="X203" i="21"/>
  <c r="P203" i="21"/>
  <c r="G203" i="21"/>
  <c r="V203" i="21"/>
  <c r="H203" i="21"/>
  <c r="R203" i="21"/>
  <c r="B203" i="21"/>
  <c r="K203" i="21"/>
  <c r="C203" i="21"/>
  <c r="W203" i="21"/>
  <c r="N203" i="21"/>
  <c r="V406" i="28"/>
  <c r="R406" i="28"/>
  <c r="N406" i="28"/>
  <c r="J406" i="28"/>
  <c r="F406" i="28"/>
  <c r="B406" i="28"/>
  <c r="Y406" i="28"/>
  <c r="T406" i="28"/>
  <c r="O406" i="28"/>
  <c r="I406" i="28"/>
  <c r="D406" i="28"/>
  <c r="X406" i="28"/>
  <c r="S406" i="28"/>
  <c r="M406" i="28"/>
  <c r="H406" i="28"/>
  <c r="C406" i="28"/>
  <c r="U406" i="28"/>
  <c r="K406" i="28"/>
  <c r="Q406" i="28"/>
  <c r="G406" i="28"/>
  <c r="P406" i="28"/>
  <c r="E406" i="28"/>
  <c r="W406" i="28"/>
  <c r="L406" i="28"/>
  <c r="V372" i="28"/>
  <c r="R372" i="28"/>
  <c r="N372" i="28"/>
  <c r="J372" i="28"/>
  <c r="F372" i="28"/>
  <c r="B372" i="28"/>
  <c r="Y372" i="28"/>
  <c r="T372" i="28"/>
  <c r="O372" i="28"/>
  <c r="I372" i="28"/>
  <c r="D372" i="28"/>
  <c r="X372" i="28"/>
  <c r="S372" i="28"/>
  <c r="M372" i="28"/>
  <c r="H372" i="28"/>
  <c r="C372" i="28"/>
  <c r="P372" i="28"/>
  <c r="E372" i="28"/>
  <c r="W372" i="28"/>
  <c r="L372" i="28"/>
  <c r="U372" i="28"/>
  <c r="K372" i="28"/>
  <c r="Q372" i="28"/>
  <c r="G372" i="28"/>
  <c r="Y407" i="21"/>
  <c r="U407" i="21"/>
  <c r="Q407" i="21"/>
  <c r="M407" i="21"/>
  <c r="I407" i="21"/>
  <c r="E407" i="21"/>
  <c r="X407" i="21"/>
  <c r="S407" i="21"/>
  <c r="N407" i="21"/>
  <c r="H407" i="21"/>
  <c r="C407" i="21"/>
  <c r="R407" i="21"/>
  <c r="K407" i="21"/>
  <c r="D407" i="21"/>
  <c r="T407" i="21"/>
  <c r="J407" i="21"/>
  <c r="P407" i="21"/>
  <c r="G407" i="21"/>
  <c r="L407" i="21"/>
  <c r="W407" i="21"/>
  <c r="F407" i="21"/>
  <c r="V407" i="21"/>
  <c r="B407" i="21"/>
  <c r="O407" i="21"/>
  <c r="A305" i="21"/>
  <c r="A340" i="21"/>
  <c r="A408" i="21"/>
  <c r="A374" i="21"/>
  <c r="A270" i="28"/>
  <c r="A339" i="28"/>
  <c r="A373" i="28"/>
  <c r="A407" i="28"/>
  <c r="A441" i="28"/>
  <c r="A304" i="28"/>
  <c r="A270" i="21"/>
  <c r="A236" i="21"/>
  <c r="Y236" i="21" l="1"/>
  <c r="U236" i="21"/>
  <c r="Q236" i="21"/>
  <c r="M236" i="21"/>
  <c r="I236" i="21"/>
  <c r="E236" i="21"/>
  <c r="W236" i="21"/>
  <c r="R236" i="21"/>
  <c r="L236" i="21"/>
  <c r="G236" i="21"/>
  <c r="B236" i="21"/>
  <c r="V236" i="21"/>
  <c r="O236" i="21"/>
  <c r="H236" i="21"/>
  <c r="T236" i="21"/>
  <c r="N236" i="21"/>
  <c r="F236" i="21"/>
  <c r="P236" i="21"/>
  <c r="C236" i="21"/>
  <c r="K236" i="21"/>
  <c r="X236" i="21"/>
  <c r="J236" i="21"/>
  <c r="D236" i="21"/>
  <c r="S236" i="21"/>
  <c r="V407" i="28"/>
  <c r="R407" i="28"/>
  <c r="N407" i="28"/>
  <c r="J407" i="28"/>
  <c r="F407" i="28"/>
  <c r="B407" i="28"/>
  <c r="W407" i="28"/>
  <c r="Q407" i="28"/>
  <c r="L407" i="28"/>
  <c r="G407" i="28"/>
  <c r="U407" i="28"/>
  <c r="P407" i="28"/>
  <c r="K407" i="28"/>
  <c r="E407" i="28"/>
  <c r="S407" i="28"/>
  <c r="H407" i="28"/>
  <c r="Y407" i="28"/>
  <c r="O407" i="28"/>
  <c r="D407" i="28"/>
  <c r="X407" i="28"/>
  <c r="M407" i="28"/>
  <c r="C407" i="28"/>
  <c r="T407" i="28"/>
  <c r="I407" i="28"/>
  <c r="Y270" i="28"/>
  <c r="U270" i="28"/>
  <c r="Q270" i="28"/>
  <c r="M270" i="28"/>
  <c r="I270" i="28"/>
  <c r="E270" i="28"/>
  <c r="X270" i="28"/>
  <c r="S270" i="28"/>
  <c r="N270" i="28"/>
  <c r="H270" i="28"/>
  <c r="C270" i="28"/>
  <c r="W270" i="28"/>
  <c r="R270" i="28"/>
  <c r="L270" i="28"/>
  <c r="G270" i="28"/>
  <c r="B270" i="28"/>
  <c r="V270" i="28"/>
  <c r="P270" i="28"/>
  <c r="K270" i="28"/>
  <c r="F270" i="28"/>
  <c r="T270" i="28"/>
  <c r="O270" i="28"/>
  <c r="J270" i="28"/>
  <c r="D270" i="28"/>
  <c r="Y305" i="21"/>
  <c r="U305" i="21"/>
  <c r="Q305" i="21"/>
  <c r="M305" i="21"/>
  <c r="I305" i="21"/>
  <c r="E305" i="21"/>
  <c r="W305" i="21"/>
  <c r="R305" i="21"/>
  <c r="L305" i="21"/>
  <c r="G305" i="21"/>
  <c r="B305" i="21"/>
  <c r="S305" i="21"/>
  <c r="K305" i="21"/>
  <c r="D305" i="21"/>
  <c r="X305" i="21"/>
  <c r="P305" i="21"/>
  <c r="J305" i="21"/>
  <c r="C305" i="21"/>
  <c r="N305" i="21"/>
  <c r="V305" i="21"/>
  <c r="H305" i="21"/>
  <c r="T305" i="21"/>
  <c r="F305" i="21"/>
  <c r="O305" i="21"/>
  <c r="Y270" i="21"/>
  <c r="U270" i="21"/>
  <c r="Q270" i="21"/>
  <c r="M270" i="21"/>
  <c r="I270" i="21"/>
  <c r="E270" i="21"/>
  <c r="W270" i="21"/>
  <c r="R270" i="21"/>
  <c r="L270" i="21"/>
  <c r="G270" i="21"/>
  <c r="B270" i="21"/>
  <c r="T270" i="21"/>
  <c r="N270" i="21"/>
  <c r="F270" i="21"/>
  <c r="S270" i="21"/>
  <c r="K270" i="21"/>
  <c r="D270" i="21"/>
  <c r="V270" i="21"/>
  <c r="H270" i="21"/>
  <c r="P270" i="21"/>
  <c r="C270" i="21"/>
  <c r="O270" i="21"/>
  <c r="X270" i="21"/>
  <c r="J270" i="21"/>
  <c r="V373" i="28"/>
  <c r="R373" i="28"/>
  <c r="N373" i="28"/>
  <c r="J373" i="28"/>
  <c r="F373" i="28"/>
  <c r="B373" i="28"/>
  <c r="W373" i="28"/>
  <c r="Q373" i="28"/>
  <c r="L373" i="28"/>
  <c r="G373" i="28"/>
  <c r="U373" i="28"/>
  <c r="P373" i="28"/>
  <c r="K373" i="28"/>
  <c r="E373" i="28"/>
  <c r="X373" i="28"/>
  <c r="M373" i="28"/>
  <c r="C373" i="28"/>
  <c r="T373" i="28"/>
  <c r="I373" i="28"/>
  <c r="S373" i="28"/>
  <c r="H373" i="28"/>
  <c r="Y373" i="28"/>
  <c r="O373" i="28"/>
  <c r="D373" i="28"/>
  <c r="Y374" i="21"/>
  <c r="U374" i="21"/>
  <c r="Q374" i="21"/>
  <c r="M374" i="21"/>
  <c r="I374" i="21"/>
  <c r="E374" i="21"/>
  <c r="T374" i="21"/>
  <c r="O374" i="21"/>
  <c r="J374" i="21"/>
  <c r="D374" i="21"/>
  <c r="S374" i="21"/>
  <c r="L374" i="21"/>
  <c r="F374" i="21"/>
  <c r="X374" i="21"/>
  <c r="R374" i="21"/>
  <c r="K374" i="21"/>
  <c r="C374" i="21"/>
  <c r="N374" i="21"/>
  <c r="W374" i="21"/>
  <c r="H374" i="21"/>
  <c r="V374" i="21"/>
  <c r="G374" i="21"/>
  <c r="B374" i="21"/>
  <c r="P374" i="21"/>
  <c r="Y304" i="28"/>
  <c r="U304" i="28"/>
  <c r="Q304" i="28"/>
  <c r="M304" i="28"/>
  <c r="I304" i="28"/>
  <c r="E304" i="28"/>
  <c r="X304" i="28"/>
  <c r="S304" i="28"/>
  <c r="N304" i="28"/>
  <c r="H304" i="28"/>
  <c r="C304" i="28"/>
  <c r="W304" i="28"/>
  <c r="R304" i="28"/>
  <c r="L304" i="28"/>
  <c r="G304" i="28"/>
  <c r="B304" i="28"/>
  <c r="V304" i="28"/>
  <c r="P304" i="28"/>
  <c r="K304" i="28"/>
  <c r="F304" i="28"/>
  <c r="D304" i="28"/>
  <c r="T304" i="28"/>
  <c r="O304" i="28"/>
  <c r="J304" i="28"/>
  <c r="Y408" i="21"/>
  <c r="U408" i="21"/>
  <c r="Q408" i="21"/>
  <c r="M408" i="21"/>
  <c r="I408" i="21"/>
  <c r="E408" i="21"/>
  <c r="V408" i="21"/>
  <c r="P408" i="21"/>
  <c r="K408" i="21"/>
  <c r="F408" i="21"/>
  <c r="W408" i="21"/>
  <c r="O408" i="21"/>
  <c r="H408" i="21"/>
  <c r="B408" i="21"/>
  <c r="X408" i="21"/>
  <c r="N408" i="21"/>
  <c r="D408" i="21"/>
  <c r="T408" i="21"/>
  <c r="L408" i="21"/>
  <c r="C408" i="21"/>
  <c r="G408" i="21"/>
  <c r="S408" i="21"/>
  <c r="R408" i="21"/>
  <c r="J408" i="21"/>
  <c r="V441" i="28"/>
  <c r="R441" i="28"/>
  <c r="N441" i="28"/>
  <c r="J441" i="28"/>
  <c r="F441" i="28"/>
  <c r="B441" i="28"/>
  <c r="W441" i="28"/>
  <c r="Q441" i="28"/>
  <c r="L441" i="28"/>
  <c r="G441" i="28"/>
  <c r="U441" i="28"/>
  <c r="P441" i="28"/>
  <c r="K441" i="28"/>
  <c r="E441" i="28"/>
  <c r="X441" i="28"/>
  <c r="M441" i="28"/>
  <c r="C441" i="28"/>
  <c r="T441" i="28"/>
  <c r="I441" i="28"/>
  <c r="S441" i="28"/>
  <c r="H441" i="28"/>
  <c r="D441" i="28"/>
  <c r="Y441" i="28"/>
  <c r="O441" i="28"/>
  <c r="V339" i="28"/>
  <c r="R339" i="28"/>
  <c r="N339" i="28"/>
  <c r="J339" i="28"/>
  <c r="F339" i="28"/>
  <c r="B339" i="28"/>
  <c r="W339" i="28"/>
  <c r="Q339" i="28"/>
  <c r="L339" i="28"/>
  <c r="G339" i="28"/>
  <c r="U339" i="28"/>
  <c r="P339" i="28"/>
  <c r="K339" i="28"/>
  <c r="E339" i="28"/>
  <c r="S339" i="28"/>
  <c r="H339" i="28"/>
  <c r="Y339" i="28"/>
  <c r="O339" i="28"/>
  <c r="D339" i="28"/>
  <c r="X339" i="28"/>
  <c r="M339" i="28"/>
  <c r="C339" i="28"/>
  <c r="T339" i="28"/>
  <c r="I339" i="28"/>
  <c r="Y340" i="21"/>
  <c r="U340" i="21"/>
  <c r="Q340" i="21"/>
  <c r="M340" i="21"/>
  <c r="I340" i="21"/>
  <c r="E340" i="21"/>
  <c r="T340" i="21"/>
  <c r="O340" i="21"/>
  <c r="J340" i="21"/>
  <c r="D340" i="21"/>
  <c r="V340" i="21"/>
  <c r="N340" i="21"/>
  <c r="G340" i="21"/>
  <c r="S340" i="21"/>
  <c r="L340" i="21"/>
  <c r="F340" i="21"/>
  <c r="W340" i="21"/>
  <c r="H340" i="21"/>
  <c r="R340" i="21"/>
  <c r="C340" i="21"/>
  <c r="P340" i="21"/>
  <c r="B340" i="21"/>
  <c r="X340" i="21"/>
  <c r="K340" i="21"/>
  <c r="A375" i="21"/>
  <c r="A341" i="21"/>
  <c r="A409" i="21"/>
  <c r="A306" i="21"/>
  <c r="A442" i="28"/>
  <c r="A340" i="28"/>
  <c r="A374" i="28"/>
  <c r="A271" i="28"/>
  <c r="A305" i="28"/>
  <c r="A408" i="28"/>
  <c r="A237" i="21"/>
  <c r="A271" i="21"/>
  <c r="Y305" i="28" l="1"/>
  <c r="U305" i="28"/>
  <c r="Q305" i="28"/>
  <c r="M305" i="28"/>
  <c r="I305" i="28"/>
  <c r="E305" i="28"/>
  <c r="V305" i="28"/>
  <c r="P305" i="28"/>
  <c r="K305" i="28"/>
  <c r="F305" i="28"/>
  <c r="T305" i="28"/>
  <c r="O305" i="28"/>
  <c r="J305" i="28"/>
  <c r="D305" i="28"/>
  <c r="X305" i="28"/>
  <c r="S305" i="28"/>
  <c r="N305" i="28"/>
  <c r="H305" i="28"/>
  <c r="C305" i="28"/>
  <c r="W305" i="28"/>
  <c r="B305" i="28"/>
  <c r="R305" i="28"/>
  <c r="L305" i="28"/>
  <c r="G305" i="28"/>
  <c r="V442" i="28"/>
  <c r="R442" i="28"/>
  <c r="N442" i="28"/>
  <c r="J442" i="28"/>
  <c r="F442" i="28"/>
  <c r="B442" i="28"/>
  <c r="Y442" i="28"/>
  <c r="T442" i="28"/>
  <c r="O442" i="28"/>
  <c r="I442" i="28"/>
  <c r="D442" i="28"/>
  <c r="X442" i="28"/>
  <c r="S442" i="28"/>
  <c r="M442" i="28"/>
  <c r="H442" i="28"/>
  <c r="C442" i="28"/>
  <c r="U442" i="28"/>
  <c r="K442" i="28"/>
  <c r="Q442" i="28"/>
  <c r="G442" i="28"/>
  <c r="P442" i="28"/>
  <c r="E442" i="28"/>
  <c r="W442" i="28"/>
  <c r="L442" i="28"/>
  <c r="Y375" i="21"/>
  <c r="U375" i="21"/>
  <c r="Q375" i="21"/>
  <c r="M375" i="21"/>
  <c r="I375" i="21"/>
  <c r="E375" i="21"/>
  <c r="W375" i="21"/>
  <c r="R375" i="21"/>
  <c r="L375" i="21"/>
  <c r="G375" i="21"/>
  <c r="B375" i="21"/>
  <c r="X375" i="21"/>
  <c r="P375" i="21"/>
  <c r="J375" i="21"/>
  <c r="C375" i="21"/>
  <c r="V375" i="21"/>
  <c r="O375" i="21"/>
  <c r="H375" i="21"/>
  <c r="S375" i="21"/>
  <c r="D375" i="21"/>
  <c r="N375" i="21"/>
  <c r="K375" i="21"/>
  <c r="T375" i="21"/>
  <c r="F375" i="21"/>
  <c r="Y271" i="21"/>
  <c r="U271" i="21"/>
  <c r="Q271" i="21"/>
  <c r="M271" i="21"/>
  <c r="I271" i="21"/>
  <c r="E271" i="21"/>
  <c r="T271" i="21"/>
  <c r="O271" i="21"/>
  <c r="J271" i="21"/>
  <c r="D271" i="21"/>
  <c r="X271" i="21"/>
  <c r="R271" i="21"/>
  <c r="K271" i="21"/>
  <c r="C271" i="21"/>
  <c r="W271" i="21"/>
  <c r="P271" i="21"/>
  <c r="H271" i="21"/>
  <c r="B271" i="21"/>
  <c r="L271" i="21"/>
  <c r="V271" i="21"/>
  <c r="G271" i="21"/>
  <c r="S271" i="21"/>
  <c r="F271" i="21"/>
  <c r="N271" i="21"/>
  <c r="Y271" i="28"/>
  <c r="U271" i="28"/>
  <c r="Q271" i="28"/>
  <c r="M271" i="28"/>
  <c r="I271" i="28"/>
  <c r="E271" i="28"/>
  <c r="V271" i="28"/>
  <c r="P271" i="28"/>
  <c r="K271" i="28"/>
  <c r="F271" i="28"/>
  <c r="T271" i="28"/>
  <c r="O271" i="28"/>
  <c r="J271" i="28"/>
  <c r="D271" i="28"/>
  <c r="X271" i="28"/>
  <c r="S271" i="28"/>
  <c r="N271" i="28"/>
  <c r="H271" i="28"/>
  <c r="C271" i="28"/>
  <c r="R271" i="28"/>
  <c r="L271" i="28"/>
  <c r="G271" i="28"/>
  <c r="W271" i="28"/>
  <c r="B271" i="28"/>
  <c r="Y306" i="21"/>
  <c r="U306" i="21"/>
  <c r="Q306" i="21"/>
  <c r="M306" i="21"/>
  <c r="I306" i="21"/>
  <c r="E306" i="21"/>
  <c r="T306" i="21"/>
  <c r="O306" i="21"/>
  <c r="J306" i="21"/>
  <c r="D306" i="21"/>
  <c r="W306" i="21"/>
  <c r="P306" i="21"/>
  <c r="H306" i="21"/>
  <c r="B306" i="21"/>
  <c r="V306" i="21"/>
  <c r="N306" i="21"/>
  <c r="G306" i="21"/>
  <c r="R306" i="21"/>
  <c r="C306" i="21"/>
  <c r="L306" i="21"/>
  <c r="X306" i="21"/>
  <c r="K306" i="21"/>
  <c r="S306" i="21"/>
  <c r="F306" i="21"/>
  <c r="Y237" i="21"/>
  <c r="U237" i="21"/>
  <c r="Q237" i="21"/>
  <c r="M237" i="21"/>
  <c r="I237" i="21"/>
  <c r="E237" i="21"/>
  <c r="T237" i="21"/>
  <c r="O237" i="21"/>
  <c r="J237" i="21"/>
  <c r="D237" i="21"/>
  <c r="S237" i="21"/>
  <c r="L237" i="21"/>
  <c r="F237" i="21"/>
  <c r="X237" i="21"/>
  <c r="R237" i="21"/>
  <c r="K237" i="21"/>
  <c r="C237" i="21"/>
  <c r="V237" i="21"/>
  <c r="G237" i="21"/>
  <c r="P237" i="21"/>
  <c r="B237" i="21"/>
  <c r="N237" i="21"/>
  <c r="W237" i="21"/>
  <c r="H237" i="21"/>
  <c r="V374" i="28"/>
  <c r="R374" i="28"/>
  <c r="N374" i="28"/>
  <c r="J374" i="28"/>
  <c r="F374" i="28"/>
  <c r="B374" i="28"/>
  <c r="Y374" i="28"/>
  <c r="T374" i="28"/>
  <c r="O374" i="28"/>
  <c r="I374" i="28"/>
  <c r="D374" i="28"/>
  <c r="X374" i="28"/>
  <c r="S374" i="28"/>
  <c r="M374" i="28"/>
  <c r="H374" i="28"/>
  <c r="C374" i="28"/>
  <c r="U374" i="28"/>
  <c r="K374" i="28"/>
  <c r="Q374" i="28"/>
  <c r="G374" i="28"/>
  <c r="P374" i="28"/>
  <c r="E374" i="28"/>
  <c r="L374" i="28"/>
  <c r="W374" i="28"/>
  <c r="Y409" i="21"/>
  <c r="U409" i="21"/>
  <c r="Q409" i="21"/>
  <c r="M409" i="21"/>
  <c r="I409" i="21"/>
  <c r="E409" i="21"/>
  <c r="X409" i="21"/>
  <c r="S409" i="21"/>
  <c r="N409" i="21"/>
  <c r="H409" i="21"/>
  <c r="C409" i="21"/>
  <c r="T409" i="21"/>
  <c r="L409" i="21"/>
  <c r="F409" i="21"/>
  <c r="R409" i="21"/>
  <c r="J409" i="21"/>
  <c r="P409" i="21"/>
  <c r="G409" i="21"/>
  <c r="V409" i="21"/>
  <c r="B409" i="21"/>
  <c r="O409" i="21"/>
  <c r="K409" i="21"/>
  <c r="W409" i="21"/>
  <c r="D409" i="21"/>
  <c r="V408" i="28"/>
  <c r="R408" i="28"/>
  <c r="N408" i="28"/>
  <c r="J408" i="28"/>
  <c r="F408" i="28"/>
  <c r="B408" i="28"/>
  <c r="Y408" i="28"/>
  <c r="T408" i="28"/>
  <c r="O408" i="28"/>
  <c r="I408" i="28"/>
  <c r="D408" i="28"/>
  <c r="X408" i="28"/>
  <c r="S408" i="28"/>
  <c r="M408" i="28"/>
  <c r="H408" i="28"/>
  <c r="C408" i="28"/>
  <c r="P408" i="28"/>
  <c r="E408" i="28"/>
  <c r="W408" i="28"/>
  <c r="L408" i="28"/>
  <c r="U408" i="28"/>
  <c r="K408" i="28"/>
  <c r="Q408" i="28"/>
  <c r="G408" i="28"/>
  <c r="V340" i="28"/>
  <c r="R340" i="28"/>
  <c r="N340" i="28"/>
  <c r="J340" i="28"/>
  <c r="F340" i="28"/>
  <c r="B340" i="28"/>
  <c r="Y340" i="28"/>
  <c r="T340" i="28"/>
  <c r="O340" i="28"/>
  <c r="I340" i="28"/>
  <c r="D340" i="28"/>
  <c r="X340" i="28"/>
  <c r="S340" i="28"/>
  <c r="M340" i="28"/>
  <c r="H340" i="28"/>
  <c r="C340" i="28"/>
  <c r="P340" i="28"/>
  <c r="E340" i="28"/>
  <c r="W340" i="28"/>
  <c r="L340" i="28"/>
  <c r="U340" i="28"/>
  <c r="K340" i="28"/>
  <c r="G340" i="28"/>
  <c r="Q340" i="28"/>
  <c r="Y341" i="21"/>
  <c r="U341" i="21"/>
  <c r="Q341" i="21"/>
  <c r="M341" i="21"/>
  <c r="I341" i="21"/>
  <c r="E341" i="21"/>
  <c r="W341" i="21"/>
  <c r="R341" i="21"/>
  <c r="L341" i="21"/>
  <c r="G341" i="21"/>
  <c r="B341" i="21"/>
  <c r="S341" i="21"/>
  <c r="K341" i="21"/>
  <c r="D341" i="21"/>
  <c r="X341" i="21"/>
  <c r="P341" i="21"/>
  <c r="J341" i="21"/>
  <c r="C341" i="21"/>
  <c r="N341" i="21"/>
  <c r="V341" i="21"/>
  <c r="H341" i="21"/>
  <c r="T341" i="21"/>
  <c r="F341" i="21"/>
  <c r="O341" i="21"/>
  <c r="A376" i="21"/>
  <c r="A307" i="21"/>
  <c r="A342" i="21"/>
  <c r="A410" i="21"/>
  <c r="A409" i="28"/>
  <c r="A306" i="28"/>
  <c r="A375" i="28"/>
  <c r="A341" i="28"/>
  <c r="A443" i="28"/>
  <c r="A272" i="21"/>
  <c r="A238" i="21"/>
  <c r="V443" i="28" l="1"/>
  <c r="R443" i="28"/>
  <c r="N443" i="28"/>
  <c r="J443" i="28"/>
  <c r="F443" i="28"/>
  <c r="B443" i="28"/>
  <c r="W443" i="28"/>
  <c r="Q443" i="28"/>
  <c r="L443" i="28"/>
  <c r="G443" i="28"/>
  <c r="U443" i="28"/>
  <c r="P443" i="28"/>
  <c r="K443" i="28"/>
  <c r="E443" i="28"/>
  <c r="S443" i="28"/>
  <c r="H443" i="28"/>
  <c r="Y443" i="28"/>
  <c r="O443" i="28"/>
  <c r="D443" i="28"/>
  <c r="X443" i="28"/>
  <c r="M443" i="28"/>
  <c r="C443" i="28"/>
  <c r="T443" i="28"/>
  <c r="I443" i="28"/>
  <c r="V409" i="28"/>
  <c r="R409" i="28"/>
  <c r="N409" i="28"/>
  <c r="J409" i="28"/>
  <c r="F409" i="28"/>
  <c r="B409" i="28"/>
  <c r="W409" i="28"/>
  <c r="Q409" i="28"/>
  <c r="L409" i="28"/>
  <c r="G409" i="28"/>
  <c r="U409" i="28"/>
  <c r="P409" i="28"/>
  <c r="K409" i="28"/>
  <c r="E409" i="28"/>
  <c r="X409" i="28"/>
  <c r="M409" i="28"/>
  <c r="C409" i="28"/>
  <c r="T409" i="28"/>
  <c r="I409" i="28"/>
  <c r="S409" i="28"/>
  <c r="H409" i="28"/>
  <c r="Y409" i="28"/>
  <c r="O409" i="28"/>
  <c r="D409" i="28"/>
  <c r="Y376" i="21"/>
  <c r="U376" i="21"/>
  <c r="Q376" i="21"/>
  <c r="M376" i="21"/>
  <c r="I376" i="21"/>
  <c r="E376" i="21"/>
  <c r="T376" i="21"/>
  <c r="O376" i="21"/>
  <c r="J376" i="21"/>
  <c r="D376" i="21"/>
  <c r="V376" i="21"/>
  <c r="N376" i="21"/>
  <c r="G376" i="21"/>
  <c r="S376" i="21"/>
  <c r="L376" i="21"/>
  <c r="F376" i="21"/>
  <c r="W376" i="21"/>
  <c r="H376" i="21"/>
  <c r="R376" i="21"/>
  <c r="C376" i="21"/>
  <c r="P376" i="21"/>
  <c r="B376" i="21"/>
  <c r="K376" i="21"/>
  <c r="X376" i="21"/>
  <c r="V341" i="28"/>
  <c r="R341" i="28"/>
  <c r="N341" i="28"/>
  <c r="J341" i="28"/>
  <c r="F341" i="28"/>
  <c r="B341" i="28"/>
  <c r="W341" i="28"/>
  <c r="Q341" i="28"/>
  <c r="L341" i="28"/>
  <c r="G341" i="28"/>
  <c r="U341" i="28"/>
  <c r="P341" i="28"/>
  <c r="K341" i="28"/>
  <c r="E341" i="28"/>
  <c r="X341" i="28"/>
  <c r="M341" i="28"/>
  <c r="C341" i="28"/>
  <c r="T341" i="28"/>
  <c r="I341" i="28"/>
  <c r="S341" i="28"/>
  <c r="H341" i="28"/>
  <c r="Y341" i="28"/>
  <c r="O341" i="28"/>
  <c r="D341" i="28"/>
  <c r="Y410" i="21"/>
  <c r="U410" i="21"/>
  <c r="Q410" i="21"/>
  <c r="M410" i="21"/>
  <c r="I410" i="21"/>
  <c r="E410" i="21"/>
  <c r="V410" i="21"/>
  <c r="P410" i="21"/>
  <c r="K410" i="21"/>
  <c r="F410" i="21"/>
  <c r="X410" i="21"/>
  <c r="R410" i="21"/>
  <c r="J410" i="21"/>
  <c r="C410" i="21"/>
  <c r="W410" i="21"/>
  <c r="N410" i="21"/>
  <c r="D410" i="21"/>
  <c r="T410" i="21"/>
  <c r="L410" i="21"/>
  <c r="B410" i="21"/>
  <c r="O410" i="21"/>
  <c r="H410" i="21"/>
  <c r="G410" i="21"/>
  <c r="S410" i="21"/>
  <c r="Y238" i="21"/>
  <c r="U238" i="21"/>
  <c r="Q238" i="21"/>
  <c r="M238" i="21"/>
  <c r="I238" i="21"/>
  <c r="E238" i="21"/>
  <c r="W238" i="21"/>
  <c r="R238" i="21"/>
  <c r="L238" i="21"/>
  <c r="G238" i="21"/>
  <c r="B238" i="21"/>
  <c r="X238" i="21"/>
  <c r="P238" i="21"/>
  <c r="J238" i="21"/>
  <c r="C238" i="21"/>
  <c r="V238" i="21"/>
  <c r="O238" i="21"/>
  <c r="H238" i="21"/>
  <c r="K238" i="21"/>
  <c r="T238" i="21"/>
  <c r="F238" i="21"/>
  <c r="S238" i="21"/>
  <c r="D238" i="21"/>
  <c r="N238" i="21"/>
  <c r="V375" i="28"/>
  <c r="R375" i="28"/>
  <c r="N375" i="28"/>
  <c r="J375" i="28"/>
  <c r="F375" i="28"/>
  <c r="B375" i="28"/>
  <c r="W375" i="28"/>
  <c r="Q375" i="28"/>
  <c r="L375" i="28"/>
  <c r="G375" i="28"/>
  <c r="U375" i="28"/>
  <c r="P375" i="28"/>
  <c r="K375" i="28"/>
  <c r="E375" i="28"/>
  <c r="S375" i="28"/>
  <c r="H375" i="28"/>
  <c r="Y375" i="28"/>
  <c r="O375" i="28"/>
  <c r="D375" i="28"/>
  <c r="X375" i="28"/>
  <c r="M375" i="28"/>
  <c r="C375" i="28"/>
  <c r="T375" i="28"/>
  <c r="I375" i="28"/>
  <c r="Y342" i="21"/>
  <c r="U342" i="21"/>
  <c r="Q342" i="21"/>
  <c r="M342" i="21"/>
  <c r="I342" i="21"/>
  <c r="E342" i="21"/>
  <c r="T342" i="21"/>
  <c r="O342" i="21"/>
  <c r="J342" i="21"/>
  <c r="D342" i="21"/>
  <c r="W342" i="21"/>
  <c r="P342" i="21"/>
  <c r="H342" i="21"/>
  <c r="B342" i="21"/>
  <c r="V342" i="21"/>
  <c r="N342" i="21"/>
  <c r="G342" i="21"/>
  <c r="R342" i="21"/>
  <c r="C342" i="21"/>
  <c r="L342" i="21"/>
  <c r="X342" i="21"/>
  <c r="K342" i="21"/>
  <c r="S342" i="21"/>
  <c r="F342" i="21"/>
  <c r="Y272" i="21"/>
  <c r="U272" i="21"/>
  <c r="Q272" i="21"/>
  <c r="M272" i="21"/>
  <c r="I272" i="21"/>
  <c r="E272" i="21"/>
  <c r="W272" i="21"/>
  <c r="R272" i="21"/>
  <c r="L272" i="21"/>
  <c r="G272" i="21"/>
  <c r="B272" i="21"/>
  <c r="V272" i="21"/>
  <c r="O272" i="21"/>
  <c r="H272" i="21"/>
  <c r="T272" i="21"/>
  <c r="N272" i="21"/>
  <c r="F272" i="21"/>
  <c r="P272" i="21"/>
  <c r="C272" i="21"/>
  <c r="K272" i="21"/>
  <c r="X272" i="21"/>
  <c r="J272" i="21"/>
  <c r="S272" i="21"/>
  <c r="D272" i="21"/>
  <c r="Y306" i="28"/>
  <c r="U306" i="28"/>
  <c r="Q306" i="28"/>
  <c r="M306" i="28"/>
  <c r="I306" i="28"/>
  <c r="E306" i="28"/>
  <c r="X306" i="28"/>
  <c r="S306" i="28"/>
  <c r="N306" i="28"/>
  <c r="H306" i="28"/>
  <c r="C306" i="28"/>
  <c r="W306" i="28"/>
  <c r="R306" i="28"/>
  <c r="L306" i="28"/>
  <c r="G306" i="28"/>
  <c r="B306" i="28"/>
  <c r="V306" i="28"/>
  <c r="P306" i="28"/>
  <c r="K306" i="28"/>
  <c r="F306" i="28"/>
  <c r="T306" i="28"/>
  <c r="O306" i="28"/>
  <c r="J306" i="28"/>
  <c r="D306" i="28"/>
  <c r="Y307" i="21"/>
  <c r="U307" i="21"/>
  <c r="Q307" i="21"/>
  <c r="M307" i="21"/>
  <c r="I307" i="21"/>
  <c r="E307" i="21"/>
  <c r="W307" i="21"/>
  <c r="R307" i="21"/>
  <c r="L307" i="21"/>
  <c r="G307" i="21"/>
  <c r="B307" i="21"/>
  <c r="T307" i="21"/>
  <c r="N307" i="21"/>
  <c r="F307" i="21"/>
  <c r="S307" i="21"/>
  <c r="K307" i="21"/>
  <c r="D307" i="21"/>
  <c r="V307" i="21"/>
  <c r="H307" i="21"/>
  <c r="P307" i="21"/>
  <c r="C307" i="21"/>
  <c r="O307" i="21"/>
  <c r="X307" i="21"/>
  <c r="J307" i="21"/>
  <c r="A411" i="21"/>
  <c r="A343" i="21"/>
  <c r="A308" i="21"/>
  <c r="A377" i="21"/>
  <c r="A444" i="28"/>
  <c r="A342" i="28"/>
  <c r="A376" i="28"/>
  <c r="A410" i="28"/>
  <c r="A273" i="21"/>
  <c r="Y273" i="21" l="1"/>
  <c r="U273" i="21"/>
  <c r="Q273" i="21"/>
  <c r="M273" i="21"/>
  <c r="I273" i="21"/>
  <c r="E273" i="21"/>
  <c r="T273" i="21"/>
  <c r="O273" i="21"/>
  <c r="J273" i="21"/>
  <c r="D273" i="21"/>
  <c r="S273" i="21"/>
  <c r="L273" i="21"/>
  <c r="F273" i="21"/>
  <c r="X273" i="21"/>
  <c r="R273" i="21"/>
  <c r="K273" i="21"/>
  <c r="C273" i="21"/>
  <c r="V273" i="21"/>
  <c r="G273" i="21"/>
  <c r="P273" i="21"/>
  <c r="B273" i="21"/>
  <c r="N273" i="21"/>
  <c r="H273" i="21"/>
  <c r="W273" i="21"/>
  <c r="V444" i="28"/>
  <c r="R444" i="28"/>
  <c r="N444" i="28"/>
  <c r="J444" i="28"/>
  <c r="F444" i="28"/>
  <c r="B444" i="28"/>
  <c r="Y444" i="28"/>
  <c r="T444" i="28"/>
  <c r="O444" i="28"/>
  <c r="I444" i="28"/>
  <c r="D444" i="28"/>
  <c r="X444" i="28"/>
  <c r="S444" i="28"/>
  <c r="M444" i="28"/>
  <c r="H444" i="28"/>
  <c r="C444" i="28"/>
  <c r="P444" i="28"/>
  <c r="E444" i="28"/>
  <c r="W444" i="28"/>
  <c r="L444" i="28"/>
  <c r="U444" i="28"/>
  <c r="K444" i="28"/>
  <c r="Q444" i="28"/>
  <c r="G444" i="28"/>
  <c r="Y411" i="21"/>
  <c r="U411" i="21"/>
  <c r="Q411" i="21"/>
  <c r="M411" i="21"/>
  <c r="I411" i="21"/>
  <c r="E411" i="21"/>
  <c r="X411" i="21"/>
  <c r="S411" i="21"/>
  <c r="N411" i="21"/>
  <c r="H411" i="21"/>
  <c r="C411" i="21"/>
  <c r="V411" i="21"/>
  <c r="O411" i="21"/>
  <c r="G411" i="21"/>
  <c r="R411" i="21"/>
  <c r="J411" i="21"/>
  <c r="P411" i="21"/>
  <c r="F411" i="21"/>
  <c r="K411" i="21"/>
  <c r="W411" i="21"/>
  <c r="D411" i="21"/>
  <c r="T411" i="21"/>
  <c r="B411" i="21"/>
  <c r="L411" i="21"/>
  <c r="V410" i="28"/>
  <c r="R410" i="28"/>
  <c r="N410" i="28"/>
  <c r="J410" i="28"/>
  <c r="F410" i="28"/>
  <c r="B410" i="28"/>
  <c r="Y410" i="28"/>
  <c r="T410" i="28"/>
  <c r="O410" i="28"/>
  <c r="I410" i="28"/>
  <c r="D410" i="28"/>
  <c r="X410" i="28"/>
  <c r="S410" i="28"/>
  <c r="M410" i="28"/>
  <c r="H410" i="28"/>
  <c r="C410" i="28"/>
  <c r="U410" i="28"/>
  <c r="K410" i="28"/>
  <c r="Q410" i="28"/>
  <c r="G410" i="28"/>
  <c r="P410" i="28"/>
  <c r="E410" i="28"/>
  <c r="L410" i="28"/>
  <c r="W410" i="28"/>
  <c r="Y377" i="21"/>
  <c r="U377" i="21"/>
  <c r="Q377" i="21"/>
  <c r="M377" i="21"/>
  <c r="I377" i="21"/>
  <c r="E377" i="21"/>
  <c r="W377" i="21"/>
  <c r="R377" i="21"/>
  <c r="L377" i="21"/>
  <c r="G377" i="21"/>
  <c r="B377" i="21"/>
  <c r="S377" i="21"/>
  <c r="K377" i="21"/>
  <c r="D377" i="21"/>
  <c r="X377" i="21"/>
  <c r="P377" i="21"/>
  <c r="J377" i="21"/>
  <c r="C377" i="21"/>
  <c r="N377" i="21"/>
  <c r="V377" i="21"/>
  <c r="H377" i="21"/>
  <c r="T377" i="21"/>
  <c r="F377" i="21"/>
  <c r="O377" i="21"/>
  <c r="V376" i="28"/>
  <c r="R376" i="28"/>
  <c r="N376" i="28"/>
  <c r="J376" i="28"/>
  <c r="F376" i="28"/>
  <c r="B376" i="28"/>
  <c r="Y376" i="28"/>
  <c r="T376" i="28"/>
  <c r="O376" i="28"/>
  <c r="I376" i="28"/>
  <c r="D376" i="28"/>
  <c r="X376" i="28"/>
  <c r="S376" i="28"/>
  <c r="M376" i="28"/>
  <c r="H376" i="28"/>
  <c r="C376" i="28"/>
  <c r="P376" i="28"/>
  <c r="E376" i="28"/>
  <c r="W376" i="28"/>
  <c r="L376" i="28"/>
  <c r="U376" i="28"/>
  <c r="K376" i="28"/>
  <c r="G376" i="28"/>
  <c r="Q376" i="28"/>
  <c r="Y308" i="21"/>
  <c r="U308" i="21"/>
  <c r="Q308" i="21"/>
  <c r="M308" i="21"/>
  <c r="I308" i="21"/>
  <c r="E308" i="21"/>
  <c r="T308" i="21"/>
  <c r="O308" i="21"/>
  <c r="J308" i="21"/>
  <c r="D308" i="21"/>
  <c r="X308" i="21"/>
  <c r="R308" i="21"/>
  <c r="K308" i="21"/>
  <c r="C308" i="21"/>
  <c r="W308" i="21"/>
  <c r="P308" i="21"/>
  <c r="H308" i="21"/>
  <c r="B308" i="21"/>
  <c r="L308" i="21"/>
  <c r="V308" i="21"/>
  <c r="G308" i="21"/>
  <c r="S308" i="21"/>
  <c r="F308" i="21"/>
  <c r="N308" i="21"/>
  <c r="V342" i="28"/>
  <c r="R342" i="28"/>
  <c r="N342" i="28"/>
  <c r="J342" i="28"/>
  <c r="F342" i="28"/>
  <c r="B342" i="28"/>
  <c r="Y342" i="28"/>
  <c r="T342" i="28"/>
  <c r="O342" i="28"/>
  <c r="I342" i="28"/>
  <c r="D342" i="28"/>
  <c r="X342" i="28"/>
  <c r="S342" i="28"/>
  <c r="M342" i="28"/>
  <c r="H342" i="28"/>
  <c r="C342" i="28"/>
  <c r="U342" i="28"/>
  <c r="K342" i="28"/>
  <c r="Q342" i="28"/>
  <c r="G342" i="28"/>
  <c r="P342" i="28"/>
  <c r="E342" i="28"/>
  <c r="W342" i="28"/>
  <c r="L342" i="28"/>
  <c r="Y343" i="21"/>
  <c r="U343" i="21"/>
  <c r="Q343" i="21"/>
  <c r="M343" i="21"/>
  <c r="I343" i="21"/>
  <c r="E343" i="21"/>
  <c r="W343" i="21"/>
  <c r="R343" i="21"/>
  <c r="L343" i="21"/>
  <c r="G343" i="21"/>
  <c r="B343" i="21"/>
  <c r="T343" i="21"/>
  <c r="N343" i="21"/>
  <c r="F343" i="21"/>
  <c r="S343" i="21"/>
  <c r="K343" i="21"/>
  <c r="D343" i="21"/>
  <c r="V343" i="21"/>
  <c r="H343" i="21"/>
  <c r="P343" i="21"/>
  <c r="C343" i="21"/>
  <c r="O343" i="21"/>
  <c r="X343" i="21"/>
  <c r="J343" i="21"/>
  <c r="A412" i="21"/>
  <c r="A378" i="21"/>
  <c r="A344" i="21"/>
  <c r="A309" i="21"/>
  <c r="A377" i="28"/>
  <c r="A411" i="28"/>
  <c r="A445" i="28"/>
  <c r="Y344" i="21" l="1"/>
  <c r="U344" i="21"/>
  <c r="Q344" i="21"/>
  <c r="M344" i="21"/>
  <c r="I344" i="21"/>
  <c r="E344" i="21"/>
  <c r="T344" i="21"/>
  <c r="O344" i="21"/>
  <c r="J344" i="21"/>
  <c r="D344" i="21"/>
  <c r="X344" i="21"/>
  <c r="R344" i="21"/>
  <c r="K344" i="21"/>
  <c r="C344" i="21"/>
  <c r="W344" i="21"/>
  <c r="P344" i="21"/>
  <c r="H344" i="21"/>
  <c r="B344" i="21"/>
  <c r="L344" i="21"/>
  <c r="V344" i="21"/>
  <c r="G344" i="21"/>
  <c r="S344" i="21"/>
  <c r="F344" i="21"/>
  <c r="N344" i="21"/>
  <c r="V411" i="28"/>
  <c r="R411" i="28"/>
  <c r="N411" i="28"/>
  <c r="J411" i="28"/>
  <c r="F411" i="28"/>
  <c r="B411" i="28"/>
  <c r="W411" i="28"/>
  <c r="Q411" i="28"/>
  <c r="L411" i="28"/>
  <c r="G411" i="28"/>
  <c r="U411" i="28"/>
  <c r="P411" i="28"/>
  <c r="K411" i="28"/>
  <c r="E411" i="28"/>
  <c r="S411" i="28"/>
  <c r="H411" i="28"/>
  <c r="Y411" i="28"/>
  <c r="O411" i="28"/>
  <c r="D411" i="28"/>
  <c r="X411" i="28"/>
  <c r="M411" i="28"/>
  <c r="C411" i="28"/>
  <c r="T411" i="28"/>
  <c r="I411" i="28"/>
  <c r="Y378" i="21"/>
  <c r="U378" i="21"/>
  <c r="Q378" i="21"/>
  <c r="M378" i="21"/>
  <c r="I378" i="21"/>
  <c r="E378" i="21"/>
  <c r="T378" i="21"/>
  <c r="O378" i="21"/>
  <c r="J378" i="21"/>
  <c r="D378" i="21"/>
  <c r="W378" i="21"/>
  <c r="P378" i="21"/>
  <c r="H378" i="21"/>
  <c r="B378" i="21"/>
  <c r="V378" i="21"/>
  <c r="N378" i="21"/>
  <c r="G378" i="21"/>
  <c r="R378" i="21"/>
  <c r="C378" i="21"/>
  <c r="L378" i="21"/>
  <c r="X378" i="21"/>
  <c r="K378" i="21"/>
  <c r="S378" i="21"/>
  <c r="F378" i="21"/>
  <c r="V377" i="28"/>
  <c r="R377" i="28"/>
  <c r="N377" i="28"/>
  <c r="J377" i="28"/>
  <c r="F377" i="28"/>
  <c r="B377" i="28"/>
  <c r="W377" i="28"/>
  <c r="Q377" i="28"/>
  <c r="L377" i="28"/>
  <c r="G377" i="28"/>
  <c r="U377" i="28"/>
  <c r="P377" i="28"/>
  <c r="K377" i="28"/>
  <c r="E377" i="28"/>
  <c r="X377" i="28"/>
  <c r="M377" i="28"/>
  <c r="C377" i="28"/>
  <c r="T377" i="28"/>
  <c r="I377" i="28"/>
  <c r="S377" i="28"/>
  <c r="H377" i="28"/>
  <c r="Y377" i="28"/>
  <c r="O377" i="28"/>
  <c r="D377" i="28"/>
  <c r="Y412" i="21"/>
  <c r="U412" i="21"/>
  <c r="Q412" i="21"/>
  <c r="M412" i="21"/>
  <c r="I412" i="21"/>
  <c r="E412" i="21"/>
  <c r="V412" i="21"/>
  <c r="P412" i="21"/>
  <c r="K412" i="21"/>
  <c r="F412" i="21"/>
  <c r="S412" i="21"/>
  <c r="L412" i="21"/>
  <c r="D412" i="21"/>
  <c r="W412" i="21"/>
  <c r="N412" i="21"/>
  <c r="C412" i="21"/>
  <c r="T412" i="21"/>
  <c r="J412" i="21"/>
  <c r="B412" i="21"/>
  <c r="X412" i="21"/>
  <c r="G412" i="21"/>
  <c r="R412" i="21"/>
  <c r="O412" i="21"/>
  <c r="H412" i="21"/>
  <c r="Y309" i="21"/>
  <c r="U309" i="21"/>
  <c r="Q309" i="21"/>
  <c r="M309" i="21"/>
  <c r="I309" i="21"/>
  <c r="E309" i="21"/>
  <c r="W309" i="21"/>
  <c r="R309" i="21"/>
  <c r="L309" i="21"/>
  <c r="G309" i="21"/>
  <c r="B309" i="21"/>
  <c r="V309" i="21"/>
  <c r="O309" i="21"/>
  <c r="H309" i="21"/>
  <c r="T309" i="21"/>
  <c r="N309" i="21"/>
  <c r="F309" i="21"/>
  <c r="P309" i="21"/>
  <c r="C309" i="21"/>
  <c r="K309" i="21"/>
  <c r="X309" i="21"/>
  <c r="J309" i="21"/>
  <c r="D309" i="21"/>
  <c r="S309" i="21"/>
  <c r="V445" i="28"/>
  <c r="R445" i="28"/>
  <c r="N445" i="28"/>
  <c r="J445" i="28"/>
  <c r="F445" i="28"/>
  <c r="B445" i="28"/>
  <c r="W445" i="28"/>
  <c r="Q445" i="28"/>
  <c r="L445" i="28"/>
  <c r="G445" i="28"/>
  <c r="U445" i="28"/>
  <c r="P445" i="28"/>
  <c r="K445" i="28"/>
  <c r="E445" i="28"/>
  <c r="X445" i="28"/>
  <c r="M445" i="28"/>
  <c r="C445" i="28"/>
  <c r="T445" i="28"/>
  <c r="I445" i="28"/>
  <c r="S445" i="28"/>
  <c r="H445" i="28"/>
  <c r="Y445" i="28"/>
  <c r="O445" i="28"/>
  <c r="D445" i="28"/>
  <c r="A379" i="21"/>
  <c r="A413" i="21"/>
  <c r="A412" i="28"/>
  <c r="A446" i="28"/>
  <c r="Y379" i="21" l="1"/>
  <c r="U379" i="21"/>
  <c r="Q379" i="21"/>
  <c r="M379" i="21"/>
  <c r="I379" i="21"/>
  <c r="E379" i="21"/>
  <c r="W379" i="21"/>
  <c r="R379" i="21"/>
  <c r="L379" i="21"/>
  <c r="G379" i="21"/>
  <c r="B379" i="21"/>
  <c r="T379" i="21"/>
  <c r="N379" i="21"/>
  <c r="F379" i="21"/>
  <c r="S379" i="21"/>
  <c r="K379" i="21"/>
  <c r="D379" i="21"/>
  <c r="V379" i="21"/>
  <c r="H379" i="21"/>
  <c r="P379" i="21"/>
  <c r="C379" i="21"/>
  <c r="O379" i="21"/>
  <c r="X379" i="21"/>
  <c r="J379" i="21"/>
  <c r="V446" i="28"/>
  <c r="R446" i="28"/>
  <c r="N446" i="28"/>
  <c r="J446" i="28"/>
  <c r="F446" i="28"/>
  <c r="B446" i="28"/>
  <c r="Y446" i="28"/>
  <c r="T446" i="28"/>
  <c r="O446" i="28"/>
  <c r="I446" i="28"/>
  <c r="D446" i="28"/>
  <c r="X446" i="28"/>
  <c r="S446" i="28"/>
  <c r="M446" i="28"/>
  <c r="H446" i="28"/>
  <c r="C446" i="28"/>
  <c r="U446" i="28"/>
  <c r="K446" i="28"/>
  <c r="Q446" i="28"/>
  <c r="G446" i="28"/>
  <c r="P446" i="28"/>
  <c r="E446" i="28"/>
  <c r="L446" i="28"/>
  <c r="W446" i="28"/>
  <c r="V412" i="28"/>
  <c r="R412" i="28"/>
  <c r="N412" i="28"/>
  <c r="J412" i="28"/>
  <c r="F412" i="28"/>
  <c r="B412" i="28"/>
  <c r="Y412" i="28"/>
  <c r="T412" i="28"/>
  <c r="O412" i="28"/>
  <c r="I412" i="28"/>
  <c r="D412" i="28"/>
  <c r="X412" i="28"/>
  <c r="S412" i="28"/>
  <c r="M412" i="28"/>
  <c r="H412" i="28"/>
  <c r="C412" i="28"/>
  <c r="P412" i="28"/>
  <c r="E412" i="28"/>
  <c r="W412" i="28"/>
  <c r="L412" i="28"/>
  <c r="U412" i="28"/>
  <c r="K412" i="28"/>
  <c r="G412" i="28"/>
  <c r="Q412" i="28"/>
  <c r="Y413" i="21"/>
  <c r="U413" i="21"/>
  <c r="Q413" i="21"/>
  <c r="M413" i="21"/>
  <c r="I413" i="21"/>
  <c r="E413" i="21"/>
  <c r="X413" i="21"/>
  <c r="S413" i="21"/>
  <c r="N413" i="21"/>
  <c r="H413" i="21"/>
  <c r="C413" i="21"/>
  <c r="W413" i="21"/>
  <c r="P413" i="21"/>
  <c r="J413" i="21"/>
  <c r="B413" i="21"/>
  <c r="R413" i="21"/>
  <c r="G413" i="21"/>
  <c r="O413" i="21"/>
  <c r="F413" i="21"/>
  <c r="T413" i="21"/>
  <c r="L413" i="21"/>
  <c r="K413" i="21"/>
  <c r="D413" i="21"/>
  <c r="V413" i="21"/>
  <c r="A414" i="21"/>
  <c r="A447" i="28"/>
  <c r="Y414" i="21" l="1"/>
  <c r="U414" i="21"/>
  <c r="Q414" i="21"/>
  <c r="M414" i="21"/>
  <c r="I414" i="21"/>
  <c r="E414" i="21"/>
  <c r="V414" i="21"/>
  <c r="P414" i="21"/>
  <c r="K414" i="21"/>
  <c r="F414" i="21"/>
  <c r="T414" i="21"/>
  <c r="N414" i="21"/>
  <c r="G414" i="21"/>
  <c r="W414" i="21"/>
  <c r="L414" i="21"/>
  <c r="C414" i="21"/>
  <c r="S414" i="21"/>
  <c r="J414" i="21"/>
  <c r="B414" i="21"/>
  <c r="O414" i="21"/>
  <c r="H414" i="21"/>
  <c r="X414" i="21"/>
  <c r="D414" i="21"/>
  <c r="R414" i="21"/>
  <c r="V447" i="28"/>
  <c r="R447" i="28"/>
  <c r="N447" i="28"/>
  <c r="J447" i="28"/>
  <c r="F447" i="28"/>
  <c r="B447" i="28"/>
  <c r="W447" i="28"/>
  <c r="Q447" i="28"/>
  <c r="L447" i="28"/>
  <c r="G447" i="28"/>
  <c r="U447" i="28"/>
  <c r="P447" i="28"/>
  <c r="K447" i="28"/>
  <c r="E447" i="28"/>
  <c r="S447" i="28"/>
  <c r="H447" i="28"/>
  <c r="Y447" i="28"/>
  <c r="O447" i="28"/>
  <c r="D447" i="28"/>
  <c r="X447" i="28"/>
  <c r="M447" i="28"/>
  <c r="C447" i="28"/>
  <c r="T447" i="28"/>
  <c r="I447" i="28"/>
  <c r="F26" i="1" l="1"/>
  <c r="F15" i="1" s="1"/>
  <c r="F12" i="1" s="1"/>
  <c r="D7" i="1" l="1"/>
  <c r="E7" i="1"/>
  <c r="F7" i="1"/>
  <c r="C7" i="1"/>
</calcChain>
</file>

<file path=xl/sharedStrings.xml><?xml version="1.0" encoding="utf-8"?>
<sst xmlns="http://schemas.openxmlformats.org/spreadsheetml/2006/main" count="986" uniqueCount="189">
  <si>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</si>
  <si>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</si>
  <si>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</si>
  <si>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</si>
  <si>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</si>
  <si>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</si>
  <si>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</si>
  <si>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</si>
  <si>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</si>
  <si>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</si>
  <si>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</si>
  <si>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</si>
  <si>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</si>
  <si>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</si>
  <si>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</si>
  <si>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</si>
  <si>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</si>
  <si>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</si>
  <si>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</si>
  <si>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</si>
  <si>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</si>
  <si>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</si>
  <si>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</si>
  <si>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</si>
  <si>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</si>
  <si>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</si>
  <si>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</si>
  <si>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</si>
  <si>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</si>
  <si>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</si>
  <si>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</si>
  <si>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</si>
  <si>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</si>
  <si>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</si>
  <si>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</si>
  <si>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</si>
  <si>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</si>
  <si>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</si>
  <si>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</si>
  <si>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</si>
  <si>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</si>
  <si>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</si>
  <si>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</si>
  <si>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</si>
  <si>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</si>
  <si>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</si>
  <si>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</si>
  <si>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</si>
  <si>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</si>
  <si>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</si>
  <si>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</si>
  <si>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</si>
  <si>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</si>
  <si>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</si>
  <si>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</si>
  <si>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</si>
  <si>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</si>
  <si>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</si>
  <si>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</si>
  <si>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</si>
  <si>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</si>
  <si>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</si>
  <si>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</si>
  <si>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</si>
  <si>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</si>
  <si>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</si>
  <si>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</si>
  <si>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</si>
  <si>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</si>
  <si>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</si>
  <si>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</si>
  <si>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</si>
  <si>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</si>
  <si>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</si>
  <si>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</si>
  <si>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</si>
  <si>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</si>
  <si>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</si>
  <si>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</si>
  <si>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</si>
  <si>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</si>
  <si>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</si>
  <si>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</si>
  <si>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</si>
  <si>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</si>
  <si>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</si>
  <si>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</si>
  <si>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</si>
  <si>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</si>
  <si>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</si>
  <si>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</si>
  <si>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</si>
  <si>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</si>
  <si>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</si>
  <si>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</si>
  <si>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</si>
  <si>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</si>
  <si>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</si>
  <si>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</si>
  <si>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</si>
  <si>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</si>
  <si>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</si>
  <si>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</si>
  <si>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</si>
  <si>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</si>
  <si>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</si>
  <si>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</si>
  <si>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</si>
  <si>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</si>
  <si>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</si>
  <si>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</si>
  <si>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</si>
  <si>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</si>
  <si>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</si>
  <si>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</si>
  <si>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</si>
  <si>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</si>
  <si>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</si>
  <si>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</si>
  <si>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</si>
  <si>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</si>
  <si>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</si>
  <si>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</si>
  <si>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</si>
  <si>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</si>
  <si>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</si>
  <si>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</si>
  <si>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</si>
  <si>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</si>
  <si>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</si>
  <si>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</si>
  <si>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</si>
  <si>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</si>
  <si>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</si>
  <si>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</si>
  <si>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</si>
  <si>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</si>
  <si>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</si>
  <si>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</si>
  <si>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</si>
  <si>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</si>
  <si>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</si>
  <si>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</si>
  <si>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</si>
  <si>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</si>
  <si>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</si>
  <si>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</si>
  <si>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</si>
  <si>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</si>
  <si>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</si>
  <si>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</si>
  <si>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</si>
  <si>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</si>
  <si>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</si>
  <si>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</si>
  <si>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</si>
  <si>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</si>
  <si>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</si>
  <si>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2022 г.</t>
  </si>
  <si>
    <t>февраль 2022 года</t>
  </si>
  <si>
    <t>01.02.2022</t>
  </si>
  <si>
    <t>02.02.2022</t>
  </si>
  <si>
    <t>03.02.2022</t>
  </si>
  <si>
    <t>04.02.2022</t>
  </si>
  <si>
    <t>05.02.2022</t>
  </si>
  <si>
    <t>06.02.2022</t>
  </si>
  <si>
    <t>07.02.2022</t>
  </si>
  <si>
    <t>08.02.2022</t>
  </si>
  <si>
    <t>09.02.2022</t>
  </si>
  <si>
    <t>10.02.2022</t>
  </si>
  <si>
    <t>11.02.2022</t>
  </si>
  <si>
    <t>12.02.2022</t>
  </si>
  <si>
    <t>13.02.2022</t>
  </si>
  <si>
    <t>14.02.2022</t>
  </si>
  <si>
    <t>15.02.2022</t>
  </si>
  <si>
    <t>16.02.2022</t>
  </si>
  <si>
    <t>17.02.2022</t>
  </si>
  <si>
    <t>18.02.2022</t>
  </si>
  <si>
    <t>19.02.2022</t>
  </si>
  <si>
    <t>20.02.2022</t>
  </si>
  <si>
    <t>21.02.2022</t>
  </si>
  <si>
    <t>22.02.2022</t>
  </si>
  <si>
    <t>23.02.2022</t>
  </si>
  <si>
    <t>24.02.2022</t>
  </si>
  <si>
    <t>25.02.2022</t>
  </si>
  <si>
    <t>26.02.2022</t>
  </si>
  <si>
    <t>27.02.2022</t>
  </si>
  <si>
    <t>28.02.2022</t>
  </si>
  <si>
    <t>2989,39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</si>
</sst>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26" sqref="N25:N2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2248.86309824</v>
      </c>
      <c r="D7" s="4">
        <f>$F$12+'СЕТ СН'!G5+СВЦЭМ!$D$10+'СЕТ СН'!G11-'СЕТ СН'!G$18</f>
        <v>2986.6230982399998</v>
      </c>
      <c r="E7" s="4">
        <f>$F$12+'СЕТ СН'!H5+СВЦЭМ!$D$10+'СЕТ СН'!H11-'СЕТ СН'!H$18</f>
        <v>3124.0030982399999</v>
      </c>
      <c r="F7" s="4">
        <f>$F$12+'СЕТ СН'!I5+СВЦЭМ!$D$10+'СЕТ СН'!I11-'СЕТ СН'!I$18</f>
        <v>3611.0030982399999</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1163.0511351800001</v>
      </c>
      <c r="H12" s="2" t="s">
        <v>41</v>
      </c>
    </row>
    <row r="13" spans="1:8" ht="31.5" x14ac:dyDescent="0.25">
      <c r="A13" s="12">
        <v>2</v>
      </c>
      <c r="B13" s="104" t="s">
        <v>48</v>
      </c>
      <c r="C13" s="104"/>
      <c r="D13" s="104"/>
      <c r="E13" s="13" t="s">
        <v>22</v>
      </c>
      <c r="F13" s="11">
        <f>СВЦЭМ!$D$11</f>
        <v>1163.0511351800001</v>
      </c>
    </row>
    <row r="14" spans="1:8" ht="36" customHeight="1" x14ac:dyDescent="0.25">
      <c r="A14" s="12">
        <v>3</v>
      </c>
      <c r="B14" s="104" t="s">
        <v>49</v>
      </c>
      <c r="C14" s="104"/>
      <c r="D14" s="104"/>
      <c r="E14" s="13" t="s">
        <v>23</v>
      </c>
      <c r="F14" s="11">
        <f>СВЦЭМ!$D$12</f>
        <v>490992.37931034481</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1.45</v>
      </c>
    </row>
    <row r="17" spans="1:6" ht="33" customHeight="1" x14ac:dyDescent="0.25">
      <c r="A17" s="12">
        <v>6</v>
      </c>
      <c r="B17" s="104" t="s">
        <v>53</v>
      </c>
      <c r="C17" s="104" t="s">
        <v>25</v>
      </c>
      <c r="D17" s="104" t="s">
        <v>6</v>
      </c>
      <c r="E17" s="13" t="s">
        <v>6</v>
      </c>
      <c r="F17" s="16">
        <f>SUM(F19:F23)</f>
        <v>1.45</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1.45</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901.68799999999999</v>
      </c>
    </row>
    <row r="26" spans="1:6" ht="30.75" customHeight="1" x14ac:dyDescent="0.25">
      <c r="A26" s="12">
        <v>9</v>
      </c>
      <c r="B26" s="104" t="s">
        <v>62</v>
      </c>
      <c r="C26" s="104" t="s">
        <v>27</v>
      </c>
      <c r="D26" s="104" t="s">
        <v>28</v>
      </c>
      <c r="E26" s="13" t="s">
        <v>61</v>
      </c>
      <c r="F26" s="16">
        <f>SUM(F28:F32)</f>
        <v>901.68799999999999</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901.68799999999999</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algorithmName="SHA-512" hashValue="wDMLx0IfUeBCfn2ERIx5hn/JQZqpjkuE1VG5V45cHuA/hTiJu+ynJEwkuVC2o0yvICCmW20FC2E6++DZofBEFA==" saltValue="XZhL+IMdrODUhqaGtt8T8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B9" sqref="B9"/>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2022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2301.3749504900002</v>
      </c>
      <c r="C9" s="4">
        <f>СВЦЭМ!$D$14+'СЕТ СН'!G5+СВЦЭМ!$D$10+'СЕТ СН'!G11-'СЕТ СН'!G$19</f>
        <v>3039.1349504899999</v>
      </c>
      <c r="D9" s="4">
        <f>СВЦЭМ!$D$14+'СЕТ СН'!H5+СВЦЭМ!$D$10+'СЕТ СН'!H11-'СЕТ СН'!H$19</f>
        <v>3176.51495049</v>
      </c>
      <c r="E9" s="4">
        <f>СВЦЭМ!$D$14+'СЕТ СН'!I5+СВЦЭМ!$D$10+'СЕТ СН'!I11-'СЕТ СН'!I$19</f>
        <v>3663.5149504899996</v>
      </c>
    </row>
    <row r="10" spans="1:6" x14ac:dyDescent="0.25">
      <c r="A10" s="26" t="s">
        <v>35</v>
      </c>
      <c r="B10" s="4">
        <f>СВЦЭМ!$D$15+'СЕТ СН'!F5+СВЦЭМ!$D$10+'СЕТ СН'!F11-'СЕТ СН'!F$19</f>
        <v>3098.5667116600002</v>
      </c>
      <c r="C10" s="4">
        <f>СВЦЭМ!$D$15+'СЕТ СН'!G5+СВЦЭМ!$D$10+'СЕТ СН'!G11-'СЕТ СН'!G$19</f>
        <v>3836.32671166</v>
      </c>
      <c r="D10" s="4">
        <f>СВЦЭМ!$D$15+'СЕТ СН'!H5+СВЦЭМ!$D$10+'СЕТ СН'!H11-'СЕТ СН'!H$19</f>
        <v>3973.7067116600001</v>
      </c>
      <c r="E10" s="4">
        <f>СВЦЭМ!$D$15+'СЕТ СН'!I5+СВЦЭМ!$D$10+'СЕТ СН'!I11-'СЕТ СН'!I$19</f>
        <v>4460.7067116600001</v>
      </c>
    </row>
    <row r="11" spans="1:6" x14ac:dyDescent="0.25">
      <c r="A11" s="26" t="s">
        <v>36</v>
      </c>
      <c r="B11" s="4">
        <f>СВЦЭМ!$D$16+'СЕТ СН'!F5+СВЦЭМ!$D$10+'СЕТ СН'!F11-'СЕТ СН'!F$19</f>
        <v>3825.7036202499999</v>
      </c>
      <c r="C11" s="4">
        <f>СВЦЭМ!$D$16+'СЕТ СН'!G5+СВЦЭМ!$D$10+'СЕТ СН'!G11-'СЕТ СН'!G$19</f>
        <v>4563.4636202500005</v>
      </c>
      <c r="D11" s="4">
        <f>СВЦЭМ!$D$16+'СЕТ СН'!H5+СВЦЭМ!$D$10+'СЕТ СН'!H11-'СЕТ СН'!H$19</f>
        <v>4700.8436202500006</v>
      </c>
      <c r="E11" s="4">
        <f>СВЦЭМ!$D$16+'СЕТ СН'!I5+СВЦЭМ!$D$10+'СЕТ СН'!I11-'СЕТ СН'!I$19</f>
        <v>5187.8436202500006</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2301.3749504900002</v>
      </c>
      <c r="C16" s="28">
        <f>СВЦЭМ!$D$14+'СЕТ СН'!G5+СВЦЭМ!$D$10+'СЕТ СН'!G11-'СЕТ СН'!G$19</f>
        <v>3039.1349504899999</v>
      </c>
      <c r="D16" s="28">
        <f>СВЦЭМ!$D$14+'СЕТ СН'!H5+СВЦЭМ!$D$10+'СЕТ СН'!H11-'СЕТ СН'!H$19</f>
        <v>3176.51495049</v>
      </c>
      <c r="E16" s="28">
        <f>СВЦЭМ!$D$14+'СЕТ СН'!I5+СВЦЭМ!$D$10+'СЕТ СН'!I11-'СЕТ СН'!I$19</f>
        <v>3663.5149504899996</v>
      </c>
    </row>
    <row r="17" spans="1:5" x14ac:dyDescent="0.25">
      <c r="A17" s="26" t="s">
        <v>37</v>
      </c>
      <c r="B17" s="28">
        <f>СВЦЭМ!$D$17+'СЕТ СН'!F5+СВЦЭМ!$D$10+'СЕТ СН'!F11-'СЕТ СН'!F$19</f>
        <v>3439.67228123</v>
      </c>
      <c r="C17" s="28">
        <f>СВЦЭМ!$D$17+'СЕТ СН'!G5+СВЦЭМ!$D$10+'СЕТ СН'!G11-'СЕТ СН'!G$19</f>
        <v>4177.4322812300006</v>
      </c>
      <c r="D17" s="28">
        <f>СВЦЭМ!$D$17+'СЕТ СН'!H5+СВЦЭМ!$D$10+'СЕТ СН'!H11-'СЕТ СН'!H$19</f>
        <v>4314.8122812300007</v>
      </c>
      <c r="E17" s="28">
        <f>СВЦЭМ!$D$17+'СЕТ СН'!I5+СВЦЭМ!$D$10+'СЕТ СН'!I11-'СЕТ СН'!I$19</f>
        <v>4801.8122812299998</v>
      </c>
    </row>
  </sheetData>
  <sheetProtection algorithmName="SHA-512" hashValue="5m21UwWLdIdSPv03frZZig2vU0Gi0ou6qnuAiezoQx5SUOe/WeOdnJwjfymO0kYxTkseNbzXEO9iGRgQAR6ktw==" saltValue="RND2bzCqsvdbLX4MC3CVNQ==" spinCount="100000"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4"/>
  <sheetViews>
    <sheetView zoomScale="70" zoomScaleNormal="70" zoomScaleSheetLayoutView="80" workbookViewId="0">
      <selection activeCell="B39" sqref="B39"/>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SUMIFS(СВЦЭМ!$C$39:$C$782,СВЦЭМ!$A$39:$A$782,$A12,СВЦЭМ!$B$39:$B$782,B$11)+'СЕТ СН'!$F$12+СВЦЭМ!$D$10+'СЕТ СН'!$F$5-'СЕТ СН'!$F$20</f>
        <v>2243.2625325299996</v>
      </c>
      <c r="C12" s="36">
        <f>SUMIFS(СВЦЭМ!$C$39:$C$782,СВЦЭМ!$A$39:$A$782,$A12,СВЦЭМ!$B$39:$B$782,C$11)+'СЕТ СН'!$F$12+СВЦЭМ!$D$10+'СЕТ СН'!$F$5-'СЕТ СН'!$F$20</f>
        <v>2279.7525762400001</v>
      </c>
      <c r="D12" s="36">
        <f>SUMIFS(СВЦЭМ!$C$39:$C$782,СВЦЭМ!$A$39:$A$782,$A12,СВЦЭМ!$B$39:$B$782,D$11)+'СЕТ СН'!$F$12+СВЦЭМ!$D$10+'СЕТ СН'!$F$5-'СЕТ СН'!$F$20</f>
        <v>2336.1066885299997</v>
      </c>
      <c r="E12" s="36">
        <f>SUMIFS(СВЦЭМ!$C$39:$C$782,СВЦЭМ!$A$39:$A$782,$A12,СВЦЭМ!$B$39:$B$782,E$11)+'СЕТ СН'!$F$12+СВЦЭМ!$D$10+'СЕТ СН'!$F$5-'СЕТ СН'!$F$20</f>
        <v>2342.8948677899998</v>
      </c>
      <c r="F12" s="36">
        <f>SUMIFS(СВЦЭМ!$C$39:$C$782,СВЦЭМ!$A$39:$A$782,$A12,СВЦЭМ!$B$39:$B$782,F$11)+'СЕТ СН'!$F$12+СВЦЭМ!$D$10+'СЕТ СН'!$F$5-'СЕТ СН'!$F$20</f>
        <v>2332.7810670600002</v>
      </c>
      <c r="G12" s="36">
        <f>SUMIFS(СВЦЭМ!$C$39:$C$782,СВЦЭМ!$A$39:$A$782,$A12,СВЦЭМ!$B$39:$B$782,G$11)+'СЕТ СН'!$F$12+СВЦЭМ!$D$10+'СЕТ СН'!$F$5-'СЕТ СН'!$F$20</f>
        <v>2290.9032802000002</v>
      </c>
      <c r="H12" s="36">
        <f>SUMIFS(СВЦЭМ!$C$39:$C$782,СВЦЭМ!$A$39:$A$782,$A12,СВЦЭМ!$B$39:$B$782,H$11)+'СЕТ СН'!$F$12+СВЦЭМ!$D$10+'СЕТ СН'!$F$5-'СЕТ СН'!$F$20</f>
        <v>2258.9275430500002</v>
      </c>
      <c r="I12" s="36">
        <f>SUMIFS(СВЦЭМ!$C$39:$C$782,СВЦЭМ!$A$39:$A$782,$A12,СВЦЭМ!$B$39:$B$782,I$11)+'СЕТ СН'!$F$12+СВЦЭМ!$D$10+'СЕТ СН'!$F$5-'СЕТ СН'!$F$20</f>
        <v>2232.0445714999996</v>
      </c>
      <c r="J12" s="36">
        <f>SUMIFS(СВЦЭМ!$C$39:$C$782,СВЦЭМ!$A$39:$A$782,$A12,СВЦЭМ!$B$39:$B$782,J$11)+'СЕТ СН'!$F$12+СВЦЭМ!$D$10+'СЕТ СН'!$F$5-'СЕТ СН'!$F$20</f>
        <v>2195.3103691699998</v>
      </c>
      <c r="K12" s="36">
        <f>SUMIFS(СВЦЭМ!$C$39:$C$782,СВЦЭМ!$A$39:$A$782,$A12,СВЦЭМ!$B$39:$B$782,K$11)+'СЕТ СН'!$F$12+СВЦЭМ!$D$10+'СЕТ СН'!$F$5-'СЕТ СН'!$F$20</f>
        <v>2204.6745607799999</v>
      </c>
      <c r="L12" s="36">
        <f>SUMIFS(СВЦЭМ!$C$39:$C$782,СВЦЭМ!$A$39:$A$782,$A12,СВЦЭМ!$B$39:$B$782,L$11)+'СЕТ СН'!$F$12+СВЦЭМ!$D$10+'СЕТ СН'!$F$5-'СЕТ СН'!$F$20</f>
        <v>2221.8283345499999</v>
      </c>
      <c r="M12" s="36">
        <f>SUMIFS(СВЦЭМ!$C$39:$C$782,СВЦЭМ!$A$39:$A$782,$A12,СВЦЭМ!$B$39:$B$782,M$11)+'СЕТ СН'!$F$12+СВЦЭМ!$D$10+'СЕТ СН'!$F$5-'СЕТ СН'!$F$20</f>
        <v>2257.8943279</v>
      </c>
      <c r="N12" s="36">
        <f>SUMIFS(СВЦЭМ!$C$39:$C$782,СВЦЭМ!$A$39:$A$782,$A12,СВЦЭМ!$B$39:$B$782,N$11)+'СЕТ СН'!$F$12+СВЦЭМ!$D$10+'СЕТ СН'!$F$5-'СЕТ СН'!$F$20</f>
        <v>2273.8012185299999</v>
      </c>
      <c r="O12" s="36">
        <f>SUMIFS(СВЦЭМ!$C$39:$C$782,СВЦЭМ!$A$39:$A$782,$A12,СВЦЭМ!$B$39:$B$782,O$11)+'СЕТ СН'!$F$12+СВЦЭМ!$D$10+'СЕТ СН'!$F$5-'СЕТ СН'!$F$20</f>
        <v>2280.8713733</v>
      </c>
      <c r="P12" s="36">
        <f>SUMIFS(СВЦЭМ!$C$39:$C$782,СВЦЭМ!$A$39:$A$782,$A12,СВЦЭМ!$B$39:$B$782,P$11)+'СЕТ СН'!$F$12+СВЦЭМ!$D$10+'СЕТ СН'!$F$5-'СЕТ СН'!$F$20</f>
        <v>2287.5568805599996</v>
      </c>
      <c r="Q12" s="36">
        <f>SUMIFS(СВЦЭМ!$C$39:$C$782,СВЦЭМ!$A$39:$A$782,$A12,СВЦЭМ!$B$39:$B$782,Q$11)+'СЕТ СН'!$F$12+СВЦЭМ!$D$10+'СЕТ СН'!$F$5-'СЕТ СН'!$F$20</f>
        <v>2283.8902952600001</v>
      </c>
      <c r="R12" s="36">
        <f>SUMIFS(СВЦЭМ!$C$39:$C$782,СВЦЭМ!$A$39:$A$782,$A12,СВЦЭМ!$B$39:$B$782,R$11)+'СЕТ СН'!$F$12+СВЦЭМ!$D$10+'СЕТ СН'!$F$5-'СЕТ СН'!$F$20</f>
        <v>2282.4646365399999</v>
      </c>
      <c r="S12" s="36">
        <f>SUMIFS(СВЦЭМ!$C$39:$C$782,СВЦЭМ!$A$39:$A$782,$A12,СВЦЭМ!$B$39:$B$782,S$11)+'СЕТ СН'!$F$12+СВЦЭМ!$D$10+'СЕТ СН'!$F$5-'СЕТ СН'!$F$20</f>
        <v>2267.37699161</v>
      </c>
      <c r="T12" s="36">
        <f>SUMIFS(СВЦЭМ!$C$39:$C$782,СВЦЭМ!$A$39:$A$782,$A12,СВЦЭМ!$B$39:$B$782,T$11)+'СЕТ СН'!$F$12+СВЦЭМ!$D$10+'СЕТ СН'!$F$5-'СЕТ СН'!$F$20</f>
        <v>2239.2178007100001</v>
      </c>
      <c r="U12" s="36">
        <f>SUMIFS(СВЦЭМ!$C$39:$C$782,СВЦЭМ!$A$39:$A$782,$A12,СВЦЭМ!$B$39:$B$782,U$11)+'СЕТ СН'!$F$12+СВЦЭМ!$D$10+'СЕТ СН'!$F$5-'СЕТ СН'!$F$20</f>
        <v>2225.7380894799999</v>
      </c>
      <c r="V12" s="36">
        <f>SUMIFS(СВЦЭМ!$C$39:$C$782,СВЦЭМ!$A$39:$A$782,$A12,СВЦЭМ!$B$39:$B$782,V$11)+'СЕТ СН'!$F$12+СВЦЭМ!$D$10+'СЕТ СН'!$F$5-'СЕТ СН'!$F$20</f>
        <v>2231.0498970199997</v>
      </c>
      <c r="W12" s="36">
        <f>SUMIFS(СВЦЭМ!$C$39:$C$782,СВЦЭМ!$A$39:$A$782,$A12,СВЦЭМ!$B$39:$B$782,W$11)+'СЕТ СН'!$F$12+СВЦЭМ!$D$10+'СЕТ СН'!$F$5-'СЕТ СН'!$F$20</f>
        <v>2260.6347848699997</v>
      </c>
      <c r="X12" s="36">
        <f>SUMIFS(СВЦЭМ!$C$39:$C$782,СВЦЭМ!$A$39:$A$782,$A12,СВЦЭМ!$B$39:$B$782,X$11)+'СЕТ СН'!$F$12+СВЦЭМ!$D$10+'СЕТ СН'!$F$5-'СЕТ СН'!$F$20</f>
        <v>2281.5836678599999</v>
      </c>
      <c r="Y12" s="36">
        <f>SUMIFS(СВЦЭМ!$C$39:$C$782,СВЦЭМ!$A$39:$A$782,$A12,СВЦЭМ!$B$39:$B$782,Y$11)+'СЕТ СН'!$F$12+СВЦЭМ!$D$10+'СЕТ СН'!$F$5-'СЕТ СН'!$F$20</f>
        <v>2295.1469078999999</v>
      </c>
      <c r="AA12" s="37"/>
    </row>
    <row r="13" spans="1:27" ht="15.75" x14ac:dyDescent="0.2">
      <c r="A13" s="35">
        <f>A12+1</f>
        <v>44594</v>
      </c>
      <c r="B13" s="36">
        <f>SUMIFS(СВЦЭМ!$C$39:$C$782,СВЦЭМ!$A$39:$A$782,$A13,СВЦЭМ!$B$39:$B$782,B$11)+'СЕТ СН'!$F$12+СВЦЭМ!$D$10+'СЕТ СН'!$F$5-'СЕТ СН'!$F$20</f>
        <v>2286.6015507900001</v>
      </c>
      <c r="C13" s="36">
        <f>SUMIFS(СВЦЭМ!$C$39:$C$782,СВЦЭМ!$A$39:$A$782,$A13,СВЦЭМ!$B$39:$B$782,C$11)+'СЕТ СН'!$F$12+СВЦЭМ!$D$10+'СЕТ СН'!$F$5-'СЕТ СН'!$F$20</f>
        <v>2311.0773525599998</v>
      </c>
      <c r="D13" s="36">
        <f>SUMIFS(СВЦЭМ!$C$39:$C$782,СВЦЭМ!$A$39:$A$782,$A13,СВЦЭМ!$B$39:$B$782,D$11)+'СЕТ СН'!$F$12+СВЦЭМ!$D$10+'СЕТ СН'!$F$5-'СЕТ СН'!$F$20</f>
        <v>2325.5579435</v>
      </c>
      <c r="E13" s="36">
        <f>SUMIFS(СВЦЭМ!$C$39:$C$782,СВЦЭМ!$A$39:$A$782,$A13,СВЦЭМ!$B$39:$B$782,E$11)+'СЕТ СН'!$F$12+СВЦЭМ!$D$10+'СЕТ СН'!$F$5-'СЕТ СН'!$F$20</f>
        <v>2338.8675071299999</v>
      </c>
      <c r="F13" s="36">
        <f>SUMIFS(СВЦЭМ!$C$39:$C$782,СВЦЭМ!$A$39:$A$782,$A13,СВЦЭМ!$B$39:$B$782,F$11)+'СЕТ СН'!$F$12+СВЦЭМ!$D$10+'СЕТ СН'!$F$5-'СЕТ СН'!$F$20</f>
        <v>2326.8011724799999</v>
      </c>
      <c r="G13" s="36">
        <f>SUMIFS(СВЦЭМ!$C$39:$C$782,СВЦЭМ!$A$39:$A$782,$A13,СВЦЭМ!$B$39:$B$782,G$11)+'СЕТ СН'!$F$12+СВЦЭМ!$D$10+'СЕТ СН'!$F$5-'СЕТ СН'!$F$20</f>
        <v>2280.7463022399997</v>
      </c>
      <c r="H13" s="36">
        <f>SUMIFS(СВЦЭМ!$C$39:$C$782,СВЦЭМ!$A$39:$A$782,$A13,СВЦЭМ!$B$39:$B$782,H$11)+'СЕТ СН'!$F$12+СВЦЭМ!$D$10+'СЕТ СН'!$F$5-'СЕТ СН'!$F$20</f>
        <v>2242.4762618499999</v>
      </c>
      <c r="I13" s="36">
        <f>SUMIFS(СВЦЭМ!$C$39:$C$782,СВЦЭМ!$A$39:$A$782,$A13,СВЦЭМ!$B$39:$B$782,I$11)+'СЕТ СН'!$F$12+СВЦЭМ!$D$10+'СЕТ СН'!$F$5-'СЕТ СН'!$F$20</f>
        <v>2223.9729160799998</v>
      </c>
      <c r="J13" s="36">
        <f>SUMIFS(СВЦЭМ!$C$39:$C$782,СВЦЭМ!$A$39:$A$782,$A13,СВЦЭМ!$B$39:$B$782,J$11)+'СЕТ СН'!$F$12+СВЦЭМ!$D$10+'СЕТ СН'!$F$5-'СЕТ СН'!$F$20</f>
        <v>2207.0346568999998</v>
      </c>
      <c r="K13" s="36">
        <f>SUMIFS(СВЦЭМ!$C$39:$C$782,СВЦЭМ!$A$39:$A$782,$A13,СВЦЭМ!$B$39:$B$782,K$11)+'СЕТ СН'!$F$12+СВЦЭМ!$D$10+'СЕТ СН'!$F$5-'СЕТ СН'!$F$20</f>
        <v>2213.9570054400001</v>
      </c>
      <c r="L13" s="36">
        <f>SUMIFS(СВЦЭМ!$C$39:$C$782,СВЦЭМ!$A$39:$A$782,$A13,СВЦЭМ!$B$39:$B$782,L$11)+'СЕТ СН'!$F$12+СВЦЭМ!$D$10+'СЕТ СН'!$F$5-'СЕТ СН'!$F$20</f>
        <v>2207.1418066300002</v>
      </c>
      <c r="M13" s="36">
        <f>SUMIFS(СВЦЭМ!$C$39:$C$782,СВЦЭМ!$A$39:$A$782,$A13,СВЦЭМ!$B$39:$B$782,M$11)+'СЕТ СН'!$F$12+СВЦЭМ!$D$10+'СЕТ СН'!$F$5-'СЕТ СН'!$F$20</f>
        <v>2214.99660941</v>
      </c>
      <c r="N13" s="36">
        <f>SUMIFS(СВЦЭМ!$C$39:$C$782,СВЦЭМ!$A$39:$A$782,$A13,СВЦЭМ!$B$39:$B$782,N$11)+'СЕТ СН'!$F$12+СВЦЭМ!$D$10+'СЕТ СН'!$F$5-'СЕТ СН'!$F$20</f>
        <v>2224.6192388999998</v>
      </c>
      <c r="O13" s="36">
        <f>SUMIFS(СВЦЭМ!$C$39:$C$782,СВЦЭМ!$A$39:$A$782,$A13,СВЦЭМ!$B$39:$B$782,O$11)+'СЕТ СН'!$F$12+СВЦЭМ!$D$10+'СЕТ СН'!$F$5-'СЕТ СН'!$F$20</f>
        <v>2248.8097199200001</v>
      </c>
      <c r="P13" s="36">
        <f>SUMIFS(СВЦЭМ!$C$39:$C$782,СВЦЭМ!$A$39:$A$782,$A13,СВЦЭМ!$B$39:$B$782,P$11)+'СЕТ СН'!$F$12+СВЦЭМ!$D$10+'СЕТ СН'!$F$5-'СЕТ СН'!$F$20</f>
        <v>2291.21150089</v>
      </c>
      <c r="Q13" s="36">
        <f>SUMIFS(СВЦЭМ!$C$39:$C$782,СВЦЭМ!$A$39:$A$782,$A13,СВЦЭМ!$B$39:$B$782,Q$11)+'СЕТ СН'!$F$12+СВЦЭМ!$D$10+'СЕТ СН'!$F$5-'СЕТ СН'!$F$20</f>
        <v>2294.8805519799998</v>
      </c>
      <c r="R13" s="36">
        <f>SUMIFS(СВЦЭМ!$C$39:$C$782,СВЦЭМ!$A$39:$A$782,$A13,СВЦЭМ!$B$39:$B$782,R$11)+'СЕТ СН'!$F$12+СВЦЭМ!$D$10+'СЕТ СН'!$F$5-'СЕТ СН'!$F$20</f>
        <v>2284.8375638999996</v>
      </c>
      <c r="S13" s="36">
        <f>SUMIFS(СВЦЭМ!$C$39:$C$782,СВЦЭМ!$A$39:$A$782,$A13,СВЦЭМ!$B$39:$B$782,S$11)+'СЕТ СН'!$F$12+СВЦЭМ!$D$10+'СЕТ СН'!$F$5-'СЕТ СН'!$F$20</f>
        <v>2252.3901357499999</v>
      </c>
      <c r="T13" s="36">
        <f>SUMIFS(СВЦЭМ!$C$39:$C$782,СВЦЭМ!$A$39:$A$782,$A13,СВЦЭМ!$B$39:$B$782,T$11)+'СЕТ СН'!$F$12+СВЦЭМ!$D$10+'СЕТ СН'!$F$5-'СЕТ СН'!$F$20</f>
        <v>2218.1646738999998</v>
      </c>
      <c r="U13" s="36">
        <f>SUMIFS(СВЦЭМ!$C$39:$C$782,СВЦЭМ!$A$39:$A$782,$A13,СВЦЭМ!$B$39:$B$782,U$11)+'СЕТ СН'!$F$12+СВЦЭМ!$D$10+'СЕТ СН'!$F$5-'СЕТ СН'!$F$20</f>
        <v>2212.9083762800001</v>
      </c>
      <c r="V13" s="36">
        <f>SUMIFS(СВЦЭМ!$C$39:$C$782,СВЦЭМ!$A$39:$A$782,$A13,СВЦЭМ!$B$39:$B$782,V$11)+'СЕТ СН'!$F$12+СВЦЭМ!$D$10+'СЕТ СН'!$F$5-'СЕТ СН'!$F$20</f>
        <v>2224.7520110799996</v>
      </c>
      <c r="W13" s="36">
        <f>SUMIFS(СВЦЭМ!$C$39:$C$782,СВЦЭМ!$A$39:$A$782,$A13,СВЦЭМ!$B$39:$B$782,W$11)+'СЕТ СН'!$F$12+СВЦЭМ!$D$10+'СЕТ СН'!$F$5-'СЕТ СН'!$F$20</f>
        <v>2252.2182903799999</v>
      </c>
      <c r="X13" s="36">
        <f>SUMIFS(СВЦЭМ!$C$39:$C$782,СВЦЭМ!$A$39:$A$782,$A13,СВЦЭМ!$B$39:$B$782,X$11)+'СЕТ СН'!$F$12+СВЦЭМ!$D$10+'СЕТ СН'!$F$5-'СЕТ СН'!$F$20</f>
        <v>2283.9439683000001</v>
      </c>
      <c r="Y13" s="36">
        <f>SUMIFS(СВЦЭМ!$C$39:$C$782,СВЦЭМ!$A$39:$A$782,$A13,СВЦЭМ!$B$39:$B$782,Y$11)+'СЕТ СН'!$F$12+СВЦЭМ!$D$10+'СЕТ СН'!$F$5-'СЕТ СН'!$F$20</f>
        <v>2303.1026853100002</v>
      </c>
    </row>
    <row r="14" spans="1:27" ht="15.75" x14ac:dyDescent="0.2">
      <c r="A14" s="35">
        <f t="shared" ref="A14:A39" si="0">A13+1</f>
        <v>44595</v>
      </c>
      <c r="B14" s="36">
        <f>SUMIFS(СВЦЭМ!$C$39:$C$782,СВЦЭМ!$A$39:$A$782,$A14,СВЦЭМ!$B$39:$B$782,B$11)+'СЕТ СН'!$F$12+СВЦЭМ!$D$10+'СЕТ СН'!$F$5-'СЕТ СН'!$F$20</f>
        <v>2306.5177138499998</v>
      </c>
      <c r="C14" s="36">
        <f>SUMIFS(СВЦЭМ!$C$39:$C$782,СВЦЭМ!$A$39:$A$782,$A14,СВЦЭМ!$B$39:$B$782,C$11)+'СЕТ СН'!$F$12+СВЦЭМ!$D$10+'СЕТ СН'!$F$5-'СЕТ СН'!$F$20</f>
        <v>2322.1348337299996</v>
      </c>
      <c r="D14" s="36">
        <f>SUMIFS(СВЦЭМ!$C$39:$C$782,СВЦЭМ!$A$39:$A$782,$A14,СВЦЭМ!$B$39:$B$782,D$11)+'СЕТ СН'!$F$12+СВЦЭМ!$D$10+'СЕТ СН'!$F$5-'СЕТ СН'!$F$20</f>
        <v>2338.8813597399999</v>
      </c>
      <c r="E14" s="36">
        <f>SUMIFS(СВЦЭМ!$C$39:$C$782,СВЦЭМ!$A$39:$A$782,$A14,СВЦЭМ!$B$39:$B$782,E$11)+'СЕТ СН'!$F$12+СВЦЭМ!$D$10+'СЕТ СН'!$F$5-'СЕТ СН'!$F$20</f>
        <v>2342.8412404399996</v>
      </c>
      <c r="F14" s="36">
        <f>SUMIFS(СВЦЭМ!$C$39:$C$782,СВЦЭМ!$A$39:$A$782,$A14,СВЦЭМ!$B$39:$B$782,F$11)+'СЕТ СН'!$F$12+СВЦЭМ!$D$10+'СЕТ СН'!$F$5-'СЕТ СН'!$F$20</f>
        <v>2319.9066881799999</v>
      </c>
      <c r="G14" s="36">
        <f>SUMIFS(СВЦЭМ!$C$39:$C$782,СВЦЭМ!$A$39:$A$782,$A14,СВЦЭМ!$B$39:$B$782,G$11)+'СЕТ СН'!$F$12+СВЦЭМ!$D$10+'СЕТ СН'!$F$5-'СЕТ СН'!$F$20</f>
        <v>2277.8087000099999</v>
      </c>
      <c r="H14" s="36">
        <f>SUMIFS(СВЦЭМ!$C$39:$C$782,СВЦЭМ!$A$39:$A$782,$A14,СВЦЭМ!$B$39:$B$782,H$11)+'СЕТ СН'!$F$12+СВЦЭМ!$D$10+'СЕТ СН'!$F$5-'СЕТ СН'!$F$20</f>
        <v>2239.8185679799999</v>
      </c>
      <c r="I14" s="36">
        <f>SUMIFS(СВЦЭМ!$C$39:$C$782,СВЦЭМ!$A$39:$A$782,$A14,СВЦЭМ!$B$39:$B$782,I$11)+'СЕТ СН'!$F$12+СВЦЭМ!$D$10+'СЕТ СН'!$F$5-'СЕТ СН'!$F$20</f>
        <v>2193.9552861399998</v>
      </c>
      <c r="J14" s="36">
        <f>SUMIFS(СВЦЭМ!$C$39:$C$782,СВЦЭМ!$A$39:$A$782,$A14,СВЦЭМ!$B$39:$B$782,J$11)+'СЕТ СН'!$F$12+СВЦЭМ!$D$10+'СЕТ СН'!$F$5-'СЕТ СН'!$F$20</f>
        <v>2193.5496881299996</v>
      </c>
      <c r="K14" s="36">
        <f>SUMIFS(СВЦЭМ!$C$39:$C$782,СВЦЭМ!$A$39:$A$782,$A14,СВЦЭМ!$B$39:$B$782,K$11)+'СЕТ СН'!$F$12+СВЦЭМ!$D$10+'СЕТ СН'!$F$5-'СЕТ СН'!$F$20</f>
        <v>2180.9573527399998</v>
      </c>
      <c r="L14" s="36">
        <f>SUMIFS(СВЦЭМ!$C$39:$C$782,СВЦЭМ!$A$39:$A$782,$A14,СВЦЭМ!$B$39:$B$782,L$11)+'СЕТ СН'!$F$12+СВЦЭМ!$D$10+'СЕТ СН'!$F$5-'СЕТ СН'!$F$20</f>
        <v>2183.8553323400001</v>
      </c>
      <c r="M14" s="36">
        <f>SUMIFS(СВЦЭМ!$C$39:$C$782,СВЦЭМ!$A$39:$A$782,$A14,СВЦЭМ!$B$39:$B$782,M$11)+'СЕТ СН'!$F$12+СВЦЭМ!$D$10+'СЕТ СН'!$F$5-'СЕТ СН'!$F$20</f>
        <v>2194.2240990800001</v>
      </c>
      <c r="N14" s="36">
        <f>SUMIFS(СВЦЭМ!$C$39:$C$782,СВЦЭМ!$A$39:$A$782,$A14,СВЦЭМ!$B$39:$B$782,N$11)+'СЕТ СН'!$F$12+СВЦЭМ!$D$10+'СЕТ СН'!$F$5-'СЕТ СН'!$F$20</f>
        <v>2207.8750468600001</v>
      </c>
      <c r="O14" s="36">
        <f>SUMIFS(СВЦЭМ!$C$39:$C$782,СВЦЭМ!$A$39:$A$782,$A14,СВЦЭМ!$B$39:$B$782,O$11)+'СЕТ СН'!$F$12+СВЦЭМ!$D$10+'СЕТ СН'!$F$5-'СЕТ СН'!$F$20</f>
        <v>2227.88353121</v>
      </c>
      <c r="P14" s="36">
        <f>SUMIFS(СВЦЭМ!$C$39:$C$782,СВЦЭМ!$A$39:$A$782,$A14,СВЦЭМ!$B$39:$B$782,P$11)+'СЕТ СН'!$F$12+СВЦЭМ!$D$10+'СЕТ СН'!$F$5-'СЕТ СН'!$F$20</f>
        <v>2258.6875711299999</v>
      </c>
      <c r="Q14" s="36">
        <f>SUMIFS(СВЦЭМ!$C$39:$C$782,СВЦЭМ!$A$39:$A$782,$A14,СВЦЭМ!$B$39:$B$782,Q$11)+'СЕТ СН'!$F$12+СВЦЭМ!$D$10+'СЕТ СН'!$F$5-'СЕТ СН'!$F$20</f>
        <v>2261.4830336599998</v>
      </c>
      <c r="R14" s="36">
        <f>SUMIFS(СВЦЭМ!$C$39:$C$782,СВЦЭМ!$A$39:$A$782,$A14,СВЦЭМ!$B$39:$B$782,R$11)+'СЕТ СН'!$F$12+СВЦЭМ!$D$10+'СЕТ СН'!$F$5-'СЕТ СН'!$F$20</f>
        <v>2250.6389658199996</v>
      </c>
      <c r="S14" s="36">
        <f>SUMIFS(СВЦЭМ!$C$39:$C$782,СВЦЭМ!$A$39:$A$782,$A14,СВЦЭМ!$B$39:$B$782,S$11)+'СЕТ СН'!$F$12+СВЦЭМ!$D$10+'СЕТ СН'!$F$5-'СЕТ СН'!$F$20</f>
        <v>2223.8456398899998</v>
      </c>
      <c r="T14" s="36">
        <f>SUMIFS(СВЦЭМ!$C$39:$C$782,СВЦЭМ!$A$39:$A$782,$A14,СВЦЭМ!$B$39:$B$782,T$11)+'СЕТ СН'!$F$12+СВЦЭМ!$D$10+'СЕТ СН'!$F$5-'СЕТ СН'!$F$20</f>
        <v>2180.59346547</v>
      </c>
      <c r="U14" s="36">
        <f>SUMIFS(СВЦЭМ!$C$39:$C$782,СВЦЭМ!$A$39:$A$782,$A14,СВЦЭМ!$B$39:$B$782,U$11)+'СЕТ СН'!$F$12+СВЦЭМ!$D$10+'СЕТ СН'!$F$5-'СЕТ СН'!$F$20</f>
        <v>2176.70089869</v>
      </c>
      <c r="V14" s="36">
        <f>SUMIFS(СВЦЭМ!$C$39:$C$782,СВЦЭМ!$A$39:$A$782,$A14,СВЦЭМ!$B$39:$B$782,V$11)+'СЕТ СН'!$F$12+СВЦЭМ!$D$10+'СЕТ СН'!$F$5-'СЕТ СН'!$F$20</f>
        <v>2190.7406880399999</v>
      </c>
      <c r="W14" s="36">
        <f>SUMIFS(СВЦЭМ!$C$39:$C$782,СВЦЭМ!$A$39:$A$782,$A14,СВЦЭМ!$B$39:$B$782,W$11)+'СЕТ СН'!$F$12+СВЦЭМ!$D$10+'СЕТ СН'!$F$5-'СЕТ СН'!$F$20</f>
        <v>2221.5764766399998</v>
      </c>
      <c r="X14" s="36">
        <f>SUMIFS(СВЦЭМ!$C$39:$C$782,СВЦЭМ!$A$39:$A$782,$A14,СВЦЭМ!$B$39:$B$782,X$11)+'СЕТ СН'!$F$12+СВЦЭМ!$D$10+'СЕТ СН'!$F$5-'СЕТ СН'!$F$20</f>
        <v>2256.9994785700001</v>
      </c>
      <c r="Y14" s="36">
        <f>SUMIFS(СВЦЭМ!$C$39:$C$782,СВЦЭМ!$A$39:$A$782,$A14,СВЦЭМ!$B$39:$B$782,Y$11)+'СЕТ СН'!$F$12+СВЦЭМ!$D$10+'СЕТ СН'!$F$5-'СЕТ СН'!$F$20</f>
        <v>2274.3698206499998</v>
      </c>
    </row>
    <row r="15" spans="1:27" ht="15.75" x14ac:dyDescent="0.2">
      <c r="A15" s="35">
        <f t="shared" si="0"/>
        <v>44596</v>
      </c>
      <c r="B15" s="36">
        <f>SUMIFS(СВЦЭМ!$C$39:$C$782,СВЦЭМ!$A$39:$A$782,$A15,СВЦЭМ!$B$39:$B$782,B$11)+'СЕТ СН'!$F$12+СВЦЭМ!$D$10+'СЕТ СН'!$F$5-'СЕТ СН'!$F$20</f>
        <v>2274.6938714199996</v>
      </c>
      <c r="C15" s="36">
        <f>SUMIFS(СВЦЭМ!$C$39:$C$782,СВЦЭМ!$A$39:$A$782,$A15,СВЦЭМ!$B$39:$B$782,C$11)+'СЕТ СН'!$F$12+СВЦЭМ!$D$10+'СЕТ СН'!$F$5-'СЕТ СН'!$F$20</f>
        <v>2294.3773489300002</v>
      </c>
      <c r="D15" s="36">
        <f>SUMIFS(СВЦЭМ!$C$39:$C$782,СВЦЭМ!$A$39:$A$782,$A15,СВЦЭМ!$B$39:$B$782,D$11)+'СЕТ СН'!$F$12+СВЦЭМ!$D$10+'СЕТ СН'!$F$5-'СЕТ СН'!$F$20</f>
        <v>2307.8050139899997</v>
      </c>
      <c r="E15" s="36">
        <f>SUMIFS(СВЦЭМ!$C$39:$C$782,СВЦЭМ!$A$39:$A$782,$A15,СВЦЭМ!$B$39:$B$782,E$11)+'СЕТ СН'!$F$12+СВЦЭМ!$D$10+'СЕТ СН'!$F$5-'СЕТ СН'!$F$20</f>
        <v>2312.8328397099999</v>
      </c>
      <c r="F15" s="36">
        <f>SUMIFS(СВЦЭМ!$C$39:$C$782,СВЦЭМ!$A$39:$A$782,$A15,СВЦЭМ!$B$39:$B$782,F$11)+'СЕТ СН'!$F$12+СВЦЭМ!$D$10+'СЕТ СН'!$F$5-'СЕТ СН'!$F$20</f>
        <v>2295.5515147899996</v>
      </c>
      <c r="G15" s="36">
        <f>SUMIFS(СВЦЭМ!$C$39:$C$782,СВЦЭМ!$A$39:$A$782,$A15,СВЦЭМ!$B$39:$B$782,G$11)+'СЕТ СН'!$F$12+СВЦЭМ!$D$10+'СЕТ СН'!$F$5-'СЕТ СН'!$F$20</f>
        <v>2250.0539608899999</v>
      </c>
      <c r="H15" s="36">
        <f>SUMIFS(СВЦЭМ!$C$39:$C$782,СВЦЭМ!$A$39:$A$782,$A15,СВЦЭМ!$B$39:$B$782,H$11)+'СЕТ СН'!$F$12+СВЦЭМ!$D$10+'СЕТ СН'!$F$5-'СЕТ СН'!$F$20</f>
        <v>2222.9609429100001</v>
      </c>
      <c r="I15" s="36">
        <f>SUMIFS(СВЦЭМ!$C$39:$C$782,СВЦЭМ!$A$39:$A$782,$A15,СВЦЭМ!$B$39:$B$782,I$11)+'СЕТ СН'!$F$12+СВЦЭМ!$D$10+'СЕТ СН'!$F$5-'СЕТ СН'!$F$20</f>
        <v>2180.0626198700002</v>
      </c>
      <c r="J15" s="36">
        <f>SUMIFS(СВЦЭМ!$C$39:$C$782,СВЦЭМ!$A$39:$A$782,$A15,СВЦЭМ!$B$39:$B$782,J$11)+'СЕТ СН'!$F$12+СВЦЭМ!$D$10+'СЕТ СН'!$F$5-'СЕТ СН'!$F$20</f>
        <v>2172.5342793499999</v>
      </c>
      <c r="K15" s="36">
        <f>SUMIFS(СВЦЭМ!$C$39:$C$782,СВЦЭМ!$A$39:$A$782,$A15,СВЦЭМ!$B$39:$B$782,K$11)+'СЕТ СН'!$F$12+СВЦЭМ!$D$10+'СЕТ СН'!$F$5-'СЕТ СН'!$F$20</f>
        <v>2170.3829616399998</v>
      </c>
      <c r="L15" s="36">
        <f>SUMIFS(СВЦЭМ!$C$39:$C$782,СВЦЭМ!$A$39:$A$782,$A15,СВЦЭМ!$B$39:$B$782,L$11)+'СЕТ СН'!$F$12+СВЦЭМ!$D$10+'СЕТ СН'!$F$5-'СЕТ СН'!$F$20</f>
        <v>2203.3252042300001</v>
      </c>
      <c r="M15" s="36">
        <f>SUMIFS(СВЦЭМ!$C$39:$C$782,СВЦЭМ!$A$39:$A$782,$A15,СВЦЭМ!$B$39:$B$782,M$11)+'СЕТ СН'!$F$12+СВЦЭМ!$D$10+'СЕТ СН'!$F$5-'СЕТ СН'!$F$20</f>
        <v>2221.2129467899999</v>
      </c>
      <c r="N15" s="36">
        <f>SUMIFS(СВЦЭМ!$C$39:$C$782,СВЦЭМ!$A$39:$A$782,$A15,СВЦЭМ!$B$39:$B$782,N$11)+'СЕТ СН'!$F$12+СВЦЭМ!$D$10+'СЕТ СН'!$F$5-'СЕТ СН'!$F$20</f>
        <v>2226.77361496</v>
      </c>
      <c r="O15" s="36">
        <f>SUMIFS(СВЦЭМ!$C$39:$C$782,СВЦЭМ!$A$39:$A$782,$A15,СВЦЭМ!$B$39:$B$782,O$11)+'СЕТ СН'!$F$12+СВЦЭМ!$D$10+'СЕТ СН'!$F$5-'СЕТ СН'!$F$20</f>
        <v>2222.4800580800002</v>
      </c>
      <c r="P15" s="36">
        <f>SUMIFS(СВЦЭМ!$C$39:$C$782,СВЦЭМ!$A$39:$A$782,$A15,СВЦЭМ!$B$39:$B$782,P$11)+'СЕТ СН'!$F$12+СВЦЭМ!$D$10+'СЕТ СН'!$F$5-'СЕТ СН'!$F$20</f>
        <v>2259.94521476</v>
      </c>
      <c r="Q15" s="36">
        <f>SUMIFS(СВЦЭМ!$C$39:$C$782,СВЦЭМ!$A$39:$A$782,$A15,СВЦЭМ!$B$39:$B$782,Q$11)+'СЕТ СН'!$F$12+СВЦЭМ!$D$10+'СЕТ СН'!$F$5-'СЕТ СН'!$F$20</f>
        <v>2258.91243128</v>
      </c>
      <c r="R15" s="36">
        <f>SUMIFS(СВЦЭМ!$C$39:$C$782,СВЦЭМ!$A$39:$A$782,$A15,СВЦЭМ!$B$39:$B$782,R$11)+'СЕТ СН'!$F$12+СВЦЭМ!$D$10+'СЕТ СН'!$F$5-'СЕТ СН'!$F$20</f>
        <v>2242.8836359899997</v>
      </c>
      <c r="S15" s="36">
        <f>SUMIFS(СВЦЭМ!$C$39:$C$782,СВЦЭМ!$A$39:$A$782,$A15,СВЦЭМ!$B$39:$B$782,S$11)+'СЕТ СН'!$F$12+СВЦЭМ!$D$10+'СЕТ СН'!$F$5-'СЕТ СН'!$F$20</f>
        <v>2217.5230145699998</v>
      </c>
      <c r="T15" s="36">
        <f>SUMIFS(СВЦЭМ!$C$39:$C$782,СВЦЭМ!$A$39:$A$782,$A15,СВЦЭМ!$B$39:$B$782,T$11)+'СЕТ СН'!$F$12+СВЦЭМ!$D$10+'СЕТ СН'!$F$5-'СЕТ СН'!$F$20</f>
        <v>2199.36155039</v>
      </c>
      <c r="U15" s="36">
        <f>SUMIFS(СВЦЭМ!$C$39:$C$782,СВЦЭМ!$A$39:$A$782,$A15,СВЦЭМ!$B$39:$B$782,U$11)+'СЕТ СН'!$F$12+СВЦЭМ!$D$10+'СЕТ СН'!$F$5-'СЕТ СН'!$F$20</f>
        <v>2206.42159666</v>
      </c>
      <c r="V15" s="36">
        <f>SUMIFS(СВЦЭМ!$C$39:$C$782,СВЦЭМ!$A$39:$A$782,$A15,СВЦЭМ!$B$39:$B$782,V$11)+'СЕТ СН'!$F$12+СВЦЭМ!$D$10+'СЕТ СН'!$F$5-'СЕТ СН'!$F$20</f>
        <v>2206.1539477799997</v>
      </c>
      <c r="W15" s="36">
        <f>SUMIFS(СВЦЭМ!$C$39:$C$782,СВЦЭМ!$A$39:$A$782,$A15,СВЦЭМ!$B$39:$B$782,W$11)+'СЕТ СН'!$F$12+СВЦЭМ!$D$10+'СЕТ СН'!$F$5-'СЕТ СН'!$F$20</f>
        <v>2235.35809307</v>
      </c>
      <c r="X15" s="36">
        <f>SUMIFS(СВЦЭМ!$C$39:$C$782,СВЦЭМ!$A$39:$A$782,$A15,СВЦЭМ!$B$39:$B$782,X$11)+'СЕТ СН'!$F$12+СВЦЭМ!$D$10+'СЕТ СН'!$F$5-'СЕТ СН'!$F$20</f>
        <v>2258.3574959999996</v>
      </c>
      <c r="Y15" s="36">
        <f>SUMIFS(СВЦЭМ!$C$39:$C$782,СВЦЭМ!$A$39:$A$782,$A15,СВЦЭМ!$B$39:$B$782,Y$11)+'СЕТ СН'!$F$12+СВЦЭМ!$D$10+'СЕТ СН'!$F$5-'СЕТ СН'!$F$20</f>
        <v>2269.1980087900001</v>
      </c>
    </row>
    <row r="16" spans="1:27" ht="15.75" x14ac:dyDescent="0.2">
      <c r="A16" s="35">
        <f t="shared" si="0"/>
        <v>44597</v>
      </c>
      <c r="B16" s="36">
        <f>SUMIFS(СВЦЭМ!$C$39:$C$782,СВЦЭМ!$A$39:$A$782,$A16,СВЦЭМ!$B$39:$B$782,B$11)+'СЕТ СН'!$F$12+СВЦЭМ!$D$10+'СЕТ СН'!$F$5-'СЕТ СН'!$F$20</f>
        <v>2315.1673008099997</v>
      </c>
      <c r="C16" s="36">
        <f>SUMIFS(СВЦЭМ!$C$39:$C$782,СВЦЭМ!$A$39:$A$782,$A16,СВЦЭМ!$B$39:$B$782,C$11)+'СЕТ СН'!$F$12+СВЦЭМ!$D$10+'СЕТ СН'!$F$5-'СЕТ СН'!$F$20</f>
        <v>2245.9882910799997</v>
      </c>
      <c r="D16" s="36">
        <f>SUMIFS(СВЦЭМ!$C$39:$C$782,СВЦЭМ!$A$39:$A$782,$A16,СВЦЭМ!$B$39:$B$782,D$11)+'СЕТ СН'!$F$12+СВЦЭМ!$D$10+'СЕТ СН'!$F$5-'СЕТ СН'!$F$20</f>
        <v>2261.3134699800003</v>
      </c>
      <c r="E16" s="36">
        <f>SUMIFS(СВЦЭМ!$C$39:$C$782,СВЦЭМ!$A$39:$A$782,$A16,СВЦЭМ!$B$39:$B$782,E$11)+'СЕТ СН'!$F$12+СВЦЭМ!$D$10+'СЕТ СН'!$F$5-'СЕТ СН'!$F$20</f>
        <v>2292.9327252200001</v>
      </c>
      <c r="F16" s="36">
        <f>SUMIFS(СВЦЭМ!$C$39:$C$782,СВЦЭМ!$A$39:$A$782,$A16,СВЦЭМ!$B$39:$B$782,F$11)+'СЕТ СН'!$F$12+СВЦЭМ!$D$10+'СЕТ СН'!$F$5-'СЕТ СН'!$F$20</f>
        <v>2295.4382432299999</v>
      </c>
      <c r="G16" s="36">
        <f>SUMIFS(СВЦЭМ!$C$39:$C$782,СВЦЭМ!$A$39:$A$782,$A16,СВЦЭМ!$B$39:$B$782,G$11)+'СЕТ СН'!$F$12+СВЦЭМ!$D$10+'СЕТ СН'!$F$5-'СЕТ СН'!$F$20</f>
        <v>2305.6645951299997</v>
      </c>
      <c r="H16" s="36">
        <f>SUMIFS(СВЦЭМ!$C$39:$C$782,СВЦЭМ!$A$39:$A$782,$A16,СВЦЭМ!$B$39:$B$782,H$11)+'СЕТ СН'!$F$12+СВЦЭМ!$D$10+'СЕТ СН'!$F$5-'СЕТ СН'!$F$20</f>
        <v>2276.6774403600002</v>
      </c>
      <c r="I16" s="36">
        <f>SUMIFS(СВЦЭМ!$C$39:$C$782,СВЦЭМ!$A$39:$A$782,$A16,СВЦЭМ!$B$39:$B$782,I$11)+'СЕТ СН'!$F$12+СВЦЭМ!$D$10+'СЕТ СН'!$F$5-'СЕТ СН'!$F$20</f>
        <v>2227.9887233199997</v>
      </c>
      <c r="J16" s="36">
        <f>SUMIFS(СВЦЭМ!$C$39:$C$782,СВЦЭМ!$A$39:$A$782,$A16,СВЦЭМ!$B$39:$B$782,J$11)+'СЕТ СН'!$F$12+СВЦЭМ!$D$10+'СЕТ СН'!$F$5-'СЕТ СН'!$F$20</f>
        <v>2181.9553062200002</v>
      </c>
      <c r="K16" s="36">
        <f>SUMIFS(СВЦЭМ!$C$39:$C$782,СВЦЭМ!$A$39:$A$782,$A16,СВЦЭМ!$B$39:$B$782,K$11)+'СЕТ СН'!$F$12+СВЦЭМ!$D$10+'СЕТ СН'!$F$5-'СЕТ СН'!$F$20</f>
        <v>2176.9825519999999</v>
      </c>
      <c r="L16" s="36">
        <f>SUMIFS(СВЦЭМ!$C$39:$C$782,СВЦЭМ!$A$39:$A$782,$A16,СВЦЭМ!$B$39:$B$782,L$11)+'СЕТ СН'!$F$12+СВЦЭМ!$D$10+'СЕТ СН'!$F$5-'СЕТ СН'!$F$20</f>
        <v>2188.9676120300001</v>
      </c>
      <c r="M16" s="36">
        <f>SUMIFS(СВЦЭМ!$C$39:$C$782,СВЦЭМ!$A$39:$A$782,$A16,СВЦЭМ!$B$39:$B$782,M$11)+'СЕТ СН'!$F$12+СВЦЭМ!$D$10+'СЕТ СН'!$F$5-'СЕТ СН'!$F$20</f>
        <v>2213.0076341499998</v>
      </c>
      <c r="N16" s="36">
        <f>SUMIFS(СВЦЭМ!$C$39:$C$782,СВЦЭМ!$A$39:$A$782,$A16,СВЦЭМ!$B$39:$B$782,N$11)+'СЕТ СН'!$F$12+СВЦЭМ!$D$10+'СЕТ СН'!$F$5-'СЕТ СН'!$F$20</f>
        <v>2233.6854096099996</v>
      </c>
      <c r="O16" s="36">
        <f>SUMIFS(СВЦЭМ!$C$39:$C$782,СВЦЭМ!$A$39:$A$782,$A16,СВЦЭМ!$B$39:$B$782,O$11)+'СЕТ СН'!$F$12+СВЦЭМ!$D$10+'СЕТ СН'!$F$5-'СЕТ СН'!$F$20</f>
        <v>2257.4144654000002</v>
      </c>
      <c r="P16" s="36">
        <f>SUMIFS(СВЦЭМ!$C$39:$C$782,СВЦЭМ!$A$39:$A$782,$A16,СВЦЭМ!$B$39:$B$782,P$11)+'СЕТ СН'!$F$12+СВЦЭМ!$D$10+'СЕТ СН'!$F$5-'СЕТ СН'!$F$20</f>
        <v>2264.1705011200002</v>
      </c>
      <c r="Q16" s="36">
        <f>SUMIFS(СВЦЭМ!$C$39:$C$782,СВЦЭМ!$A$39:$A$782,$A16,СВЦЭМ!$B$39:$B$782,Q$11)+'СЕТ СН'!$F$12+СВЦЭМ!$D$10+'СЕТ СН'!$F$5-'СЕТ СН'!$F$20</f>
        <v>2266.8785186699997</v>
      </c>
      <c r="R16" s="36">
        <f>SUMIFS(СВЦЭМ!$C$39:$C$782,СВЦЭМ!$A$39:$A$782,$A16,СВЦЭМ!$B$39:$B$782,R$11)+'СЕТ СН'!$F$12+СВЦЭМ!$D$10+'СЕТ СН'!$F$5-'СЕТ СН'!$F$20</f>
        <v>2256.8300694600002</v>
      </c>
      <c r="S16" s="36">
        <f>SUMIFS(СВЦЭМ!$C$39:$C$782,СВЦЭМ!$A$39:$A$782,$A16,СВЦЭМ!$B$39:$B$782,S$11)+'СЕТ СН'!$F$12+СВЦЭМ!$D$10+'СЕТ СН'!$F$5-'СЕТ СН'!$F$20</f>
        <v>2221.4954748</v>
      </c>
      <c r="T16" s="36">
        <f>SUMIFS(СВЦЭМ!$C$39:$C$782,СВЦЭМ!$A$39:$A$782,$A16,СВЦЭМ!$B$39:$B$782,T$11)+'СЕТ СН'!$F$12+СВЦЭМ!$D$10+'СЕТ СН'!$F$5-'СЕТ СН'!$F$20</f>
        <v>2198.3357939299999</v>
      </c>
      <c r="U16" s="36">
        <f>SUMIFS(СВЦЭМ!$C$39:$C$782,СВЦЭМ!$A$39:$A$782,$A16,СВЦЭМ!$B$39:$B$782,U$11)+'СЕТ СН'!$F$12+СВЦЭМ!$D$10+'СЕТ СН'!$F$5-'СЕТ СН'!$F$20</f>
        <v>2202.0575448</v>
      </c>
      <c r="V16" s="36">
        <f>SUMIFS(СВЦЭМ!$C$39:$C$782,СВЦЭМ!$A$39:$A$782,$A16,СВЦЭМ!$B$39:$B$782,V$11)+'СЕТ СН'!$F$12+СВЦЭМ!$D$10+'СЕТ СН'!$F$5-'СЕТ СН'!$F$20</f>
        <v>2206.7877592699997</v>
      </c>
      <c r="W16" s="36">
        <f>SUMIFS(СВЦЭМ!$C$39:$C$782,СВЦЭМ!$A$39:$A$782,$A16,СВЦЭМ!$B$39:$B$782,W$11)+'СЕТ СН'!$F$12+СВЦЭМ!$D$10+'СЕТ СН'!$F$5-'СЕТ СН'!$F$20</f>
        <v>2223.1753706700001</v>
      </c>
      <c r="X16" s="36">
        <f>SUMIFS(СВЦЭМ!$C$39:$C$782,СВЦЭМ!$A$39:$A$782,$A16,СВЦЭМ!$B$39:$B$782,X$11)+'СЕТ СН'!$F$12+СВЦЭМ!$D$10+'СЕТ СН'!$F$5-'СЕТ СН'!$F$20</f>
        <v>2239.00403775</v>
      </c>
      <c r="Y16" s="36">
        <f>SUMIFS(СВЦЭМ!$C$39:$C$782,СВЦЭМ!$A$39:$A$782,$A16,СВЦЭМ!$B$39:$B$782,Y$11)+'СЕТ СН'!$F$12+СВЦЭМ!$D$10+'СЕТ СН'!$F$5-'СЕТ СН'!$F$20</f>
        <v>2265.22437924</v>
      </c>
    </row>
    <row r="17" spans="1:25" ht="15.75" x14ac:dyDescent="0.2">
      <c r="A17" s="35">
        <f t="shared" si="0"/>
        <v>44598</v>
      </c>
      <c r="B17" s="36">
        <f>SUMIFS(СВЦЭМ!$C$39:$C$782,СВЦЭМ!$A$39:$A$782,$A17,СВЦЭМ!$B$39:$B$782,B$11)+'СЕТ СН'!$F$12+СВЦЭМ!$D$10+'СЕТ СН'!$F$5-'СЕТ СН'!$F$20</f>
        <v>2273.1135710600001</v>
      </c>
      <c r="C17" s="36">
        <f>SUMIFS(СВЦЭМ!$C$39:$C$782,СВЦЭМ!$A$39:$A$782,$A17,СВЦЭМ!$B$39:$B$782,C$11)+'СЕТ СН'!$F$12+СВЦЭМ!$D$10+'СЕТ СН'!$F$5-'СЕТ СН'!$F$20</f>
        <v>2286.7647312199997</v>
      </c>
      <c r="D17" s="36">
        <f>SUMIFS(СВЦЭМ!$C$39:$C$782,СВЦЭМ!$A$39:$A$782,$A17,СВЦЭМ!$B$39:$B$782,D$11)+'СЕТ СН'!$F$12+СВЦЭМ!$D$10+'СЕТ СН'!$F$5-'СЕТ СН'!$F$20</f>
        <v>2299.09482278</v>
      </c>
      <c r="E17" s="36">
        <f>SUMIFS(СВЦЭМ!$C$39:$C$782,СВЦЭМ!$A$39:$A$782,$A17,СВЦЭМ!$B$39:$B$782,E$11)+'СЕТ СН'!$F$12+СВЦЭМ!$D$10+'СЕТ СН'!$F$5-'СЕТ СН'!$F$20</f>
        <v>2301.5651365699996</v>
      </c>
      <c r="F17" s="36">
        <f>SUMIFS(СВЦЭМ!$C$39:$C$782,СВЦЭМ!$A$39:$A$782,$A17,СВЦЭМ!$B$39:$B$782,F$11)+'СЕТ СН'!$F$12+СВЦЭМ!$D$10+'СЕТ СН'!$F$5-'СЕТ СН'!$F$20</f>
        <v>2296.5381663500002</v>
      </c>
      <c r="G17" s="36">
        <f>SUMIFS(СВЦЭМ!$C$39:$C$782,СВЦЭМ!$A$39:$A$782,$A17,СВЦЭМ!$B$39:$B$782,G$11)+'СЕТ СН'!$F$12+СВЦЭМ!$D$10+'СЕТ СН'!$F$5-'СЕТ СН'!$F$20</f>
        <v>2283.66480989</v>
      </c>
      <c r="H17" s="36">
        <f>SUMIFS(СВЦЭМ!$C$39:$C$782,СВЦЭМ!$A$39:$A$782,$A17,СВЦЭМ!$B$39:$B$782,H$11)+'СЕТ СН'!$F$12+СВЦЭМ!$D$10+'СЕТ СН'!$F$5-'СЕТ СН'!$F$20</f>
        <v>2269.5239121999998</v>
      </c>
      <c r="I17" s="36">
        <f>SUMIFS(СВЦЭМ!$C$39:$C$782,СВЦЭМ!$A$39:$A$782,$A17,СВЦЭМ!$B$39:$B$782,I$11)+'СЕТ СН'!$F$12+СВЦЭМ!$D$10+'СЕТ СН'!$F$5-'СЕТ СН'!$F$20</f>
        <v>2247.3699679699998</v>
      </c>
      <c r="J17" s="36">
        <f>SUMIFS(СВЦЭМ!$C$39:$C$782,СВЦЭМ!$A$39:$A$782,$A17,СВЦЭМ!$B$39:$B$782,J$11)+'СЕТ СН'!$F$12+СВЦЭМ!$D$10+'СЕТ СН'!$F$5-'СЕТ СН'!$F$20</f>
        <v>2204.8276201199997</v>
      </c>
      <c r="K17" s="36">
        <f>SUMIFS(СВЦЭМ!$C$39:$C$782,СВЦЭМ!$A$39:$A$782,$A17,СВЦЭМ!$B$39:$B$782,K$11)+'СЕТ СН'!$F$12+СВЦЭМ!$D$10+'СЕТ СН'!$F$5-'СЕТ СН'!$F$20</f>
        <v>2173.8560339599999</v>
      </c>
      <c r="L17" s="36">
        <f>SUMIFS(СВЦЭМ!$C$39:$C$782,СВЦЭМ!$A$39:$A$782,$A17,СВЦЭМ!$B$39:$B$782,L$11)+'СЕТ СН'!$F$12+СВЦЭМ!$D$10+'СЕТ СН'!$F$5-'СЕТ СН'!$F$20</f>
        <v>2182.7762593400003</v>
      </c>
      <c r="M17" s="36">
        <f>SUMIFS(СВЦЭМ!$C$39:$C$782,СВЦЭМ!$A$39:$A$782,$A17,СВЦЭМ!$B$39:$B$782,M$11)+'СЕТ СН'!$F$12+СВЦЭМ!$D$10+'СЕТ СН'!$F$5-'СЕТ СН'!$F$20</f>
        <v>2191.6598105499997</v>
      </c>
      <c r="N17" s="36">
        <f>SUMIFS(СВЦЭМ!$C$39:$C$782,СВЦЭМ!$A$39:$A$782,$A17,СВЦЭМ!$B$39:$B$782,N$11)+'СЕТ СН'!$F$12+СВЦЭМ!$D$10+'СЕТ СН'!$F$5-'СЕТ СН'!$F$20</f>
        <v>2210.3575012000001</v>
      </c>
      <c r="O17" s="36">
        <f>SUMIFS(СВЦЭМ!$C$39:$C$782,СВЦЭМ!$A$39:$A$782,$A17,СВЦЭМ!$B$39:$B$782,O$11)+'СЕТ СН'!$F$12+СВЦЭМ!$D$10+'СЕТ СН'!$F$5-'СЕТ СН'!$F$20</f>
        <v>2235.42640136</v>
      </c>
      <c r="P17" s="36">
        <f>SUMIFS(СВЦЭМ!$C$39:$C$782,СВЦЭМ!$A$39:$A$782,$A17,СВЦЭМ!$B$39:$B$782,P$11)+'СЕТ СН'!$F$12+СВЦЭМ!$D$10+'СЕТ СН'!$F$5-'СЕТ СН'!$F$20</f>
        <v>2244.3495700399999</v>
      </c>
      <c r="Q17" s="36">
        <f>SUMIFS(СВЦЭМ!$C$39:$C$782,СВЦЭМ!$A$39:$A$782,$A17,СВЦЭМ!$B$39:$B$782,Q$11)+'СЕТ СН'!$F$12+СВЦЭМ!$D$10+'СЕТ СН'!$F$5-'СЕТ СН'!$F$20</f>
        <v>2249.9605564100002</v>
      </c>
      <c r="R17" s="36">
        <f>SUMIFS(СВЦЭМ!$C$39:$C$782,СВЦЭМ!$A$39:$A$782,$A17,СВЦЭМ!$B$39:$B$782,R$11)+'СЕТ СН'!$F$12+СВЦЭМ!$D$10+'СЕТ СН'!$F$5-'СЕТ СН'!$F$20</f>
        <v>2243.3180675499998</v>
      </c>
      <c r="S17" s="36">
        <f>SUMIFS(СВЦЭМ!$C$39:$C$782,СВЦЭМ!$A$39:$A$782,$A17,СВЦЭМ!$B$39:$B$782,S$11)+'СЕТ СН'!$F$12+СВЦЭМ!$D$10+'СЕТ СН'!$F$5-'СЕТ СН'!$F$20</f>
        <v>2214.6252852799998</v>
      </c>
      <c r="T17" s="36">
        <f>SUMIFS(СВЦЭМ!$C$39:$C$782,СВЦЭМ!$A$39:$A$782,$A17,СВЦЭМ!$B$39:$B$782,T$11)+'СЕТ СН'!$F$12+СВЦЭМ!$D$10+'СЕТ СН'!$F$5-'СЕТ СН'!$F$20</f>
        <v>2177.9067786799997</v>
      </c>
      <c r="U17" s="36">
        <f>SUMIFS(СВЦЭМ!$C$39:$C$782,СВЦЭМ!$A$39:$A$782,$A17,СВЦЭМ!$B$39:$B$782,U$11)+'СЕТ СН'!$F$12+СВЦЭМ!$D$10+'СЕТ СН'!$F$5-'СЕТ СН'!$F$20</f>
        <v>2194.3133924100002</v>
      </c>
      <c r="V17" s="36">
        <f>SUMIFS(СВЦЭМ!$C$39:$C$782,СВЦЭМ!$A$39:$A$782,$A17,СВЦЭМ!$B$39:$B$782,V$11)+'СЕТ СН'!$F$12+СВЦЭМ!$D$10+'СЕТ СН'!$F$5-'СЕТ СН'!$F$20</f>
        <v>2191.8703641299999</v>
      </c>
      <c r="W17" s="36">
        <f>SUMIFS(СВЦЭМ!$C$39:$C$782,СВЦЭМ!$A$39:$A$782,$A17,СВЦЭМ!$B$39:$B$782,W$11)+'СЕТ СН'!$F$12+СВЦЭМ!$D$10+'СЕТ СН'!$F$5-'СЕТ СН'!$F$20</f>
        <v>2209.1104006699998</v>
      </c>
      <c r="X17" s="36">
        <f>SUMIFS(СВЦЭМ!$C$39:$C$782,СВЦЭМ!$A$39:$A$782,$A17,СВЦЭМ!$B$39:$B$782,X$11)+'СЕТ СН'!$F$12+СВЦЭМ!$D$10+'СЕТ СН'!$F$5-'СЕТ СН'!$F$20</f>
        <v>2227.0165723999999</v>
      </c>
      <c r="Y17" s="36">
        <f>SUMIFS(СВЦЭМ!$C$39:$C$782,СВЦЭМ!$A$39:$A$782,$A17,СВЦЭМ!$B$39:$B$782,Y$11)+'СЕТ СН'!$F$12+СВЦЭМ!$D$10+'СЕТ СН'!$F$5-'СЕТ СН'!$F$20</f>
        <v>2265.5052726699996</v>
      </c>
    </row>
    <row r="18" spans="1:25" ht="15.75" x14ac:dyDescent="0.2">
      <c r="A18" s="35">
        <f t="shared" si="0"/>
        <v>44599</v>
      </c>
      <c r="B18" s="36">
        <f>SUMIFS(СВЦЭМ!$C$39:$C$782,СВЦЭМ!$A$39:$A$782,$A18,СВЦЭМ!$B$39:$B$782,B$11)+'СЕТ СН'!$F$12+СВЦЭМ!$D$10+'СЕТ СН'!$F$5-'СЕТ СН'!$F$20</f>
        <v>2290.9520126799998</v>
      </c>
      <c r="C18" s="36">
        <f>SUMIFS(СВЦЭМ!$C$39:$C$782,СВЦЭМ!$A$39:$A$782,$A18,СВЦЭМ!$B$39:$B$782,C$11)+'СЕТ СН'!$F$12+СВЦЭМ!$D$10+'СЕТ СН'!$F$5-'СЕТ СН'!$F$20</f>
        <v>2320.02491874</v>
      </c>
      <c r="D18" s="36">
        <f>SUMIFS(СВЦЭМ!$C$39:$C$782,СВЦЭМ!$A$39:$A$782,$A18,СВЦЭМ!$B$39:$B$782,D$11)+'СЕТ СН'!$F$12+СВЦЭМ!$D$10+'СЕТ СН'!$F$5-'СЕТ СН'!$F$20</f>
        <v>2326.0524246699997</v>
      </c>
      <c r="E18" s="36">
        <f>SUMIFS(СВЦЭМ!$C$39:$C$782,СВЦЭМ!$A$39:$A$782,$A18,СВЦЭМ!$B$39:$B$782,E$11)+'СЕТ СН'!$F$12+СВЦЭМ!$D$10+'СЕТ СН'!$F$5-'СЕТ СН'!$F$20</f>
        <v>2331.0445139599997</v>
      </c>
      <c r="F18" s="36">
        <f>SUMIFS(СВЦЭМ!$C$39:$C$782,СВЦЭМ!$A$39:$A$782,$A18,СВЦЭМ!$B$39:$B$782,F$11)+'СЕТ СН'!$F$12+СВЦЭМ!$D$10+'СЕТ СН'!$F$5-'СЕТ СН'!$F$20</f>
        <v>2325.4286462499999</v>
      </c>
      <c r="G18" s="36">
        <f>SUMIFS(СВЦЭМ!$C$39:$C$782,СВЦЭМ!$A$39:$A$782,$A18,СВЦЭМ!$B$39:$B$782,G$11)+'СЕТ СН'!$F$12+СВЦЭМ!$D$10+'СЕТ СН'!$F$5-'СЕТ СН'!$F$20</f>
        <v>2301.19470495</v>
      </c>
      <c r="H18" s="36">
        <f>SUMIFS(СВЦЭМ!$C$39:$C$782,СВЦЭМ!$A$39:$A$782,$A18,СВЦЭМ!$B$39:$B$782,H$11)+'СЕТ СН'!$F$12+СВЦЭМ!$D$10+'СЕТ СН'!$F$5-'СЕТ СН'!$F$20</f>
        <v>2310.9383431699998</v>
      </c>
      <c r="I18" s="36">
        <f>SUMIFS(СВЦЭМ!$C$39:$C$782,СВЦЭМ!$A$39:$A$782,$A18,СВЦЭМ!$B$39:$B$782,I$11)+'СЕТ СН'!$F$12+СВЦЭМ!$D$10+'СЕТ СН'!$F$5-'СЕТ СН'!$F$20</f>
        <v>2191.7640074700003</v>
      </c>
      <c r="J18" s="36">
        <f>SUMIFS(СВЦЭМ!$C$39:$C$782,СВЦЭМ!$A$39:$A$782,$A18,СВЦЭМ!$B$39:$B$782,J$11)+'СЕТ СН'!$F$12+СВЦЭМ!$D$10+'СЕТ СН'!$F$5-'СЕТ СН'!$F$20</f>
        <v>2152.3362345999999</v>
      </c>
      <c r="K18" s="36">
        <f>SUMIFS(СВЦЭМ!$C$39:$C$782,СВЦЭМ!$A$39:$A$782,$A18,СВЦЭМ!$B$39:$B$782,K$11)+'СЕТ СН'!$F$12+СВЦЭМ!$D$10+'СЕТ СН'!$F$5-'СЕТ СН'!$F$20</f>
        <v>2147.3864012200002</v>
      </c>
      <c r="L18" s="36">
        <f>SUMIFS(СВЦЭМ!$C$39:$C$782,СВЦЭМ!$A$39:$A$782,$A18,СВЦЭМ!$B$39:$B$782,L$11)+'СЕТ СН'!$F$12+СВЦЭМ!$D$10+'СЕТ СН'!$F$5-'СЕТ СН'!$F$20</f>
        <v>2160.4699051099997</v>
      </c>
      <c r="M18" s="36">
        <f>SUMIFS(СВЦЭМ!$C$39:$C$782,СВЦЭМ!$A$39:$A$782,$A18,СВЦЭМ!$B$39:$B$782,M$11)+'СЕТ СН'!$F$12+СВЦЭМ!$D$10+'СЕТ СН'!$F$5-'СЕТ СН'!$F$20</f>
        <v>2196.5054341300001</v>
      </c>
      <c r="N18" s="36">
        <f>SUMIFS(СВЦЭМ!$C$39:$C$782,СВЦЭМ!$A$39:$A$782,$A18,СВЦЭМ!$B$39:$B$782,N$11)+'СЕТ СН'!$F$12+СВЦЭМ!$D$10+'СЕТ СН'!$F$5-'СЕТ СН'!$F$20</f>
        <v>2235.5597879899997</v>
      </c>
      <c r="O18" s="36">
        <f>SUMIFS(СВЦЭМ!$C$39:$C$782,СВЦЭМ!$A$39:$A$782,$A18,СВЦЭМ!$B$39:$B$782,O$11)+'СЕТ СН'!$F$12+СВЦЭМ!$D$10+'СЕТ СН'!$F$5-'СЕТ СН'!$F$20</f>
        <v>2263.6309980599999</v>
      </c>
      <c r="P18" s="36">
        <f>SUMIFS(СВЦЭМ!$C$39:$C$782,СВЦЭМ!$A$39:$A$782,$A18,СВЦЭМ!$B$39:$B$782,P$11)+'СЕТ СН'!$F$12+СВЦЭМ!$D$10+'СЕТ СН'!$F$5-'СЕТ СН'!$F$20</f>
        <v>2277.3835957499996</v>
      </c>
      <c r="Q18" s="36">
        <f>SUMIFS(СВЦЭМ!$C$39:$C$782,СВЦЭМ!$A$39:$A$782,$A18,СВЦЭМ!$B$39:$B$782,Q$11)+'СЕТ СН'!$F$12+СВЦЭМ!$D$10+'СЕТ СН'!$F$5-'СЕТ СН'!$F$20</f>
        <v>2288.9685600900002</v>
      </c>
      <c r="R18" s="36">
        <f>SUMIFS(СВЦЭМ!$C$39:$C$782,СВЦЭМ!$A$39:$A$782,$A18,СВЦЭМ!$B$39:$B$782,R$11)+'СЕТ СН'!$F$12+СВЦЭМ!$D$10+'СЕТ СН'!$F$5-'СЕТ СН'!$F$20</f>
        <v>2266.9089096099997</v>
      </c>
      <c r="S18" s="36">
        <f>SUMIFS(СВЦЭМ!$C$39:$C$782,СВЦЭМ!$A$39:$A$782,$A18,СВЦЭМ!$B$39:$B$782,S$11)+'СЕТ СН'!$F$12+СВЦЭМ!$D$10+'СЕТ СН'!$F$5-'СЕТ СН'!$F$20</f>
        <v>2222.4441856499998</v>
      </c>
      <c r="T18" s="36">
        <f>SUMIFS(СВЦЭМ!$C$39:$C$782,СВЦЭМ!$A$39:$A$782,$A18,СВЦЭМ!$B$39:$B$782,T$11)+'СЕТ СН'!$F$12+СВЦЭМ!$D$10+'СЕТ СН'!$F$5-'СЕТ СН'!$F$20</f>
        <v>2170.5495152200001</v>
      </c>
      <c r="U18" s="36">
        <f>SUMIFS(СВЦЭМ!$C$39:$C$782,СВЦЭМ!$A$39:$A$782,$A18,СВЦЭМ!$B$39:$B$782,U$11)+'СЕТ СН'!$F$12+СВЦЭМ!$D$10+'СЕТ СН'!$F$5-'СЕТ СН'!$F$20</f>
        <v>2176.2956036400001</v>
      </c>
      <c r="V18" s="36">
        <f>SUMIFS(СВЦЭМ!$C$39:$C$782,СВЦЭМ!$A$39:$A$782,$A18,СВЦЭМ!$B$39:$B$782,V$11)+'СЕТ СН'!$F$12+СВЦЭМ!$D$10+'СЕТ СН'!$F$5-'СЕТ СН'!$F$20</f>
        <v>2186.6808019999999</v>
      </c>
      <c r="W18" s="36">
        <f>SUMIFS(СВЦЭМ!$C$39:$C$782,СВЦЭМ!$A$39:$A$782,$A18,СВЦЭМ!$B$39:$B$782,W$11)+'СЕТ СН'!$F$12+СВЦЭМ!$D$10+'СЕТ СН'!$F$5-'СЕТ СН'!$F$20</f>
        <v>2213.8095067599997</v>
      </c>
      <c r="X18" s="36">
        <f>SUMIFS(СВЦЭМ!$C$39:$C$782,СВЦЭМ!$A$39:$A$782,$A18,СВЦЭМ!$B$39:$B$782,X$11)+'СЕТ СН'!$F$12+СВЦЭМ!$D$10+'СЕТ СН'!$F$5-'СЕТ СН'!$F$20</f>
        <v>2237.65656575</v>
      </c>
      <c r="Y18" s="36">
        <f>SUMIFS(СВЦЭМ!$C$39:$C$782,СВЦЭМ!$A$39:$A$782,$A18,СВЦЭМ!$B$39:$B$782,Y$11)+'СЕТ СН'!$F$12+СВЦЭМ!$D$10+'СЕТ СН'!$F$5-'СЕТ СН'!$F$20</f>
        <v>2266.2112374600001</v>
      </c>
    </row>
    <row r="19" spans="1:25" ht="15.75" x14ac:dyDescent="0.2">
      <c r="A19" s="35">
        <f t="shared" si="0"/>
        <v>44600</v>
      </c>
      <c r="B19" s="36">
        <f>SUMIFS(СВЦЭМ!$C$39:$C$782,СВЦЭМ!$A$39:$A$782,$A19,СВЦЭМ!$B$39:$B$782,B$11)+'СЕТ СН'!$F$12+СВЦЭМ!$D$10+'СЕТ СН'!$F$5-'СЕТ СН'!$F$20</f>
        <v>2259.8055940300001</v>
      </c>
      <c r="C19" s="36">
        <f>SUMIFS(СВЦЭМ!$C$39:$C$782,СВЦЭМ!$A$39:$A$782,$A19,СВЦЭМ!$B$39:$B$782,C$11)+'СЕТ СН'!$F$12+СВЦЭМ!$D$10+'СЕТ СН'!$F$5-'СЕТ СН'!$F$20</f>
        <v>2327.5563622899999</v>
      </c>
      <c r="D19" s="36">
        <f>SUMIFS(СВЦЭМ!$C$39:$C$782,СВЦЭМ!$A$39:$A$782,$A19,СВЦЭМ!$B$39:$B$782,D$11)+'СЕТ СН'!$F$12+СВЦЭМ!$D$10+'СЕТ СН'!$F$5-'СЕТ СН'!$F$20</f>
        <v>2334.8738305799998</v>
      </c>
      <c r="E19" s="36">
        <f>SUMIFS(СВЦЭМ!$C$39:$C$782,СВЦЭМ!$A$39:$A$782,$A19,СВЦЭМ!$B$39:$B$782,E$11)+'СЕТ СН'!$F$12+СВЦЭМ!$D$10+'СЕТ СН'!$F$5-'СЕТ СН'!$F$20</f>
        <v>2330.9565070799999</v>
      </c>
      <c r="F19" s="36">
        <f>SUMIFS(СВЦЭМ!$C$39:$C$782,СВЦЭМ!$A$39:$A$782,$A19,СВЦЭМ!$B$39:$B$782,F$11)+'СЕТ СН'!$F$12+СВЦЭМ!$D$10+'СЕТ СН'!$F$5-'СЕТ СН'!$F$20</f>
        <v>2321.13571946</v>
      </c>
      <c r="G19" s="36">
        <f>SUMIFS(СВЦЭМ!$C$39:$C$782,СВЦЭМ!$A$39:$A$782,$A19,СВЦЭМ!$B$39:$B$782,G$11)+'СЕТ СН'!$F$12+СВЦЭМ!$D$10+'СЕТ СН'!$F$5-'СЕТ СН'!$F$20</f>
        <v>2300.1486794399998</v>
      </c>
      <c r="H19" s="36">
        <f>SUMIFS(СВЦЭМ!$C$39:$C$782,СВЦЭМ!$A$39:$A$782,$A19,СВЦЭМ!$B$39:$B$782,H$11)+'СЕТ СН'!$F$12+СВЦЭМ!$D$10+'СЕТ СН'!$F$5-'СЕТ СН'!$F$20</f>
        <v>2251.44357021</v>
      </c>
      <c r="I19" s="36">
        <f>SUMIFS(СВЦЭМ!$C$39:$C$782,СВЦЭМ!$A$39:$A$782,$A19,СВЦЭМ!$B$39:$B$782,I$11)+'СЕТ СН'!$F$12+СВЦЭМ!$D$10+'СЕТ СН'!$F$5-'СЕТ СН'!$F$20</f>
        <v>2192.0688966899997</v>
      </c>
      <c r="J19" s="36">
        <f>SUMIFS(СВЦЭМ!$C$39:$C$782,СВЦЭМ!$A$39:$A$782,$A19,СВЦЭМ!$B$39:$B$782,J$11)+'СЕТ СН'!$F$12+СВЦЭМ!$D$10+'СЕТ СН'!$F$5-'СЕТ СН'!$F$20</f>
        <v>2132.3514822099996</v>
      </c>
      <c r="K19" s="36">
        <f>SUMIFS(СВЦЭМ!$C$39:$C$782,СВЦЭМ!$A$39:$A$782,$A19,СВЦЭМ!$B$39:$B$782,K$11)+'СЕТ СН'!$F$12+СВЦЭМ!$D$10+'СЕТ СН'!$F$5-'СЕТ СН'!$F$20</f>
        <v>2128.9337213199997</v>
      </c>
      <c r="L19" s="36">
        <f>SUMIFS(СВЦЭМ!$C$39:$C$782,СВЦЭМ!$A$39:$A$782,$A19,СВЦЭМ!$B$39:$B$782,L$11)+'СЕТ СН'!$F$12+СВЦЭМ!$D$10+'СЕТ СН'!$F$5-'СЕТ СН'!$F$20</f>
        <v>2154.3352698600002</v>
      </c>
      <c r="M19" s="36">
        <f>SUMIFS(СВЦЭМ!$C$39:$C$782,СВЦЭМ!$A$39:$A$782,$A19,СВЦЭМ!$B$39:$B$782,M$11)+'СЕТ СН'!$F$12+СВЦЭМ!$D$10+'СЕТ СН'!$F$5-'СЕТ СН'!$F$20</f>
        <v>2220.0381308799997</v>
      </c>
      <c r="N19" s="36">
        <f>SUMIFS(СВЦЭМ!$C$39:$C$782,СВЦЭМ!$A$39:$A$782,$A19,СВЦЭМ!$B$39:$B$782,N$11)+'СЕТ СН'!$F$12+СВЦЭМ!$D$10+'СЕТ СН'!$F$5-'СЕТ СН'!$F$20</f>
        <v>2304.4712822299998</v>
      </c>
      <c r="O19" s="36">
        <f>SUMIFS(СВЦЭМ!$C$39:$C$782,СВЦЭМ!$A$39:$A$782,$A19,СВЦЭМ!$B$39:$B$782,O$11)+'СЕТ СН'!$F$12+СВЦЭМ!$D$10+'СЕТ СН'!$F$5-'СЕТ СН'!$F$20</f>
        <v>2322.1206472599997</v>
      </c>
      <c r="P19" s="36">
        <f>SUMIFS(СВЦЭМ!$C$39:$C$782,СВЦЭМ!$A$39:$A$782,$A19,СВЦЭМ!$B$39:$B$782,P$11)+'СЕТ СН'!$F$12+СВЦЭМ!$D$10+'СЕТ СН'!$F$5-'СЕТ СН'!$F$20</f>
        <v>2329.4300007399997</v>
      </c>
      <c r="Q19" s="36">
        <f>SUMIFS(СВЦЭМ!$C$39:$C$782,СВЦЭМ!$A$39:$A$782,$A19,СВЦЭМ!$B$39:$B$782,Q$11)+'СЕТ СН'!$F$12+СВЦЭМ!$D$10+'СЕТ СН'!$F$5-'СЕТ СН'!$F$20</f>
        <v>2318.1807197799999</v>
      </c>
      <c r="R19" s="36">
        <f>SUMIFS(СВЦЭМ!$C$39:$C$782,СВЦЭМ!$A$39:$A$782,$A19,СВЦЭМ!$B$39:$B$782,R$11)+'СЕТ СН'!$F$12+СВЦЭМ!$D$10+'СЕТ СН'!$F$5-'СЕТ СН'!$F$20</f>
        <v>2319.0434094699999</v>
      </c>
      <c r="S19" s="36">
        <f>SUMIFS(СВЦЭМ!$C$39:$C$782,СВЦЭМ!$A$39:$A$782,$A19,СВЦЭМ!$B$39:$B$782,S$11)+'СЕТ СН'!$F$12+СВЦЭМ!$D$10+'СЕТ СН'!$F$5-'СЕТ СН'!$F$20</f>
        <v>2289.4071880699998</v>
      </c>
      <c r="T19" s="36">
        <f>SUMIFS(СВЦЭМ!$C$39:$C$782,СВЦЭМ!$A$39:$A$782,$A19,СВЦЭМ!$B$39:$B$782,T$11)+'СЕТ СН'!$F$12+СВЦЭМ!$D$10+'СЕТ СН'!$F$5-'СЕТ СН'!$F$20</f>
        <v>2224.1730581699999</v>
      </c>
      <c r="U19" s="36">
        <f>SUMIFS(СВЦЭМ!$C$39:$C$782,СВЦЭМ!$A$39:$A$782,$A19,СВЦЭМ!$B$39:$B$782,U$11)+'СЕТ СН'!$F$12+СВЦЭМ!$D$10+'СЕТ СН'!$F$5-'СЕТ СН'!$F$20</f>
        <v>2213.9743162999998</v>
      </c>
      <c r="V19" s="36">
        <f>SUMIFS(СВЦЭМ!$C$39:$C$782,СВЦЭМ!$A$39:$A$782,$A19,СВЦЭМ!$B$39:$B$782,V$11)+'СЕТ СН'!$F$12+СВЦЭМ!$D$10+'СЕТ СН'!$F$5-'СЕТ СН'!$F$20</f>
        <v>2228.7483618199999</v>
      </c>
      <c r="W19" s="36">
        <f>SUMIFS(СВЦЭМ!$C$39:$C$782,СВЦЭМ!$A$39:$A$782,$A19,СВЦЭМ!$B$39:$B$782,W$11)+'СЕТ СН'!$F$12+СВЦЭМ!$D$10+'СЕТ СН'!$F$5-'СЕТ СН'!$F$20</f>
        <v>2249.6624502099999</v>
      </c>
      <c r="X19" s="36">
        <f>SUMIFS(СВЦЭМ!$C$39:$C$782,СВЦЭМ!$A$39:$A$782,$A19,СВЦЭМ!$B$39:$B$782,X$11)+'СЕТ СН'!$F$12+СВЦЭМ!$D$10+'СЕТ СН'!$F$5-'СЕТ СН'!$F$20</f>
        <v>2282.0178366199998</v>
      </c>
      <c r="Y19" s="36">
        <f>SUMIFS(СВЦЭМ!$C$39:$C$782,СВЦЭМ!$A$39:$A$782,$A19,СВЦЭМ!$B$39:$B$782,Y$11)+'СЕТ СН'!$F$12+СВЦЭМ!$D$10+'СЕТ СН'!$F$5-'СЕТ СН'!$F$20</f>
        <v>2306.4595048900001</v>
      </c>
    </row>
    <row r="20" spans="1:25" ht="15.75" x14ac:dyDescent="0.2">
      <c r="A20" s="35">
        <f t="shared" si="0"/>
        <v>44601</v>
      </c>
      <c r="B20" s="36">
        <f>SUMIFS(СВЦЭМ!$C$39:$C$782,СВЦЭМ!$A$39:$A$782,$A20,СВЦЭМ!$B$39:$B$782,B$11)+'СЕТ СН'!$F$12+СВЦЭМ!$D$10+'СЕТ СН'!$F$5-'СЕТ СН'!$F$20</f>
        <v>2324.1160315099996</v>
      </c>
      <c r="C20" s="36">
        <f>SUMIFS(СВЦЭМ!$C$39:$C$782,СВЦЭМ!$A$39:$A$782,$A20,СВЦЭМ!$B$39:$B$782,C$11)+'СЕТ СН'!$F$12+СВЦЭМ!$D$10+'СЕТ СН'!$F$5-'СЕТ СН'!$F$20</f>
        <v>2382.2369499699998</v>
      </c>
      <c r="D20" s="36">
        <f>SUMIFS(СВЦЭМ!$C$39:$C$782,СВЦЭМ!$A$39:$A$782,$A20,СВЦЭМ!$B$39:$B$782,D$11)+'СЕТ СН'!$F$12+СВЦЭМ!$D$10+'СЕТ СН'!$F$5-'СЕТ СН'!$F$20</f>
        <v>2384.3583863599997</v>
      </c>
      <c r="E20" s="36">
        <f>SUMIFS(СВЦЭМ!$C$39:$C$782,СВЦЭМ!$A$39:$A$782,$A20,СВЦЭМ!$B$39:$B$782,E$11)+'СЕТ СН'!$F$12+СВЦЭМ!$D$10+'СЕТ СН'!$F$5-'СЕТ СН'!$F$20</f>
        <v>2387.5906274600002</v>
      </c>
      <c r="F20" s="36">
        <f>SUMIFS(СВЦЭМ!$C$39:$C$782,СВЦЭМ!$A$39:$A$782,$A20,СВЦЭМ!$B$39:$B$782,F$11)+'СЕТ СН'!$F$12+СВЦЭМ!$D$10+'СЕТ СН'!$F$5-'СЕТ СН'!$F$20</f>
        <v>2370.06710329</v>
      </c>
      <c r="G20" s="36">
        <f>SUMIFS(СВЦЭМ!$C$39:$C$782,СВЦЭМ!$A$39:$A$782,$A20,СВЦЭМ!$B$39:$B$782,G$11)+'СЕТ СН'!$F$12+СВЦЭМ!$D$10+'СЕТ СН'!$F$5-'СЕТ СН'!$F$20</f>
        <v>2365.6899409999996</v>
      </c>
      <c r="H20" s="36">
        <f>SUMIFS(СВЦЭМ!$C$39:$C$782,СВЦЭМ!$A$39:$A$782,$A20,СВЦЭМ!$B$39:$B$782,H$11)+'СЕТ СН'!$F$12+СВЦЭМ!$D$10+'СЕТ СН'!$F$5-'СЕТ СН'!$F$20</f>
        <v>2326.5364614499999</v>
      </c>
      <c r="I20" s="36">
        <f>SUMIFS(СВЦЭМ!$C$39:$C$782,СВЦЭМ!$A$39:$A$782,$A20,СВЦЭМ!$B$39:$B$782,I$11)+'СЕТ СН'!$F$12+СВЦЭМ!$D$10+'СЕТ СН'!$F$5-'СЕТ СН'!$F$20</f>
        <v>2235.4258022699996</v>
      </c>
      <c r="J20" s="36">
        <f>SUMIFS(СВЦЭМ!$C$39:$C$782,СВЦЭМ!$A$39:$A$782,$A20,СВЦЭМ!$B$39:$B$782,J$11)+'СЕТ СН'!$F$12+СВЦЭМ!$D$10+'СЕТ СН'!$F$5-'СЕТ СН'!$F$20</f>
        <v>2211.7882183399997</v>
      </c>
      <c r="K20" s="36">
        <f>SUMIFS(СВЦЭМ!$C$39:$C$782,СВЦЭМ!$A$39:$A$782,$A20,СВЦЭМ!$B$39:$B$782,K$11)+'СЕТ СН'!$F$12+СВЦЭМ!$D$10+'СЕТ СН'!$F$5-'СЕТ СН'!$F$20</f>
        <v>2208.7175906499997</v>
      </c>
      <c r="L20" s="36">
        <f>SUMIFS(СВЦЭМ!$C$39:$C$782,СВЦЭМ!$A$39:$A$782,$A20,СВЦЭМ!$B$39:$B$782,L$11)+'СЕТ СН'!$F$12+СВЦЭМ!$D$10+'СЕТ СН'!$F$5-'СЕТ СН'!$F$20</f>
        <v>2220.2443269199998</v>
      </c>
      <c r="M20" s="36">
        <f>SUMIFS(СВЦЭМ!$C$39:$C$782,СВЦЭМ!$A$39:$A$782,$A20,СВЦЭМ!$B$39:$B$782,M$11)+'СЕТ СН'!$F$12+СВЦЭМ!$D$10+'СЕТ СН'!$F$5-'СЕТ СН'!$F$20</f>
        <v>2270.8753545700001</v>
      </c>
      <c r="N20" s="36">
        <f>SUMIFS(СВЦЭМ!$C$39:$C$782,СВЦЭМ!$A$39:$A$782,$A20,СВЦЭМ!$B$39:$B$782,N$11)+'СЕТ СН'!$F$12+СВЦЭМ!$D$10+'СЕТ СН'!$F$5-'СЕТ СН'!$F$20</f>
        <v>2337.8905830899998</v>
      </c>
      <c r="O20" s="36">
        <f>SUMIFS(СВЦЭМ!$C$39:$C$782,СВЦЭМ!$A$39:$A$782,$A20,СВЦЭМ!$B$39:$B$782,O$11)+'СЕТ СН'!$F$12+СВЦЭМ!$D$10+'СЕТ СН'!$F$5-'СЕТ СН'!$F$20</f>
        <v>2355.36652379</v>
      </c>
      <c r="P20" s="36">
        <f>SUMIFS(СВЦЭМ!$C$39:$C$782,СВЦЭМ!$A$39:$A$782,$A20,СВЦЭМ!$B$39:$B$782,P$11)+'СЕТ СН'!$F$12+СВЦЭМ!$D$10+'СЕТ СН'!$F$5-'СЕТ СН'!$F$20</f>
        <v>2362.4658566099997</v>
      </c>
      <c r="Q20" s="36">
        <f>SUMIFS(СВЦЭМ!$C$39:$C$782,СВЦЭМ!$A$39:$A$782,$A20,СВЦЭМ!$B$39:$B$782,Q$11)+'СЕТ СН'!$F$12+СВЦЭМ!$D$10+'СЕТ СН'!$F$5-'СЕТ СН'!$F$20</f>
        <v>2369.5511525299999</v>
      </c>
      <c r="R20" s="36">
        <f>SUMIFS(СВЦЭМ!$C$39:$C$782,СВЦЭМ!$A$39:$A$782,$A20,СВЦЭМ!$B$39:$B$782,R$11)+'СЕТ СН'!$F$12+СВЦЭМ!$D$10+'СЕТ СН'!$F$5-'СЕТ СН'!$F$20</f>
        <v>2360.3877173000001</v>
      </c>
      <c r="S20" s="36">
        <f>SUMIFS(СВЦЭМ!$C$39:$C$782,СВЦЭМ!$A$39:$A$782,$A20,СВЦЭМ!$B$39:$B$782,S$11)+'СЕТ СН'!$F$12+СВЦЭМ!$D$10+'СЕТ СН'!$F$5-'СЕТ СН'!$F$20</f>
        <v>2336.19036405</v>
      </c>
      <c r="T20" s="36">
        <f>SUMIFS(СВЦЭМ!$C$39:$C$782,СВЦЭМ!$A$39:$A$782,$A20,СВЦЭМ!$B$39:$B$782,T$11)+'СЕТ СН'!$F$12+СВЦЭМ!$D$10+'СЕТ СН'!$F$5-'СЕТ СН'!$F$20</f>
        <v>2249.9181146999999</v>
      </c>
      <c r="U20" s="36">
        <f>SUMIFS(СВЦЭМ!$C$39:$C$782,СВЦЭМ!$A$39:$A$782,$A20,СВЦЭМ!$B$39:$B$782,U$11)+'СЕТ СН'!$F$12+СВЦЭМ!$D$10+'СЕТ СН'!$F$5-'СЕТ СН'!$F$20</f>
        <v>2231.4527862300001</v>
      </c>
      <c r="V20" s="36">
        <f>SUMIFS(СВЦЭМ!$C$39:$C$782,СВЦЭМ!$A$39:$A$782,$A20,СВЦЭМ!$B$39:$B$782,V$11)+'СЕТ СН'!$F$12+СВЦЭМ!$D$10+'СЕТ СН'!$F$5-'СЕТ СН'!$F$20</f>
        <v>2252.1756283599998</v>
      </c>
      <c r="W20" s="36">
        <f>SUMIFS(СВЦЭМ!$C$39:$C$782,СВЦЭМ!$A$39:$A$782,$A20,СВЦЭМ!$B$39:$B$782,W$11)+'СЕТ СН'!$F$12+СВЦЭМ!$D$10+'СЕТ СН'!$F$5-'СЕТ СН'!$F$20</f>
        <v>2278.6175123599996</v>
      </c>
      <c r="X20" s="36">
        <f>SUMIFS(СВЦЭМ!$C$39:$C$782,СВЦЭМ!$A$39:$A$782,$A20,СВЦЭМ!$B$39:$B$782,X$11)+'СЕТ СН'!$F$12+СВЦЭМ!$D$10+'СЕТ СН'!$F$5-'СЕТ СН'!$F$20</f>
        <v>2308.8116630499999</v>
      </c>
      <c r="Y20" s="36">
        <f>SUMIFS(СВЦЭМ!$C$39:$C$782,СВЦЭМ!$A$39:$A$782,$A20,СВЦЭМ!$B$39:$B$782,Y$11)+'СЕТ СН'!$F$12+СВЦЭМ!$D$10+'СЕТ СН'!$F$5-'СЕТ СН'!$F$20</f>
        <v>2331.3006439999999</v>
      </c>
    </row>
    <row r="21" spans="1:25" ht="15.75" x14ac:dyDescent="0.2">
      <c r="A21" s="35">
        <f t="shared" si="0"/>
        <v>44602</v>
      </c>
      <c r="B21" s="36">
        <f>SUMIFS(СВЦЭМ!$C$39:$C$782,СВЦЭМ!$A$39:$A$782,$A21,СВЦЭМ!$B$39:$B$782,B$11)+'СЕТ СН'!$F$12+СВЦЭМ!$D$10+'СЕТ СН'!$F$5-'СЕТ СН'!$F$20</f>
        <v>2287.9091791599999</v>
      </c>
      <c r="C21" s="36">
        <f>SUMIFS(СВЦЭМ!$C$39:$C$782,СВЦЭМ!$A$39:$A$782,$A21,СВЦЭМ!$B$39:$B$782,C$11)+'СЕТ СН'!$F$12+СВЦЭМ!$D$10+'СЕТ СН'!$F$5-'СЕТ СН'!$F$20</f>
        <v>2344.8794728499997</v>
      </c>
      <c r="D21" s="36">
        <f>SUMIFS(СВЦЭМ!$C$39:$C$782,СВЦЭМ!$A$39:$A$782,$A21,СВЦЭМ!$B$39:$B$782,D$11)+'СЕТ СН'!$F$12+СВЦЭМ!$D$10+'СЕТ СН'!$F$5-'СЕТ СН'!$F$20</f>
        <v>2377.01386452</v>
      </c>
      <c r="E21" s="36">
        <f>SUMIFS(СВЦЭМ!$C$39:$C$782,СВЦЭМ!$A$39:$A$782,$A21,СВЦЭМ!$B$39:$B$782,E$11)+'СЕТ СН'!$F$12+СВЦЭМ!$D$10+'СЕТ СН'!$F$5-'СЕТ СН'!$F$20</f>
        <v>2363.17338036</v>
      </c>
      <c r="F21" s="36">
        <f>SUMIFS(СВЦЭМ!$C$39:$C$782,СВЦЭМ!$A$39:$A$782,$A21,СВЦЭМ!$B$39:$B$782,F$11)+'СЕТ СН'!$F$12+СВЦЭМ!$D$10+'СЕТ СН'!$F$5-'СЕТ СН'!$F$20</f>
        <v>2337.8399387099998</v>
      </c>
      <c r="G21" s="36">
        <f>SUMIFS(СВЦЭМ!$C$39:$C$782,СВЦЭМ!$A$39:$A$782,$A21,СВЦЭМ!$B$39:$B$782,G$11)+'СЕТ СН'!$F$12+СВЦЭМ!$D$10+'СЕТ СН'!$F$5-'СЕТ СН'!$F$20</f>
        <v>2309.4281171900002</v>
      </c>
      <c r="H21" s="36">
        <f>SUMIFS(СВЦЭМ!$C$39:$C$782,СВЦЭМ!$A$39:$A$782,$A21,СВЦЭМ!$B$39:$B$782,H$11)+'СЕТ СН'!$F$12+СВЦЭМ!$D$10+'СЕТ СН'!$F$5-'СЕТ СН'!$F$20</f>
        <v>2255.1050772600001</v>
      </c>
      <c r="I21" s="36">
        <f>SUMIFS(СВЦЭМ!$C$39:$C$782,СВЦЭМ!$A$39:$A$782,$A21,СВЦЭМ!$B$39:$B$782,I$11)+'СЕТ СН'!$F$12+СВЦЭМ!$D$10+'СЕТ СН'!$F$5-'СЕТ СН'!$F$20</f>
        <v>2224.1886590499998</v>
      </c>
      <c r="J21" s="36">
        <f>SUMIFS(СВЦЭМ!$C$39:$C$782,СВЦЭМ!$A$39:$A$782,$A21,СВЦЭМ!$B$39:$B$782,J$11)+'СЕТ СН'!$F$12+СВЦЭМ!$D$10+'СЕТ СН'!$F$5-'СЕТ СН'!$F$20</f>
        <v>2199.7253552100001</v>
      </c>
      <c r="K21" s="36">
        <f>SUMIFS(СВЦЭМ!$C$39:$C$782,СВЦЭМ!$A$39:$A$782,$A21,СВЦЭМ!$B$39:$B$782,K$11)+'СЕТ СН'!$F$12+СВЦЭМ!$D$10+'СЕТ СН'!$F$5-'СЕТ СН'!$F$20</f>
        <v>2197.3037597599996</v>
      </c>
      <c r="L21" s="36">
        <f>SUMIFS(СВЦЭМ!$C$39:$C$782,СВЦЭМ!$A$39:$A$782,$A21,СВЦЭМ!$B$39:$B$782,L$11)+'СЕТ СН'!$F$12+СВЦЭМ!$D$10+'СЕТ СН'!$F$5-'СЕТ СН'!$F$20</f>
        <v>2199.3197951900001</v>
      </c>
      <c r="M21" s="36">
        <f>SUMIFS(СВЦЭМ!$C$39:$C$782,СВЦЭМ!$A$39:$A$782,$A21,СВЦЭМ!$B$39:$B$782,M$11)+'СЕТ СН'!$F$12+СВЦЭМ!$D$10+'СЕТ СН'!$F$5-'СЕТ СН'!$F$20</f>
        <v>2242.95328986</v>
      </c>
      <c r="N21" s="36">
        <f>SUMIFS(СВЦЭМ!$C$39:$C$782,СВЦЭМ!$A$39:$A$782,$A21,СВЦЭМ!$B$39:$B$782,N$11)+'СЕТ СН'!$F$12+СВЦЭМ!$D$10+'СЕТ СН'!$F$5-'СЕТ СН'!$F$20</f>
        <v>2300.9295623799999</v>
      </c>
      <c r="O21" s="36">
        <f>SUMIFS(СВЦЭМ!$C$39:$C$782,СВЦЭМ!$A$39:$A$782,$A21,СВЦЭМ!$B$39:$B$782,O$11)+'СЕТ СН'!$F$12+СВЦЭМ!$D$10+'СЕТ СН'!$F$5-'СЕТ СН'!$F$20</f>
        <v>2323.6333265399999</v>
      </c>
      <c r="P21" s="36">
        <f>SUMIFS(СВЦЭМ!$C$39:$C$782,СВЦЭМ!$A$39:$A$782,$A21,СВЦЭМ!$B$39:$B$782,P$11)+'СЕТ СН'!$F$12+СВЦЭМ!$D$10+'СЕТ СН'!$F$5-'СЕТ СН'!$F$20</f>
        <v>2335.1594303900001</v>
      </c>
      <c r="Q21" s="36">
        <f>SUMIFS(СВЦЭМ!$C$39:$C$782,СВЦЭМ!$A$39:$A$782,$A21,СВЦЭМ!$B$39:$B$782,Q$11)+'СЕТ СН'!$F$12+СВЦЭМ!$D$10+'СЕТ СН'!$F$5-'СЕТ СН'!$F$20</f>
        <v>2338.9533625499998</v>
      </c>
      <c r="R21" s="36">
        <f>SUMIFS(СВЦЭМ!$C$39:$C$782,СВЦЭМ!$A$39:$A$782,$A21,СВЦЭМ!$B$39:$B$782,R$11)+'СЕТ СН'!$F$12+СВЦЭМ!$D$10+'СЕТ СН'!$F$5-'СЕТ СН'!$F$20</f>
        <v>2337.5558483</v>
      </c>
      <c r="S21" s="36">
        <f>SUMIFS(СВЦЭМ!$C$39:$C$782,СВЦЭМ!$A$39:$A$782,$A21,СВЦЭМ!$B$39:$B$782,S$11)+'СЕТ СН'!$F$12+СВЦЭМ!$D$10+'СЕТ СН'!$F$5-'СЕТ СН'!$F$20</f>
        <v>2298.1328382399997</v>
      </c>
      <c r="T21" s="36">
        <f>SUMIFS(СВЦЭМ!$C$39:$C$782,СВЦЭМ!$A$39:$A$782,$A21,СВЦЭМ!$B$39:$B$782,T$11)+'СЕТ СН'!$F$12+СВЦЭМ!$D$10+'СЕТ СН'!$F$5-'СЕТ СН'!$F$20</f>
        <v>2229.2301182900001</v>
      </c>
      <c r="U21" s="36">
        <f>SUMIFS(СВЦЭМ!$C$39:$C$782,СВЦЭМ!$A$39:$A$782,$A21,СВЦЭМ!$B$39:$B$782,U$11)+'СЕТ СН'!$F$12+СВЦЭМ!$D$10+'СЕТ СН'!$F$5-'СЕТ СН'!$F$20</f>
        <v>2220.5423526099999</v>
      </c>
      <c r="V21" s="36">
        <f>SUMIFS(СВЦЭМ!$C$39:$C$782,СВЦЭМ!$A$39:$A$782,$A21,СВЦЭМ!$B$39:$B$782,V$11)+'СЕТ СН'!$F$12+СВЦЭМ!$D$10+'СЕТ СН'!$F$5-'СЕТ СН'!$F$20</f>
        <v>2218.1568024199996</v>
      </c>
      <c r="W21" s="36">
        <f>SUMIFS(СВЦЭМ!$C$39:$C$782,СВЦЭМ!$A$39:$A$782,$A21,СВЦЭМ!$B$39:$B$782,W$11)+'СЕТ СН'!$F$12+СВЦЭМ!$D$10+'СЕТ СН'!$F$5-'СЕТ СН'!$F$20</f>
        <v>2240.2597852499998</v>
      </c>
      <c r="X21" s="36">
        <f>SUMIFS(СВЦЭМ!$C$39:$C$782,СВЦЭМ!$A$39:$A$782,$A21,СВЦЭМ!$B$39:$B$782,X$11)+'СЕТ СН'!$F$12+СВЦЭМ!$D$10+'СЕТ СН'!$F$5-'СЕТ СН'!$F$20</f>
        <v>2282.9310964199999</v>
      </c>
      <c r="Y21" s="36">
        <f>SUMIFS(СВЦЭМ!$C$39:$C$782,СВЦЭМ!$A$39:$A$782,$A21,СВЦЭМ!$B$39:$B$782,Y$11)+'СЕТ СН'!$F$12+СВЦЭМ!$D$10+'СЕТ СН'!$F$5-'СЕТ СН'!$F$20</f>
        <v>2296.96907491</v>
      </c>
    </row>
    <row r="22" spans="1:25" ht="15.75" x14ac:dyDescent="0.2">
      <c r="A22" s="35">
        <f t="shared" si="0"/>
        <v>44603</v>
      </c>
      <c r="B22" s="36">
        <f>SUMIFS(СВЦЭМ!$C$39:$C$782,СВЦЭМ!$A$39:$A$782,$A22,СВЦЭМ!$B$39:$B$782,B$11)+'СЕТ СН'!$F$12+СВЦЭМ!$D$10+'СЕТ СН'!$F$5-'СЕТ СН'!$F$20</f>
        <v>2319.71173185</v>
      </c>
      <c r="C22" s="36">
        <f>SUMIFS(СВЦЭМ!$C$39:$C$782,СВЦЭМ!$A$39:$A$782,$A22,СВЦЭМ!$B$39:$B$782,C$11)+'СЕТ СН'!$F$12+СВЦЭМ!$D$10+'СЕТ СН'!$F$5-'СЕТ СН'!$F$20</f>
        <v>2389.7261193699997</v>
      </c>
      <c r="D22" s="36">
        <f>SUMIFS(СВЦЭМ!$C$39:$C$782,СВЦЭМ!$A$39:$A$782,$A22,СВЦЭМ!$B$39:$B$782,D$11)+'СЕТ СН'!$F$12+СВЦЭМ!$D$10+'СЕТ СН'!$F$5-'СЕТ СН'!$F$20</f>
        <v>2421.73310055</v>
      </c>
      <c r="E22" s="36">
        <f>SUMIFS(СВЦЭМ!$C$39:$C$782,СВЦЭМ!$A$39:$A$782,$A22,СВЦЭМ!$B$39:$B$782,E$11)+'СЕТ СН'!$F$12+СВЦЭМ!$D$10+'СЕТ СН'!$F$5-'СЕТ СН'!$F$20</f>
        <v>2426.7884194099997</v>
      </c>
      <c r="F22" s="36">
        <f>SUMIFS(СВЦЭМ!$C$39:$C$782,СВЦЭМ!$A$39:$A$782,$A22,СВЦЭМ!$B$39:$B$782,F$11)+'СЕТ СН'!$F$12+СВЦЭМ!$D$10+'СЕТ СН'!$F$5-'СЕТ СН'!$F$20</f>
        <v>2409.25337038</v>
      </c>
      <c r="G22" s="36">
        <f>SUMIFS(СВЦЭМ!$C$39:$C$782,СВЦЭМ!$A$39:$A$782,$A22,СВЦЭМ!$B$39:$B$782,G$11)+'СЕТ СН'!$F$12+СВЦЭМ!$D$10+'СЕТ СН'!$F$5-'СЕТ СН'!$F$20</f>
        <v>2365.1880360599998</v>
      </c>
      <c r="H22" s="36">
        <f>SUMIFS(СВЦЭМ!$C$39:$C$782,СВЦЭМ!$A$39:$A$782,$A22,СВЦЭМ!$B$39:$B$782,H$11)+'СЕТ СН'!$F$12+СВЦЭМ!$D$10+'СЕТ СН'!$F$5-'СЕТ СН'!$F$20</f>
        <v>2283.5380450599996</v>
      </c>
      <c r="I22" s="36">
        <f>SUMIFS(СВЦЭМ!$C$39:$C$782,СВЦЭМ!$A$39:$A$782,$A22,СВЦЭМ!$B$39:$B$782,I$11)+'СЕТ СН'!$F$12+СВЦЭМ!$D$10+'СЕТ СН'!$F$5-'СЕТ СН'!$F$20</f>
        <v>2227.0952637700002</v>
      </c>
      <c r="J22" s="36">
        <f>SUMIFS(СВЦЭМ!$C$39:$C$782,СВЦЭМ!$A$39:$A$782,$A22,СВЦЭМ!$B$39:$B$782,J$11)+'СЕТ СН'!$F$12+СВЦЭМ!$D$10+'СЕТ СН'!$F$5-'СЕТ СН'!$F$20</f>
        <v>2197.6366213399997</v>
      </c>
      <c r="K22" s="36">
        <f>SUMIFS(СВЦЭМ!$C$39:$C$782,СВЦЭМ!$A$39:$A$782,$A22,СВЦЭМ!$B$39:$B$782,K$11)+'СЕТ СН'!$F$12+СВЦЭМ!$D$10+'СЕТ СН'!$F$5-'СЕТ СН'!$F$20</f>
        <v>2203.3165059200001</v>
      </c>
      <c r="L22" s="36">
        <f>SUMIFS(СВЦЭМ!$C$39:$C$782,СВЦЭМ!$A$39:$A$782,$A22,СВЦЭМ!$B$39:$B$782,L$11)+'СЕТ СН'!$F$12+СВЦЭМ!$D$10+'СЕТ СН'!$F$5-'СЕТ СН'!$F$20</f>
        <v>2210.4887506699997</v>
      </c>
      <c r="M22" s="36">
        <f>SUMIFS(СВЦЭМ!$C$39:$C$782,СВЦЭМ!$A$39:$A$782,$A22,СВЦЭМ!$B$39:$B$782,M$11)+'СЕТ СН'!$F$12+СВЦЭМ!$D$10+'СЕТ СН'!$F$5-'СЕТ СН'!$F$20</f>
        <v>2231.7758199299997</v>
      </c>
      <c r="N22" s="36">
        <f>SUMIFS(СВЦЭМ!$C$39:$C$782,СВЦЭМ!$A$39:$A$782,$A22,СВЦЭМ!$B$39:$B$782,N$11)+'СЕТ СН'!$F$12+СВЦЭМ!$D$10+'СЕТ СН'!$F$5-'СЕТ СН'!$F$20</f>
        <v>2278.2764457499998</v>
      </c>
      <c r="O22" s="36">
        <f>SUMIFS(СВЦЭМ!$C$39:$C$782,СВЦЭМ!$A$39:$A$782,$A22,СВЦЭМ!$B$39:$B$782,O$11)+'СЕТ СН'!$F$12+СВЦЭМ!$D$10+'СЕТ СН'!$F$5-'СЕТ СН'!$F$20</f>
        <v>2292.3587939899999</v>
      </c>
      <c r="P22" s="36">
        <f>SUMIFS(СВЦЭМ!$C$39:$C$782,СВЦЭМ!$A$39:$A$782,$A22,СВЦЭМ!$B$39:$B$782,P$11)+'СЕТ СН'!$F$12+СВЦЭМ!$D$10+'СЕТ СН'!$F$5-'СЕТ СН'!$F$20</f>
        <v>2312.0285300099999</v>
      </c>
      <c r="Q22" s="36">
        <f>SUMIFS(СВЦЭМ!$C$39:$C$782,СВЦЭМ!$A$39:$A$782,$A22,СВЦЭМ!$B$39:$B$782,Q$11)+'СЕТ СН'!$F$12+СВЦЭМ!$D$10+'СЕТ СН'!$F$5-'СЕТ СН'!$F$20</f>
        <v>2314.57775984</v>
      </c>
      <c r="R22" s="36">
        <f>SUMIFS(СВЦЭМ!$C$39:$C$782,СВЦЭМ!$A$39:$A$782,$A22,СВЦЭМ!$B$39:$B$782,R$11)+'СЕТ СН'!$F$12+СВЦЭМ!$D$10+'СЕТ СН'!$F$5-'СЕТ СН'!$F$20</f>
        <v>2307.8883150000001</v>
      </c>
      <c r="S22" s="36">
        <f>SUMIFS(СВЦЭМ!$C$39:$C$782,СВЦЭМ!$A$39:$A$782,$A22,СВЦЭМ!$B$39:$B$782,S$11)+'СЕТ СН'!$F$12+СВЦЭМ!$D$10+'СЕТ СН'!$F$5-'СЕТ СН'!$F$20</f>
        <v>2253.9500160299999</v>
      </c>
      <c r="T22" s="36">
        <f>SUMIFS(СВЦЭМ!$C$39:$C$782,СВЦЭМ!$A$39:$A$782,$A22,СВЦЭМ!$B$39:$B$782,T$11)+'СЕТ СН'!$F$12+СВЦЭМ!$D$10+'СЕТ СН'!$F$5-'СЕТ СН'!$F$20</f>
        <v>2207.2739111599999</v>
      </c>
      <c r="U22" s="36">
        <f>SUMIFS(СВЦЭМ!$C$39:$C$782,СВЦЭМ!$A$39:$A$782,$A22,СВЦЭМ!$B$39:$B$782,U$11)+'СЕТ СН'!$F$12+СВЦЭМ!$D$10+'СЕТ СН'!$F$5-'СЕТ СН'!$F$20</f>
        <v>2207.0029935799998</v>
      </c>
      <c r="V22" s="36">
        <f>SUMIFS(СВЦЭМ!$C$39:$C$782,СВЦЭМ!$A$39:$A$782,$A22,СВЦЭМ!$B$39:$B$782,V$11)+'СЕТ СН'!$F$12+СВЦЭМ!$D$10+'СЕТ СН'!$F$5-'СЕТ СН'!$F$20</f>
        <v>2208.9064326899997</v>
      </c>
      <c r="W22" s="36">
        <f>SUMIFS(СВЦЭМ!$C$39:$C$782,СВЦЭМ!$A$39:$A$782,$A22,СВЦЭМ!$B$39:$B$782,W$11)+'СЕТ СН'!$F$12+СВЦЭМ!$D$10+'СЕТ СН'!$F$5-'СЕТ СН'!$F$20</f>
        <v>2222.4371180999997</v>
      </c>
      <c r="X22" s="36">
        <f>SUMIFS(СВЦЭМ!$C$39:$C$782,СВЦЭМ!$A$39:$A$782,$A22,СВЦЭМ!$B$39:$B$782,X$11)+'СЕТ СН'!$F$12+СВЦЭМ!$D$10+'СЕТ СН'!$F$5-'СЕТ СН'!$F$20</f>
        <v>2233.23105283</v>
      </c>
      <c r="Y22" s="36">
        <f>SUMIFS(СВЦЭМ!$C$39:$C$782,СВЦЭМ!$A$39:$A$782,$A22,СВЦЭМ!$B$39:$B$782,Y$11)+'СЕТ СН'!$F$12+СВЦЭМ!$D$10+'СЕТ СН'!$F$5-'СЕТ СН'!$F$20</f>
        <v>2255.2422543299999</v>
      </c>
    </row>
    <row r="23" spans="1:25" ht="15.75" x14ac:dyDescent="0.2">
      <c r="A23" s="35">
        <f t="shared" si="0"/>
        <v>44604</v>
      </c>
      <c r="B23" s="36">
        <f>SUMIFS(СВЦЭМ!$C$39:$C$782,СВЦЭМ!$A$39:$A$782,$A23,СВЦЭМ!$B$39:$B$782,B$11)+'СЕТ СН'!$F$12+СВЦЭМ!$D$10+'СЕТ СН'!$F$5-'СЕТ СН'!$F$20</f>
        <v>2359.4033951800002</v>
      </c>
      <c r="C23" s="36">
        <f>SUMIFS(СВЦЭМ!$C$39:$C$782,СВЦЭМ!$A$39:$A$782,$A23,СВЦЭМ!$B$39:$B$782,C$11)+'СЕТ СН'!$F$12+СВЦЭМ!$D$10+'СЕТ СН'!$F$5-'СЕТ СН'!$F$20</f>
        <v>2365.51182926</v>
      </c>
      <c r="D23" s="36">
        <f>SUMIFS(СВЦЭМ!$C$39:$C$782,СВЦЭМ!$A$39:$A$782,$A23,СВЦЭМ!$B$39:$B$782,D$11)+'СЕТ СН'!$F$12+СВЦЭМ!$D$10+'СЕТ СН'!$F$5-'СЕТ СН'!$F$20</f>
        <v>2368.5680962599999</v>
      </c>
      <c r="E23" s="36">
        <f>SUMIFS(СВЦЭМ!$C$39:$C$782,СВЦЭМ!$A$39:$A$782,$A23,СВЦЭМ!$B$39:$B$782,E$11)+'СЕТ СН'!$F$12+СВЦЭМ!$D$10+'СЕТ СН'!$F$5-'СЕТ СН'!$F$20</f>
        <v>2372.4595435800002</v>
      </c>
      <c r="F23" s="36">
        <f>SUMIFS(СВЦЭМ!$C$39:$C$782,СВЦЭМ!$A$39:$A$782,$A23,СВЦЭМ!$B$39:$B$782,F$11)+'СЕТ СН'!$F$12+СВЦЭМ!$D$10+'СЕТ СН'!$F$5-'СЕТ СН'!$F$20</f>
        <v>2362.4396708300001</v>
      </c>
      <c r="G23" s="36">
        <f>SUMIFS(СВЦЭМ!$C$39:$C$782,СВЦЭМ!$A$39:$A$782,$A23,СВЦЭМ!$B$39:$B$782,G$11)+'СЕТ СН'!$F$12+СВЦЭМ!$D$10+'СЕТ СН'!$F$5-'СЕТ СН'!$F$20</f>
        <v>2348.8575179899999</v>
      </c>
      <c r="H23" s="36">
        <f>SUMIFS(СВЦЭМ!$C$39:$C$782,СВЦЭМ!$A$39:$A$782,$A23,СВЦЭМ!$B$39:$B$782,H$11)+'СЕТ СН'!$F$12+СВЦЭМ!$D$10+'СЕТ СН'!$F$5-'СЕТ СН'!$F$20</f>
        <v>2309.6748603999999</v>
      </c>
      <c r="I23" s="36">
        <f>SUMIFS(СВЦЭМ!$C$39:$C$782,СВЦЭМ!$A$39:$A$782,$A23,СВЦЭМ!$B$39:$B$782,I$11)+'СЕТ СН'!$F$12+СВЦЭМ!$D$10+'СЕТ СН'!$F$5-'СЕТ СН'!$F$20</f>
        <v>2269.7290788999999</v>
      </c>
      <c r="J23" s="36">
        <f>SUMIFS(СВЦЭМ!$C$39:$C$782,СВЦЭМ!$A$39:$A$782,$A23,СВЦЭМ!$B$39:$B$782,J$11)+'СЕТ СН'!$F$12+СВЦЭМ!$D$10+'СЕТ СН'!$F$5-'СЕТ СН'!$F$20</f>
        <v>2211.2495761999999</v>
      </c>
      <c r="K23" s="36">
        <f>SUMIFS(СВЦЭМ!$C$39:$C$782,СВЦЭМ!$A$39:$A$782,$A23,СВЦЭМ!$B$39:$B$782,K$11)+'СЕТ СН'!$F$12+СВЦЭМ!$D$10+'СЕТ СН'!$F$5-'СЕТ СН'!$F$20</f>
        <v>2191.4845978200001</v>
      </c>
      <c r="L23" s="36">
        <f>SUMIFS(СВЦЭМ!$C$39:$C$782,СВЦЭМ!$A$39:$A$782,$A23,СВЦЭМ!$B$39:$B$782,L$11)+'СЕТ СН'!$F$12+СВЦЭМ!$D$10+'СЕТ СН'!$F$5-'СЕТ СН'!$F$20</f>
        <v>2203.7558648200002</v>
      </c>
      <c r="M23" s="36">
        <f>SUMIFS(СВЦЭМ!$C$39:$C$782,СВЦЭМ!$A$39:$A$782,$A23,СВЦЭМ!$B$39:$B$782,M$11)+'СЕТ СН'!$F$12+СВЦЭМ!$D$10+'СЕТ СН'!$F$5-'СЕТ СН'!$F$20</f>
        <v>2236.68155458</v>
      </c>
      <c r="N23" s="36">
        <f>SUMIFS(СВЦЭМ!$C$39:$C$782,СВЦЭМ!$A$39:$A$782,$A23,СВЦЭМ!$B$39:$B$782,N$11)+'СЕТ СН'!$F$12+СВЦЭМ!$D$10+'СЕТ СН'!$F$5-'СЕТ СН'!$F$20</f>
        <v>2264.1487050699998</v>
      </c>
      <c r="O23" s="36">
        <f>SUMIFS(СВЦЭМ!$C$39:$C$782,СВЦЭМ!$A$39:$A$782,$A23,СВЦЭМ!$B$39:$B$782,O$11)+'СЕТ СН'!$F$12+СВЦЭМ!$D$10+'СЕТ СН'!$F$5-'СЕТ СН'!$F$20</f>
        <v>2276.60321914</v>
      </c>
      <c r="P23" s="36">
        <f>SUMIFS(СВЦЭМ!$C$39:$C$782,СВЦЭМ!$A$39:$A$782,$A23,СВЦЭМ!$B$39:$B$782,P$11)+'СЕТ СН'!$F$12+СВЦЭМ!$D$10+'СЕТ СН'!$F$5-'СЕТ СН'!$F$20</f>
        <v>2299.4660906199997</v>
      </c>
      <c r="Q23" s="36">
        <f>SUMIFS(СВЦЭМ!$C$39:$C$782,СВЦЭМ!$A$39:$A$782,$A23,СВЦЭМ!$B$39:$B$782,Q$11)+'СЕТ СН'!$F$12+СВЦЭМ!$D$10+'СЕТ СН'!$F$5-'СЕТ СН'!$F$20</f>
        <v>2296.9463378199998</v>
      </c>
      <c r="R23" s="36">
        <f>SUMIFS(СВЦЭМ!$C$39:$C$782,СВЦЭМ!$A$39:$A$782,$A23,СВЦЭМ!$B$39:$B$782,R$11)+'СЕТ СН'!$F$12+СВЦЭМ!$D$10+'СЕТ СН'!$F$5-'СЕТ СН'!$F$20</f>
        <v>2304.0733813099996</v>
      </c>
      <c r="S23" s="36">
        <f>SUMIFS(СВЦЭМ!$C$39:$C$782,СВЦЭМ!$A$39:$A$782,$A23,СВЦЭМ!$B$39:$B$782,S$11)+'СЕТ СН'!$F$12+СВЦЭМ!$D$10+'СЕТ СН'!$F$5-'СЕТ СН'!$F$20</f>
        <v>2266.73593205</v>
      </c>
      <c r="T23" s="36">
        <f>SUMIFS(СВЦЭМ!$C$39:$C$782,СВЦЭМ!$A$39:$A$782,$A23,СВЦЭМ!$B$39:$B$782,T$11)+'СЕТ СН'!$F$12+СВЦЭМ!$D$10+'СЕТ СН'!$F$5-'СЕТ СН'!$F$20</f>
        <v>2208.83406552</v>
      </c>
      <c r="U23" s="36">
        <f>SUMIFS(СВЦЭМ!$C$39:$C$782,СВЦЭМ!$A$39:$A$782,$A23,СВЦЭМ!$B$39:$B$782,U$11)+'СЕТ СН'!$F$12+СВЦЭМ!$D$10+'СЕТ СН'!$F$5-'СЕТ СН'!$F$20</f>
        <v>2195.2122635199999</v>
      </c>
      <c r="V23" s="36">
        <f>SUMIFS(СВЦЭМ!$C$39:$C$782,СВЦЭМ!$A$39:$A$782,$A23,СВЦЭМ!$B$39:$B$782,V$11)+'СЕТ СН'!$F$12+СВЦЭМ!$D$10+'СЕТ СН'!$F$5-'СЕТ СН'!$F$20</f>
        <v>2211.8787015899998</v>
      </c>
      <c r="W23" s="36">
        <f>SUMIFS(СВЦЭМ!$C$39:$C$782,СВЦЭМ!$A$39:$A$782,$A23,СВЦЭМ!$B$39:$B$782,W$11)+'СЕТ СН'!$F$12+СВЦЭМ!$D$10+'СЕТ СН'!$F$5-'СЕТ СН'!$F$20</f>
        <v>2223.7356025499998</v>
      </c>
      <c r="X23" s="36">
        <f>SUMIFS(СВЦЭМ!$C$39:$C$782,СВЦЭМ!$A$39:$A$782,$A23,СВЦЭМ!$B$39:$B$782,X$11)+'СЕТ СН'!$F$12+СВЦЭМ!$D$10+'СЕТ СН'!$F$5-'СЕТ СН'!$F$20</f>
        <v>2242.67744812</v>
      </c>
      <c r="Y23" s="36">
        <f>SUMIFS(СВЦЭМ!$C$39:$C$782,СВЦЭМ!$A$39:$A$782,$A23,СВЦЭМ!$B$39:$B$782,Y$11)+'СЕТ СН'!$F$12+СВЦЭМ!$D$10+'СЕТ СН'!$F$5-'СЕТ СН'!$F$20</f>
        <v>2286.8470433599996</v>
      </c>
    </row>
    <row r="24" spans="1:25" ht="15.75" x14ac:dyDescent="0.2">
      <c r="A24" s="35">
        <f t="shared" si="0"/>
        <v>44605</v>
      </c>
      <c r="B24" s="36">
        <f>SUMIFS(СВЦЭМ!$C$39:$C$782,СВЦЭМ!$A$39:$A$782,$A24,СВЦЭМ!$B$39:$B$782,B$11)+'СЕТ СН'!$F$12+СВЦЭМ!$D$10+'СЕТ СН'!$F$5-'СЕТ СН'!$F$20</f>
        <v>2306.3817532799999</v>
      </c>
      <c r="C24" s="36">
        <f>SUMIFS(СВЦЭМ!$C$39:$C$782,СВЦЭМ!$A$39:$A$782,$A24,СВЦЭМ!$B$39:$B$782,C$11)+'СЕТ СН'!$F$12+СВЦЭМ!$D$10+'СЕТ СН'!$F$5-'СЕТ СН'!$F$20</f>
        <v>2360.9737564099996</v>
      </c>
      <c r="D24" s="36">
        <f>SUMIFS(СВЦЭМ!$C$39:$C$782,СВЦЭМ!$A$39:$A$782,$A24,СВЦЭМ!$B$39:$B$782,D$11)+'СЕТ СН'!$F$12+СВЦЭМ!$D$10+'СЕТ СН'!$F$5-'СЕТ СН'!$F$20</f>
        <v>2363.4969918299998</v>
      </c>
      <c r="E24" s="36">
        <f>SUMIFS(СВЦЭМ!$C$39:$C$782,СВЦЭМ!$A$39:$A$782,$A24,СВЦЭМ!$B$39:$B$782,E$11)+'СЕТ СН'!$F$12+СВЦЭМ!$D$10+'СЕТ СН'!$F$5-'СЕТ СН'!$F$20</f>
        <v>2365.9696712999998</v>
      </c>
      <c r="F24" s="36">
        <f>SUMIFS(СВЦЭМ!$C$39:$C$782,СВЦЭМ!$A$39:$A$782,$A24,СВЦЭМ!$B$39:$B$782,F$11)+'СЕТ СН'!$F$12+СВЦЭМ!$D$10+'СЕТ СН'!$F$5-'СЕТ СН'!$F$20</f>
        <v>2365.5948375600001</v>
      </c>
      <c r="G24" s="36">
        <f>SUMIFS(СВЦЭМ!$C$39:$C$782,СВЦЭМ!$A$39:$A$782,$A24,СВЦЭМ!$B$39:$B$782,G$11)+'СЕТ СН'!$F$12+СВЦЭМ!$D$10+'СЕТ СН'!$F$5-'СЕТ СН'!$F$20</f>
        <v>2366.2248938499997</v>
      </c>
      <c r="H24" s="36">
        <f>SUMIFS(СВЦЭМ!$C$39:$C$782,СВЦЭМ!$A$39:$A$782,$A24,СВЦЭМ!$B$39:$B$782,H$11)+'СЕТ СН'!$F$12+СВЦЭМ!$D$10+'СЕТ СН'!$F$5-'СЕТ СН'!$F$20</f>
        <v>2343.8792163999997</v>
      </c>
      <c r="I24" s="36">
        <f>SUMIFS(СВЦЭМ!$C$39:$C$782,СВЦЭМ!$A$39:$A$782,$A24,СВЦЭМ!$B$39:$B$782,I$11)+'СЕТ СН'!$F$12+СВЦЭМ!$D$10+'СЕТ СН'!$F$5-'СЕТ СН'!$F$20</f>
        <v>2285.1709725000001</v>
      </c>
      <c r="J24" s="36">
        <f>SUMIFS(СВЦЭМ!$C$39:$C$782,СВЦЭМ!$A$39:$A$782,$A24,СВЦЭМ!$B$39:$B$782,J$11)+'СЕТ СН'!$F$12+СВЦЭМ!$D$10+'СЕТ СН'!$F$5-'СЕТ СН'!$F$20</f>
        <v>2222.3113858699999</v>
      </c>
      <c r="K24" s="36">
        <f>SUMIFS(СВЦЭМ!$C$39:$C$782,СВЦЭМ!$A$39:$A$782,$A24,СВЦЭМ!$B$39:$B$782,K$11)+'СЕТ СН'!$F$12+СВЦЭМ!$D$10+'СЕТ СН'!$F$5-'СЕТ СН'!$F$20</f>
        <v>2186.6443915099999</v>
      </c>
      <c r="L24" s="36">
        <f>SUMIFS(СВЦЭМ!$C$39:$C$782,СВЦЭМ!$A$39:$A$782,$A24,СВЦЭМ!$B$39:$B$782,L$11)+'СЕТ СН'!$F$12+СВЦЭМ!$D$10+'СЕТ СН'!$F$5-'СЕТ СН'!$F$20</f>
        <v>2178.6959868699996</v>
      </c>
      <c r="M24" s="36">
        <f>SUMIFS(СВЦЭМ!$C$39:$C$782,СВЦЭМ!$A$39:$A$782,$A24,СВЦЭМ!$B$39:$B$782,M$11)+'СЕТ СН'!$F$12+СВЦЭМ!$D$10+'СЕТ СН'!$F$5-'СЕТ СН'!$F$20</f>
        <v>2208.3532998399996</v>
      </c>
      <c r="N24" s="36">
        <f>SUMIFS(СВЦЭМ!$C$39:$C$782,СВЦЭМ!$A$39:$A$782,$A24,СВЦЭМ!$B$39:$B$782,N$11)+'СЕТ СН'!$F$12+СВЦЭМ!$D$10+'СЕТ СН'!$F$5-'СЕТ СН'!$F$20</f>
        <v>2257.4589541</v>
      </c>
      <c r="O24" s="36">
        <f>SUMIFS(СВЦЭМ!$C$39:$C$782,СВЦЭМ!$A$39:$A$782,$A24,СВЦЭМ!$B$39:$B$782,O$11)+'СЕТ СН'!$F$12+СВЦЭМ!$D$10+'СЕТ СН'!$F$5-'СЕТ СН'!$F$20</f>
        <v>2287.2030283200002</v>
      </c>
      <c r="P24" s="36">
        <f>SUMIFS(СВЦЭМ!$C$39:$C$782,СВЦЭМ!$A$39:$A$782,$A24,СВЦЭМ!$B$39:$B$782,P$11)+'СЕТ СН'!$F$12+СВЦЭМ!$D$10+'СЕТ СН'!$F$5-'СЕТ СН'!$F$20</f>
        <v>2312.7305911399999</v>
      </c>
      <c r="Q24" s="36">
        <f>SUMIFS(СВЦЭМ!$C$39:$C$782,СВЦЭМ!$A$39:$A$782,$A24,СВЦЭМ!$B$39:$B$782,Q$11)+'СЕТ СН'!$F$12+СВЦЭМ!$D$10+'СЕТ СН'!$F$5-'СЕТ СН'!$F$20</f>
        <v>2307.3266136499997</v>
      </c>
      <c r="R24" s="36">
        <f>SUMIFS(СВЦЭМ!$C$39:$C$782,СВЦЭМ!$A$39:$A$782,$A24,СВЦЭМ!$B$39:$B$782,R$11)+'СЕТ СН'!$F$12+СВЦЭМ!$D$10+'СЕТ СН'!$F$5-'СЕТ СН'!$F$20</f>
        <v>2320.66206663</v>
      </c>
      <c r="S24" s="36">
        <f>SUMIFS(СВЦЭМ!$C$39:$C$782,СВЦЭМ!$A$39:$A$782,$A24,СВЦЭМ!$B$39:$B$782,S$11)+'СЕТ СН'!$F$12+СВЦЭМ!$D$10+'СЕТ СН'!$F$5-'СЕТ СН'!$F$20</f>
        <v>2277.68754515</v>
      </c>
      <c r="T24" s="36">
        <f>SUMIFS(СВЦЭМ!$C$39:$C$782,СВЦЭМ!$A$39:$A$782,$A24,СВЦЭМ!$B$39:$B$782,T$11)+'СЕТ СН'!$F$12+СВЦЭМ!$D$10+'СЕТ СН'!$F$5-'СЕТ СН'!$F$20</f>
        <v>2170.6653871799999</v>
      </c>
      <c r="U24" s="36">
        <f>SUMIFS(СВЦЭМ!$C$39:$C$782,СВЦЭМ!$A$39:$A$782,$A24,СВЦЭМ!$B$39:$B$782,U$11)+'СЕТ СН'!$F$12+СВЦЭМ!$D$10+'СЕТ СН'!$F$5-'СЕТ СН'!$F$20</f>
        <v>2165.2226501799996</v>
      </c>
      <c r="V24" s="36">
        <f>SUMIFS(СВЦЭМ!$C$39:$C$782,СВЦЭМ!$A$39:$A$782,$A24,СВЦЭМ!$B$39:$B$782,V$11)+'СЕТ СН'!$F$12+СВЦЭМ!$D$10+'СЕТ СН'!$F$5-'СЕТ СН'!$F$20</f>
        <v>2167.8429692899999</v>
      </c>
      <c r="W24" s="36">
        <f>SUMIFS(СВЦЭМ!$C$39:$C$782,СВЦЭМ!$A$39:$A$782,$A24,СВЦЭМ!$B$39:$B$782,W$11)+'СЕТ СН'!$F$12+СВЦЭМ!$D$10+'СЕТ СН'!$F$5-'СЕТ СН'!$F$20</f>
        <v>2177.5896081800001</v>
      </c>
      <c r="X24" s="36">
        <f>SUMIFS(СВЦЭМ!$C$39:$C$782,СВЦЭМ!$A$39:$A$782,$A24,СВЦЭМ!$B$39:$B$782,X$11)+'СЕТ СН'!$F$12+СВЦЭМ!$D$10+'СЕТ СН'!$F$5-'СЕТ СН'!$F$20</f>
        <v>2212.7767996000002</v>
      </c>
      <c r="Y24" s="36">
        <f>SUMIFS(СВЦЭМ!$C$39:$C$782,СВЦЭМ!$A$39:$A$782,$A24,СВЦЭМ!$B$39:$B$782,Y$11)+'СЕТ СН'!$F$12+СВЦЭМ!$D$10+'СЕТ СН'!$F$5-'СЕТ СН'!$F$20</f>
        <v>2258.0177303800001</v>
      </c>
    </row>
    <row r="25" spans="1:25" ht="15.75" x14ac:dyDescent="0.2">
      <c r="A25" s="35">
        <f t="shared" si="0"/>
        <v>44606</v>
      </c>
      <c r="B25" s="36">
        <f>SUMIFS(СВЦЭМ!$C$39:$C$782,СВЦЭМ!$A$39:$A$782,$A25,СВЦЭМ!$B$39:$B$782,B$11)+'СЕТ СН'!$F$12+СВЦЭМ!$D$10+'СЕТ СН'!$F$5-'СЕТ СН'!$F$20</f>
        <v>2315.29379307</v>
      </c>
      <c r="C25" s="36">
        <f>SUMIFS(СВЦЭМ!$C$39:$C$782,СВЦЭМ!$A$39:$A$782,$A25,СВЦЭМ!$B$39:$B$782,C$11)+'СЕТ СН'!$F$12+СВЦЭМ!$D$10+'СЕТ СН'!$F$5-'СЕТ СН'!$F$20</f>
        <v>2380.8596224000003</v>
      </c>
      <c r="D25" s="36">
        <f>SUMIFS(СВЦЭМ!$C$39:$C$782,СВЦЭМ!$A$39:$A$782,$A25,СВЦЭМ!$B$39:$B$782,D$11)+'СЕТ СН'!$F$12+СВЦЭМ!$D$10+'СЕТ СН'!$F$5-'СЕТ СН'!$F$20</f>
        <v>2382.41164682</v>
      </c>
      <c r="E25" s="36">
        <f>SUMIFS(СВЦЭМ!$C$39:$C$782,СВЦЭМ!$A$39:$A$782,$A25,СВЦЭМ!$B$39:$B$782,E$11)+'СЕТ СН'!$F$12+СВЦЭМ!$D$10+'СЕТ СН'!$F$5-'СЕТ СН'!$F$20</f>
        <v>2388.08940798</v>
      </c>
      <c r="F25" s="36">
        <f>SUMIFS(СВЦЭМ!$C$39:$C$782,СВЦЭМ!$A$39:$A$782,$A25,СВЦЭМ!$B$39:$B$782,F$11)+'СЕТ СН'!$F$12+СВЦЭМ!$D$10+'СЕТ СН'!$F$5-'СЕТ СН'!$F$20</f>
        <v>2375.1308966799998</v>
      </c>
      <c r="G25" s="36">
        <f>SUMIFS(СВЦЭМ!$C$39:$C$782,СВЦЭМ!$A$39:$A$782,$A25,СВЦЭМ!$B$39:$B$782,G$11)+'СЕТ СН'!$F$12+СВЦЭМ!$D$10+'СЕТ СН'!$F$5-'СЕТ СН'!$F$20</f>
        <v>2362.0047552999999</v>
      </c>
      <c r="H25" s="36">
        <f>SUMIFS(СВЦЭМ!$C$39:$C$782,СВЦЭМ!$A$39:$A$782,$A25,СВЦЭМ!$B$39:$B$782,H$11)+'СЕТ СН'!$F$12+СВЦЭМ!$D$10+'СЕТ СН'!$F$5-'СЕТ СН'!$F$20</f>
        <v>2348.68231492</v>
      </c>
      <c r="I25" s="36">
        <f>SUMIFS(СВЦЭМ!$C$39:$C$782,СВЦЭМ!$A$39:$A$782,$A25,СВЦЭМ!$B$39:$B$782,I$11)+'СЕТ СН'!$F$12+СВЦЭМ!$D$10+'СЕТ СН'!$F$5-'СЕТ СН'!$F$20</f>
        <v>2226.6132917200002</v>
      </c>
      <c r="J25" s="36">
        <f>SUMIFS(СВЦЭМ!$C$39:$C$782,СВЦЭМ!$A$39:$A$782,$A25,СВЦЭМ!$B$39:$B$782,J$11)+'СЕТ СН'!$F$12+СВЦЭМ!$D$10+'СЕТ СН'!$F$5-'СЕТ СН'!$F$20</f>
        <v>2184.7405878199997</v>
      </c>
      <c r="K25" s="36">
        <f>SUMIFS(СВЦЭМ!$C$39:$C$782,СВЦЭМ!$A$39:$A$782,$A25,СВЦЭМ!$B$39:$B$782,K$11)+'СЕТ СН'!$F$12+СВЦЭМ!$D$10+'СЕТ СН'!$F$5-'СЕТ СН'!$F$20</f>
        <v>2169.3138248400001</v>
      </c>
      <c r="L25" s="36">
        <f>SUMIFS(СВЦЭМ!$C$39:$C$782,СВЦЭМ!$A$39:$A$782,$A25,СВЦЭМ!$B$39:$B$782,L$11)+'СЕТ СН'!$F$12+СВЦЭМ!$D$10+'СЕТ СН'!$F$5-'СЕТ СН'!$F$20</f>
        <v>2173.9171155399999</v>
      </c>
      <c r="M25" s="36">
        <f>SUMIFS(СВЦЭМ!$C$39:$C$782,СВЦЭМ!$A$39:$A$782,$A25,СВЦЭМ!$B$39:$B$782,M$11)+'СЕТ СН'!$F$12+СВЦЭМ!$D$10+'СЕТ СН'!$F$5-'СЕТ СН'!$F$20</f>
        <v>2214.6657967900001</v>
      </c>
      <c r="N25" s="36">
        <f>SUMIFS(СВЦЭМ!$C$39:$C$782,СВЦЭМ!$A$39:$A$782,$A25,СВЦЭМ!$B$39:$B$782,N$11)+'СЕТ СН'!$F$12+СВЦЭМ!$D$10+'СЕТ СН'!$F$5-'СЕТ СН'!$F$20</f>
        <v>2251.19117723</v>
      </c>
      <c r="O25" s="36">
        <f>SUMIFS(СВЦЭМ!$C$39:$C$782,СВЦЭМ!$A$39:$A$782,$A25,СВЦЭМ!$B$39:$B$782,O$11)+'СЕТ СН'!$F$12+СВЦЭМ!$D$10+'СЕТ СН'!$F$5-'СЕТ СН'!$F$20</f>
        <v>2270.2650905</v>
      </c>
      <c r="P25" s="36">
        <f>SUMIFS(СВЦЭМ!$C$39:$C$782,СВЦЭМ!$A$39:$A$782,$A25,СВЦЭМ!$B$39:$B$782,P$11)+'СЕТ СН'!$F$12+СВЦЭМ!$D$10+'СЕТ СН'!$F$5-'СЕТ СН'!$F$20</f>
        <v>2288.8871296500001</v>
      </c>
      <c r="Q25" s="36">
        <f>SUMIFS(СВЦЭМ!$C$39:$C$782,СВЦЭМ!$A$39:$A$782,$A25,СВЦЭМ!$B$39:$B$782,Q$11)+'СЕТ СН'!$F$12+СВЦЭМ!$D$10+'СЕТ СН'!$F$5-'СЕТ СН'!$F$20</f>
        <v>2295.3334598900001</v>
      </c>
      <c r="R25" s="36">
        <f>SUMIFS(СВЦЭМ!$C$39:$C$782,СВЦЭМ!$A$39:$A$782,$A25,СВЦЭМ!$B$39:$B$782,R$11)+'СЕТ СН'!$F$12+СВЦЭМ!$D$10+'СЕТ СН'!$F$5-'СЕТ СН'!$F$20</f>
        <v>2289.67158045</v>
      </c>
      <c r="S25" s="36">
        <f>SUMIFS(СВЦЭМ!$C$39:$C$782,СВЦЭМ!$A$39:$A$782,$A25,СВЦЭМ!$B$39:$B$782,S$11)+'СЕТ СН'!$F$12+СВЦЭМ!$D$10+'СЕТ СН'!$F$5-'СЕТ СН'!$F$20</f>
        <v>2255.7297735100001</v>
      </c>
      <c r="T25" s="36">
        <f>SUMIFS(СВЦЭМ!$C$39:$C$782,СВЦЭМ!$A$39:$A$782,$A25,СВЦЭМ!$B$39:$B$782,T$11)+'СЕТ СН'!$F$12+СВЦЭМ!$D$10+'СЕТ СН'!$F$5-'СЕТ СН'!$F$20</f>
        <v>2182.46055007</v>
      </c>
      <c r="U25" s="36">
        <f>SUMIFS(СВЦЭМ!$C$39:$C$782,СВЦЭМ!$A$39:$A$782,$A25,СВЦЭМ!$B$39:$B$782,U$11)+'СЕТ СН'!$F$12+СВЦЭМ!$D$10+'СЕТ СН'!$F$5-'СЕТ СН'!$F$20</f>
        <v>2171.4373395699999</v>
      </c>
      <c r="V25" s="36">
        <f>SUMIFS(СВЦЭМ!$C$39:$C$782,СВЦЭМ!$A$39:$A$782,$A25,СВЦЭМ!$B$39:$B$782,V$11)+'СЕТ СН'!$F$12+СВЦЭМ!$D$10+'СЕТ СН'!$F$5-'СЕТ СН'!$F$20</f>
        <v>2188.2250265299999</v>
      </c>
      <c r="W25" s="36">
        <f>SUMIFS(СВЦЭМ!$C$39:$C$782,СВЦЭМ!$A$39:$A$782,$A25,СВЦЭМ!$B$39:$B$782,W$11)+'СЕТ СН'!$F$12+СВЦЭМ!$D$10+'СЕТ СН'!$F$5-'СЕТ СН'!$F$20</f>
        <v>2200.0070560899999</v>
      </c>
      <c r="X25" s="36">
        <f>SUMIFS(СВЦЭМ!$C$39:$C$782,СВЦЭМ!$A$39:$A$782,$A25,СВЦЭМ!$B$39:$B$782,X$11)+'СЕТ СН'!$F$12+СВЦЭМ!$D$10+'СЕТ СН'!$F$5-'СЕТ СН'!$F$20</f>
        <v>2228.3654302499999</v>
      </c>
      <c r="Y25" s="36">
        <f>SUMIFS(СВЦЭМ!$C$39:$C$782,СВЦЭМ!$A$39:$A$782,$A25,СВЦЭМ!$B$39:$B$782,Y$11)+'СЕТ СН'!$F$12+СВЦЭМ!$D$10+'СЕТ СН'!$F$5-'СЕТ СН'!$F$20</f>
        <v>2260.57779213</v>
      </c>
    </row>
    <row r="26" spans="1:25" ht="15.75" x14ac:dyDescent="0.2">
      <c r="A26" s="35">
        <f t="shared" si="0"/>
        <v>44607</v>
      </c>
      <c r="B26" s="36">
        <f>SUMIFS(СВЦЭМ!$C$39:$C$782,СВЦЭМ!$A$39:$A$782,$A26,СВЦЭМ!$B$39:$B$782,B$11)+'СЕТ СН'!$F$12+СВЦЭМ!$D$10+'СЕТ СН'!$F$5-'СЕТ СН'!$F$20</f>
        <v>2238.15975063</v>
      </c>
      <c r="C26" s="36">
        <f>SUMIFS(СВЦЭМ!$C$39:$C$782,СВЦЭМ!$A$39:$A$782,$A26,СВЦЭМ!$B$39:$B$782,C$11)+'СЕТ СН'!$F$12+СВЦЭМ!$D$10+'СЕТ СН'!$F$5-'СЕТ СН'!$F$20</f>
        <v>2306.6551129999998</v>
      </c>
      <c r="D26" s="36">
        <f>SUMIFS(СВЦЭМ!$C$39:$C$782,СВЦЭМ!$A$39:$A$782,$A26,СВЦЭМ!$B$39:$B$782,D$11)+'СЕТ СН'!$F$12+СВЦЭМ!$D$10+'СЕТ СН'!$F$5-'СЕТ СН'!$F$20</f>
        <v>2336.9535398799999</v>
      </c>
      <c r="E26" s="36">
        <f>SUMIFS(СВЦЭМ!$C$39:$C$782,СВЦЭМ!$A$39:$A$782,$A26,СВЦЭМ!$B$39:$B$782,E$11)+'СЕТ СН'!$F$12+СВЦЭМ!$D$10+'СЕТ СН'!$F$5-'СЕТ СН'!$F$20</f>
        <v>2342.6752928300002</v>
      </c>
      <c r="F26" s="36">
        <f>SUMIFS(СВЦЭМ!$C$39:$C$782,СВЦЭМ!$A$39:$A$782,$A26,СВЦЭМ!$B$39:$B$782,F$11)+'СЕТ СН'!$F$12+СВЦЭМ!$D$10+'СЕТ СН'!$F$5-'СЕТ СН'!$F$20</f>
        <v>2321.2523383399998</v>
      </c>
      <c r="G26" s="36">
        <f>SUMIFS(СВЦЭМ!$C$39:$C$782,СВЦЭМ!$A$39:$A$782,$A26,СВЦЭМ!$B$39:$B$782,G$11)+'СЕТ СН'!$F$12+СВЦЭМ!$D$10+'СЕТ СН'!$F$5-'СЕТ СН'!$F$20</f>
        <v>2297.1253948399999</v>
      </c>
      <c r="H26" s="36">
        <f>SUMIFS(СВЦЭМ!$C$39:$C$782,СВЦЭМ!$A$39:$A$782,$A26,СВЦЭМ!$B$39:$B$782,H$11)+'СЕТ СН'!$F$12+СВЦЭМ!$D$10+'СЕТ СН'!$F$5-'СЕТ СН'!$F$20</f>
        <v>2237.4833140199999</v>
      </c>
      <c r="I26" s="36">
        <f>SUMIFS(СВЦЭМ!$C$39:$C$782,СВЦЭМ!$A$39:$A$782,$A26,СВЦЭМ!$B$39:$B$782,I$11)+'СЕТ СН'!$F$12+СВЦЭМ!$D$10+'СЕТ СН'!$F$5-'СЕТ СН'!$F$20</f>
        <v>2161.68227918</v>
      </c>
      <c r="J26" s="36">
        <f>SUMIFS(СВЦЭМ!$C$39:$C$782,СВЦЭМ!$A$39:$A$782,$A26,СВЦЭМ!$B$39:$B$782,J$11)+'СЕТ СН'!$F$12+СВЦЭМ!$D$10+'СЕТ СН'!$F$5-'СЕТ СН'!$F$20</f>
        <v>2105.6277077999998</v>
      </c>
      <c r="K26" s="36">
        <f>SUMIFS(СВЦЭМ!$C$39:$C$782,СВЦЭМ!$A$39:$A$782,$A26,СВЦЭМ!$B$39:$B$782,K$11)+'СЕТ СН'!$F$12+СВЦЭМ!$D$10+'СЕТ СН'!$F$5-'СЕТ СН'!$F$20</f>
        <v>2089.2132195999998</v>
      </c>
      <c r="L26" s="36">
        <f>SUMIFS(СВЦЭМ!$C$39:$C$782,СВЦЭМ!$A$39:$A$782,$A26,СВЦЭМ!$B$39:$B$782,L$11)+'СЕТ СН'!$F$12+СВЦЭМ!$D$10+'СЕТ СН'!$F$5-'СЕТ СН'!$F$20</f>
        <v>2098.8402948100002</v>
      </c>
      <c r="M26" s="36">
        <f>SUMIFS(СВЦЭМ!$C$39:$C$782,СВЦЭМ!$A$39:$A$782,$A26,СВЦЭМ!$B$39:$B$782,M$11)+'СЕТ СН'!$F$12+СВЦЭМ!$D$10+'СЕТ СН'!$F$5-'СЕТ СН'!$F$20</f>
        <v>2156.90271665</v>
      </c>
      <c r="N26" s="36">
        <f>SUMIFS(СВЦЭМ!$C$39:$C$782,СВЦЭМ!$A$39:$A$782,$A26,СВЦЭМ!$B$39:$B$782,N$11)+'СЕТ СН'!$F$12+СВЦЭМ!$D$10+'СЕТ СН'!$F$5-'СЕТ СН'!$F$20</f>
        <v>2184.9806695699999</v>
      </c>
      <c r="O26" s="36">
        <f>SUMIFS(СВЦЭМ!$C$39:$C$782,СВЦЭМ!$A$39:$A$782,$A26,СВЦЭМ!$B$39:$B$782,O$11)+'СЕТ СН'!$F$12+СВЦЭМ!$D$10+'СЕТ СН'!$F$5-'СЕТ СН'!$F$20</f>
        <v>2217.3400083899996</v>
      </c>
      <c r="P26" s="36">
        <f>SUMIFS(СВЦЭМ!$C$39:$C$782,СВЦЭМ!$A$39:$A$782,$A26,СВЦЭМ!$B$39:$B$782,P$11)+'СЕТ СН'!$F$12+СВЦЭМ!$D$10+'СЕТ СН'!$F$5-'СЕТ СН'!$F$20</f>
        <v>2257.1097120300001</v>
      </c>
      <c r="Q26" s="36">
        <f>SUMIFS(СВЦЭМ!$C$39:$C$782,СВЦЭМ!$A$39:$A$782,$A26,СВЦЭМ!$B$39:$B$782,Q$11)+'СЕТ СН'!$F$12+СВЦЭМ!$D$10+'СЕТ СН'!$F$5-'СЕТ СН'!$F$20</f>
        <v>2263.5310611799996</v>
      </c>
      <c r="R26" s="36">
        <f>SUMIFS(СВЦЭМ!$C$39:$C$782,СВЦЭМ!$A$39:$A$782,$A26,СВЦЭМ!$B$39:$B$782,R$11)+'СЕТ СН'!$F$12+СВЦЭМ!$D$10+'СЕТ СН'!$F$5-'СЕТ СН'!$F$20</f>
        <v>2263.24188319</v>
      </c>
      <c r="S26" s="36">
        <f>SUMIFS(СВЦЭМ!$C$39:$C$782,СВЦЭМ!$A$39:$A$782,$A26,СВЦЭМ!$B$39:$B$782,S$11)+'СЕТ СН'!$F$12+СВЦЭМ!$D$10+'СЕТ СН'!$F$5-'СЕТ СН'!$F$20</f>
        <v>2233.0120388199998</v>
      </c>
      <c r="T26" s="36">
        <f>SUMIFS(СВЦЭМ!$C$39:$C$782,СВЦЭМ!$A$39:$A$782,$A26,СВЦЭМ!$B$39:$B$782,T$11)+'СЕТ СН'!$F$12+СВЦЭМ!$D$10+'СЕТ СН'!$F$5-'СЕТ СН'!$F$20</f>
        <v>2160.4293463599997</v>
      </c>
      <c r="U26" s="36">
        <f>SUMIFS(СВЦЭМ!$C$39:$C$782,СВЦЭМ!$A$39:$A$782,$A26,СВЦЭМ!$B$39:$B$782,U$11)+'СЕТ СН'!$F$12+СВЦЭМ!$D$10+'СЕТ СН'!$F$5-'СЕТ СН'!$F$20</f>
        <v>2136.6932905499998</v>
      </c>
      <c r="V26" s="36">
        <f>SUMIFS(СВЦЭМ!$C$39:$C$782,СВЦЭМ!$A$39:$A$782,$A26,СВЦЭМ!$B$39:$B$782,V$11)+'СЕТ СН'!$F$12+СВЦЭМ!$D$10+'СЕТ СН'!$F$5-'СЕТ СН'!$F$20</f>
        <v>2140.38892734</v>
      </c>
      <c r="W26" s="36">
        <f>SUMIFS(СВЦЭМ!$C$39:$C$782,СВЦЭМ!$A$39:$A$782,$A26,СВЦЭМ!$B$39:$B$782,W$11)+'СЕТ СН'!$F$12+СВЦЭМ!$D$10+'СЕТ СН'!$F$5-'СЕТ СН'!$F$20</f>
        <v>2154.4886553799997</v>
      </c>
      <c r="X26" s="36">
        <f>SUMIFS(СВЦЭМ!$C$39:$C$782,СВЦЭМ!$A$39:$A$782,$A26,СВЦЭМ!$B$39:$B$782,X$11)+'СЕТ СН'!$F$12+СВЦЭМ!$D$10+'СЕТ СН'!$F$5-'СЕТ СН'!$F$20</f>
        <v>2189.28424559</v>
      </c>
      <c r="Y26" s="36">
        <f>SUMIFS(СВЦЭМ!$C$39:$C$782,СВЦЭМ!$A$39:$A$782,$A26,СВЦЭМ!$B$39:$B$782,Y$11)+'СЕТ СН'!$F$12+СВЦЭМ!$D$10+'СЕТ СН'!$F$5-'СЕТ СН'!$F$20</f>
        <v>2226.1160395899997</v>
      </c>
    </row>
    <row r="27" spans="1:25" ht="15.75" x14ac:dyDescent="0.2">
      <c r="A27" s="35">
        <f t="shared" si="0"/>
        <v>44608</v>
      </c>
      <c r="B27" s="36">
        <f>SUMIFS(СВЦЭМ!$C$39:$C$782,СВЦЭМ!$A$39:$A$782,$A27,СВЦЭМ!$B$39:$B$782,B$11)+'СЕТ СН'!$F$12+СВЦЭМ!$D$10+'СЕТ СН'!$F$5-'СЕТ СН'!$F$20</f>
        <v>2251.8186577400002</v>
      </c>
      <c r="C27" s="36">
        <f>SUMIFS(СВЦЭМ!$C$39:$C$782,СВЦЭМ!$A$39:$A$782,$A27,СВЦЭМ!$B$39:$B$782,C$11)+'СЕТ СН'!$F$12+СВЦЭМ!$D$10+'СЕТ СН'!$F$5-'СЕТ СН'!$F$20</f>
        <v>2313.8943864799999</v>
      </c>
      <c r="D27" s="36">
        <f>SUMIFS(СВЦЭМ!$C$39:$C$782,СВЦЭМ!$A$39:$A$782,$A27,СВЦЭМ!$B$39:$B$782,D$11)+'СЕТ СН'!$F$12+СВЦЭМ!$D$10+'СЕТ СН'!$F$5-'СЕТ СН'!$F$20</f>
        <v>2319.0795954099999</v>
      </c>
      <c r="E27" s="36">
        <f>SUMIFS(СВЦЭМ!$C$39:$C$782,СВЦЭМ!$A$39:$A$782,$A27,СВЦЭМ!$B$39:$B$782,E$11)+'СЕТ СН'!$F$12+СВЦЭМ!$D$10+'СЕТ СН'!$F$5-'СЕТ СН'!$F$20</f>
        <v>2324.2950075500003</v>
      </c>
      <c r="F27" s="36">
        <f>SUMIFS(СВЦЭМ!$C$39:$C$782,СВЦЭМ!$A$39:$A$782,$A27,СВЦЭМ!$B$39:$B$782,F$11)+'СЕТ СН'!$F$12+СВЦЭМ!$D$10+'СЕТ СН'!$F$5-'СЕТ СН'!$F$20</f>
        <v>2316.8197824499998</v>
      </c>
      <c r="G27" s="36">
        <f>SUMIFS(СВЦЭМ!$C$39:$C$782,СВЦЭМ!$A$39:$A$782,$A27,СВЦЭМ!$B$39:$B$782,G$11)+'СЕТ СН'!$F$12+СВЦЭМ!$D$10+'СЕТ СН'!$F$5-'СЕТ СН'!$F$20</f>
        <v>2289.2885720499999</v>
      </c>
      <c r="H27" s="36">
        <f>SUMIFS(СВЦЭМ!$C$39:$C$782,СВЦЭМ!$A$39:$A$782,$A27,СВЦЭМ!$B$39:$B$782,H$11)+'СЕТ СН'!$F$12+СВЦЭМ!$D$10+'СЕТ СН'!$F$5-'СЕТ СН'!$F$20</f>
        <v>2244.09851166</v>
      </c>
      <c r="I27" s="36">
        <f>SUMIFS(СВЦЭМ!$C$39:$C$782,СВЦЭМ!$A$39:$A$782,$A27,СВЦЭМ!$B$39:$B$782,I$11)+'СЕТ СН'!$F$12+СВЦЭМ!$D$10+'СЕТ СН'!$F$5-'СЕТ СН'!$F$20</f>
        <v>2190.7842701700001</v>
      </c>
      <c r="J27" s="36">
        <f>SUMIFS(СВЦЭМ!$C$39:$C$782,СВЦЭМ!$A$39:$A$782,$A27,СВЦЭМ!$B$39:$B$782,J$11)+'СЕТ СН'!$F$12+СВЦЭМ!$D$10+'СЕТ СН'!$F$5-'СЕТ СН'!$F$20</f>
        <v>2135.2308990299998</v>
      </c>
      <c r="K27" s="36">
        <f>SUMIFS(СВЦЭМ!$C$39:$C$782,СВЦЭМ!$A$39:$A$782,$A27,СВЦЭМ!$B$39:$B$782,K$11)+'СЕТ СН'!$F$12+СВЦЭМ!$D$10+'СЕТ СН'!$F$5-'СЕТ СН'!$F$20</f>
        <v>2127.9933208299999</v>
      </c>
      <c r="L27" s="36">
        <f>SUMIFS(СВЦЭМ!$C$39:$C$782,СВЦЭМ!$A$39:$A$782,$A27,СВЦЭМ!$B$39:$B$782,L$11)+'СЕТ СН'!$F$12+СВЦЭМ!$D$10+'СЕТ СН'!$F$5-'СЕТ СН'!$F$20</f>
        <v>2140.2921619199997</v>
      </c>
      <c r="M27" s="36">
        <f>SUMIFS(СВЦЭМ!$C$39:$C$782,СВЦЭМ!$A$39:$A$782,$A27,СВЦЭМ!$B$39:$B$782,M$11)+'СЕТ СН'!$F$12+СВЦЭМ!$D$10+'СЕТ СН'!$F$5-'СЕТ СН'!$F$20</f>
        <v>2176.4908814</v>
      </c>
      <c r="N27" s="36">
        <f>SUMIFS(СВЦЭМ!$C$39:$C$782,СВЦЭМ!$A$39:$A$782,$A27,СВЦЭМ!$B$39:$B$782,N$11)+'СЕТ СН'!$F$12+СВЦЭМ!$D$10+'СЕТ СН'!$F$5-'СЕТ СН'!$F$20</f>
        <v>2213.3453512799997</v>
      </c>
      <c r="O27" s="36">
        <f>SUMIFS(СВЦЭМ!$C$39:$C$782,СВЦЭМ!$A$39:$A$782,$A27,СВЦЭМ!$B$39:$B$782,O$11)+'СЕТ СН'!$F$12+СВЦЭМ!$D$10+'СЕТ СН'!$F$5-'СЕТ СН'!$F$20</f>
        <v>2233.8324402999997</v>
      </c>
      <c r="P27" s="36">
        <f>SUMIFS(СВЦЭМ!$C$39:$C$782,СВЦЭМ!$A$39:$A$782,$A27,СВЦЭМ!$B$39:$B$782,P$11)+'СЕТ СН'!$F$12+СВЦЭМ!$D$10+'СЕТ СН'!$F$5-'СЕТ СН'!$F$20</f>
        <v>2265.9239300700001</v>
      </c>
      <c r="Q27" s="36">
        <f>SUMIFS(СВЦЭМ!$C$39:$C$782,СВЦЭМ!$A$39:$A$782,$A27,СВЦЭМ!$B$39:$B$782,Q$11)+'СЕТ СН'!$F$12+СВЦЭМ!$D$10+'СЕТ СН'!$F$5-'СЕТ СН'!$F$20</f>
        <v>2267.4961118699998</v>
      </c>
      <c r="R27" s="36">
        <f>SUMIFS(СВЦЭМ!$C$39:$C$782,СВЦЭМ!$A$39:$A$782,$A27,СВЦЭМ!$B$39:$B$782,R$11)+'СЕТ СН'!$F$12+СВЦЭМ!$D$10+'СЕТ СН'!$F$5-'СЕТ СН'!$F$20</f>
        <v>2267.4028033499999</v>
      </c>
      <c r="S27" s="36">
        <f>SUMIFS(СВЦЭМ!$C$39:$C$782,СВЦЭМ!$A$39:$A$782,$A27,СВЦЭМ!$B$39:$B$782,S$11)+'СЕТ СН'!$F$12+СВЦЭМ!$D$10+'СЕТ СН'!$F$5-'СЕТ СН'!$F$20</f>
        <v>2241.6017991899998</v>
      </c>
      <c r="T27" s="36">
        <f>SUMIFS(СВЦЭМ!$C$39:$C$782,СВЦЭМ!$A$39:$A$782,$A27,СВЦЭМ!$B$39:$B$782,T$11)+'СЕТ СН'!$F$12+СВЦЭМ!$D$10+'СЕТ СН'!$F$5-'СЕТ СН'!$F$20</f>
        <v>2169.42314296</v>
      </c>
      <c r="U27" s="36">
        <f>SUMIFS(СВЦЭМ!$C$39:$C$782,СВЦЭМ!$A$39:$A$782,$A27,СВЦЭМ!$B$39:$B$782,U$11)+'СЕТ СН'!$F$12+СВЦЭМ!$D$10+'СЕТ СН'!$F$5-'СЕТ СН'!$F$20</f>
        <v>2141.3411674199997</v>
      </c>
      <c r="V27" s="36">
        <f>SUMIFS(СВЦЭМ!$C$39:$C$782,СВЦЭМ!$A$39:$A$782,$A27,СВЦЭМ!$B$39:$B$782,V$11)+'СЕТ СН'!$F$12+СВЦЭМ!$D$10+'СЕТ СН'!$F$5-'СЕТ СН'!$F$20</f>
        <v>2148.3488568000002</v>
      </c>
      <c r="W27" s="36">
        <f>SUMIFS(СВЦЭМ!$C$39:$C$782,СВЦЭМ!$A$39:$A$782,$A27,СВЦЭМ!$B$39:$B$782,W$11)+'СЕТ СН'!$F$12+СВЦЭМ!$D$10+'СЕТ СН'!$F$5-'СЕТ СН'!$F$20</f>
        <v>2179.49670621</v>
      </c>
      <c r="X27" s="36">
        <f>SUMIFS(СВЦЭМ!$C$39:$C$782,СВЦЭМ!$A$39:$A$782,$A27,СВЦЭМ!$B$39:$B$782,X$11)+'СЕТ СН'!$F$12+СВЦЭМ!$D$10+'СЕТ СН'!$F$5-'СЕТ СН'!$F$20</f>
        <v>2201.21495508</v>
      </c>
      <c r="Y27" s="36">
        <f>SUMIFS(СВЦЭМ!$C$39:$C$782,СВЦЭМ!$A$39:$A$782,$A27,СВЦЭМ!$B$39:$B$782,Y$11)+'СЕТ СН'!$F$12+СВЦЭМ!$D$10+'СЕТ СН'!$F$5-'СЕТ СН'!$F$20</f>
        <v>2249.5626944400001</v>
      </c>
    </row>
    <row r="28" spans="1:25" ht="15.75" x14ac:dyDescent="0.2">
      <c r="A28" s="35">
        <f t="shared" si="0"/>
        <v>44609</v>
      </c>
      <c r="B28" s="36">
        <f>SUMIFS(СВЦЭМ!$C$39:$C$782,СВЦЭМ!$A$39:$A$782,$A28,СВЦЭМ!$B$39:$B$782,B$11)+'СЕТ СН'!$F$12+СВЦЭМ!$D$10+'СЕТ СН'!$F$5-'СЕТ СН'!$F$20</f>
        <v>2205.0266514599998</v>
      </c>
      <c r="C28" s="36">
        <f>SUMIFS(СВЦЭМ!$C$39:$C$782,СВЦЭМ!$A$39:$A$782,$A28,СВЦЭМ!$B$39:$B$782,C$11)+'СЕТ СН'!$F$12+СВЦЭМ!$D$10+'СЕТ СН'!$F$5-'СЕТ СН'!$F$20</f>
        <v>2249.8512417800002</v>
      </c>
      <c r="D28" s="36">
        <f>SUMIFS(СВЦЭМ!$C$39:$C$782,СВЦЭМ!$A$39:$A$782,$A28,СВЦЭМ!$B$39:$B$782,D$11)+'СЕТ СН'!$F$12+СВЦЭМ!$D$10+'СЕТ СН'!$F$5-'СЕТ СН'!$F$20</f>
        <v>2301.81229884</v>
      </c>
      <c r="E28" s="36">
        <f>SUMIFS(СВЦЭМ!$C$39:$C$782,СВЦЭМ!$A$39:$A$782,$A28,СВЦЭМ!$B$39:$B$782,E$11)+'СЕТ СН'!$F$12+СВЦЭМ!$D$10+'СЕТ СН'!$F$5-'СЕТ СН'!$F$20</f>
        <v>2295.8174814699996</v>
      </c>
      <c r="F28" s="36">
        <f>SUMIFS(СВЦЭМ!$C$39:$C$782,СВЦЭМ!$A$39:$A$782,$A28,СВЦЭМ!$B$39:$B$782,F$11)+'СЕТ СН'!$F$12+СВЦЭМ!$D$10+'СЕТ СН'!$F$5-'СЕТ СН'!$F$20</f>
        <v>2288.8366859899998</v>
      </c>
      <c r="G28" s="36">
        <f>SUMIFS(СВЦЭМ!$C$39:$C$782,СВЦЭМ!$A$39:$A$782,$A28,СВЦЭМ!$B$39:$B$782,G$11)+'СЕТ СН'!$F$12+СВЦЭМ!$D$10+'СЕТ СН'!$F$5-'СЕТ СН'!$F$20</f>
        <v>2274.0240670599997</v>
      </c>
      <c r="H28" s="36">
        <f>SUMIFS(СВЦЭМ!$C$39:$C$782,СВЦЭМ!$A$39:$A$782,$A28,СВЦЭМ!$B$39:$B$782,H$11)+'СЕТ СН'!$F$12+СВЦЭМ!$D$10+'СЕТ СН'!$F$5-'СЕТ СН'!$F$20</f>
        <v>2224.3821578699999</v>
      </c>
      <c r="I28" s="36">
        <f>SUMIFS(СВЦЭМ!$C$39:$C$782,СВЦЭМ!$A$39:$A$782,$A28,СВЦЭМ!$B$39:$B$782,I$11)+'СЕТ СН'!$F$12+СВЦЭМ!$D$10+'СЕТ СН'!$F$5-'СЕТ СН'!$F$20</f>
        <v>2180.6918335299997</v>
      </c>
      <c r="J28" s="36">
        <f>SUMIFS(СВЦЭМ!$C$39:$C$782,СВЦЭМ!$A$39:$A$782,$A28,СВЦЭМ!$B$39:$B$782,J$11)+'СЕТ СН'!$F$12+СВЦЭМ!$D$10+'СЕТ СН'!$F$5-'СЕТ СН'!$F$20</f>
        <v>2131.20885112</v>
      </c>
      <c r="K28" s="36">
        <f>SUMIFS(СВЦЭМ!$C$39:$C$782,СВЦЭМ!$A$39:$A$782,$A28,СВЦЭМ!$B$39:$B$782,K$11)+'СЕТ СН'!$F$12+СВЦЭМ!$D$10+'СЕТ СН'!$F$5-'СЕТ СН'!$F$20</f>
        <v>2143.43709726</v>
      </c>
      <c r="L28" s="36">
        <f>SUMIFS(СВЦЭМ!$C$39:$C$782,СВЦЭМ!$A$39:$A$782,$A28,СВЦЭМ!$B$39:$B$782,L$11)+'СЕТ СН'!$F$12+СВЦЭМ!$D$10+'СЕТ СН'!$F$5-'СЕТ СН'!$F$20</f>
        <v>2144.5468441399998</v>
      </c>
      <c r="M28" s="36">
        <f>SUMIFS(СВЦЭМ!$C$39:$C$782,СВЦЭМ!$A$39:$A$782,$A28,СВЦЭМ!$B$39:$B$782,M$11)+'СЕТ СН'!$F$12+СВЦЭМ!$D$10+'СЕТ СН'!$F$5-'СЕТ СН'!$F$20</f>
        <v>2180.7244669000002</v>
      </c>
      <c r="N28" s="36">
        <f>SUMIFS(СВЦЭМ!$C$39:$C$782,СВЦЭМ!$A$39:$A$782,$A28,СВЦЭМ!$B$39:$B$782,N$11)+'СЕТ СН'!$F$12+СВЦЭМ!$D$10+'СЕТ СН'!$F$5-'СЕТ СН'!$F$20</f>
        <v>2207.9340999599999</v>
      </c>
      <c r="O28" s="36">
        <f>SUMIFS(СВЦЭМ!$C$39:$C$782,СВЦЭМ!$A$39:$A$782,$A28,СВЦЭМ!$B$39:$B$782,O$11)+'СЕТ СН'!$F$12+СВЦЭМ!$D$10+'СЕТ СН'!$F$5-'СЕТ СН'!$F$20</f>
        <v>2225.0029141</v>
      </c>
      <c r="P28" s="36">
        <f>SUMIFS(СВЦЭМ!$C$39:$C$782,СВЦЭМ!$A$39:$A$782,$A28,СВЦЭМ!$B$39:$B$782,P$11)+'СЕТ СН'!$F$12+СВЦЭМ!$D$10+'СЕТ СН'!$F$5-'СЕТ СН'!$F$20</f>
        <v>2266.7804604200001</v>
      </c>
      <c r="Q28" s="36">
        <f>SUMIFS(СВЦЭМ!$C$39:$C$782,СВЦЭМ!$A$39:$A$782,$A28,СВЦЭМ!$B$39:$B$782,Q$11)+'СЕТ СН'!$F$12+СВЦЭМ!$D$10+'СЕТ СН'!$F$5-'СЕТ СН'!$F$20</f>
        <v>2264.7257949799996</v>
      </c>
      <c r="R28" s="36">
        <f>SUMIFS(СВЦЭМ!$C$39:$C$782,СВЦЭМ!$A$39:$A$782,$A28,СВЦЭМ!$B$39:$B$782,R$11)+'СЕТ СН'!$F$12+СВЦЭМ!$D$10+'СЕТ СН'!$F$5-'СЕТ СН'!$F$20</f>
        <v>2256.2520094000001</v>
      </c>
      <c r="S28" s="36">
        <f>SUMIFS(СВЦЭМ!$C$39:$C$782,СВЦЭМ!$A$39:$A$782,$A28,СВЦЭМ!$B$39:$B$782,S$11)+'СЕТ СН'!$F$12+СВЦЭМ!$D$10+'СЕТ СН'!$F$5-'СЕТ СН'!$F$20</f>
        <v>2254.2395108700002</v>
      </c>
      <c r="T28" s="36">
        <f>SUMIFS(СВЦЭМ!$C$39:$C$782,СВЦЭМ!$A$39:$A$782,$A28,СВЦЭМ!$B$39:$B$782,T$11)+'СЕТ СН'!$F$12+СВЦЭМ!$D$10+'СЕТ СН'!$F$5-'СЕТ СН'!$F$20</f>
        <v>2186.5259449699997</v>
      </c>
      <c r="U28" s="36">
        <f>SUMIFS(СВЦЭМ!$C$39:$C$782,СВЦЭМ!$A$39:$A$782,$A28,СВЦЭМ!$B$39:$B$782,U$11)+'СЕТ СН'!$F$12+СВЦЭМ!$D$10+'СЕТ СН'!$F$5-'СЕТ СН'!$F$20</f>
        <v>2170.3222865799999</v>
      </c>
      <c r="V28" s="36">
        <f>SUMIFS(СВЦЭМ!$C$39:$C$782,СВЦЭМ!$A$39:$A$782,$A28,СВЦЭМ!$B$39:$B$782,V$11)+'СЕТ СН'!$F$12+СВЦЭМ!$D$10+'СЕТ СН'!$F$5-'СЕТ СН'!$F$20</f>
        <v>2189.09294348</v>
      </c>
      <c r="W28" s="36">
        <f>SUMIFS(СВЦЭМ!$C$39:$C$782,СВЦЭМ!$A$39:$A$782,$A28,СВЦЭМ!$B$39:$B$782,W$11)+'СЕТ СН'!$F$12+СВЦЭМ!$D$10+'СЕТ СН'!$F$5-'СЕТ СН'!$F$20</f>
        <v>2203.7300093399999</v>
      </c>
      <c r="X28" s="36">
        <f>SUMIFS(СВЦЭМ!$C$39:$C$782,СВЦЭМ!$A$39:$A$782,$A28,СВЦЭМ!$B$39:$B$782,X$11)+'СЕТ СН'!$F$12+СВЦЭМ!$D$10+'СЕТ СН'!$F$5-'СЕТ СН'!$F$20</f>
        <v>2207.6791726800002</v>
      </c>
      <c r="Y28" s="36">
        <f>SUMIFS(СВЦЭМ!$C$39:$C$782,СВЦЭМ!$A$39:$A$782,$A28,СВЦЭМ!$B$39:$B$782,Y$11)+'СЕТ СН'!$F$12+СВЦЭМ!$D$10+'СЕТ СН'!$F$5-'СЕТ СН'!$F$20</f>
        <v>2220.8159210200001</v>
      </c>
    </row>
    <row r="29" spans="1:25" ht="15.75" x14ac:dyDescent="0.2">
      <c r="A29" s="35">
        <f t="shared" si="0"/>
        <v>44610</v>
      </c>
      <c r="B29" s="36">
        <f>SUMIFS(СВЦЭМ!$C$39:$C$782,СВЦЭМ!$A$39:$A$782,$A29,СВЦЭМ!$B$39:$B$782,B$11)+'СЕТ СН'!$F$12+СВЦЭМ!$D$10+'СЕТ СН'!$F$5-'СЕТ СН'!$F$20</f>
        <v>2245.34611167</v>
      </c>
      <c r="C29" s="36">
        <f>SUMIFS(СВЦЭМ!$C$39:$C$782,СВЦЭМ!$A$39:$A$782,$A29,СВЦЭМ!$B$39:$B$782,C$11)+'СЕТ СН'!$F$12+СВЦЭМ!$D$10+'СЕТ СН'!$F$5-'СЕТ СН'!$F$20</f>
        <v>2294.3811238500002</v>
      </c>
      <c r="D29" s="36">
        <f>SUMIFS(СВЦЭМ!$C$39:$C$782,СВЦЭМ!$A$39:$A$782,$A29,СВЦЭМ!$B$39:$B$782,D$11)+'СЕТ СН'!$F$12+СВЦЭМ!$D$10+'СЕТ СН'!$F$5-'СЕТ СН'!$F$20</f>
        <v>2318.9373554899998</v>
      </c>
      <c r="E29" s="36">
        <f>SUMIFS(СВЦЭМ!$C$39:$C$782,СВЦЭМ!$A$39:$A$782,$A29,СВЦЭМ!$B$39:$B$782,E$11)+'СЕТ СН'!$F$12+СВЦЭМ!$D$10+'СЕТ СН'!$F$5-'СЕТ СН'!$F$20</f>
        <v>2321.7177222299997</v>
      </c>
      <c r="F29" s="36">
        <f>SUMIFS(СВЦЭМ!$C$39:$C$782,СВЦЭМ!$A$39:$A$782,$A29,СВЦЭМ!$B$39:$B$782,F$11)+'СЕТ СН'!$F$12+СВЦЭМ!$D$10+'СЕТ СН'!$F$5-'СЕТ СН'!$F$20</f>
        <v>2313.15101951</v>
      </c>
      <c r="G29" s="36">
        <f>SUMIFS(СВЦЭМ!$C$39:$C$782,СВЦЭМ!$A$39:$A$782,$A29,СВЦЭМ!$B$39:$B$782,G$11)+'СЕТ СН'!$F$12+СВЦЭМ!$D$10+'СЕТ СН'!$F$5-'СЕТ СН'!$F$20</f>
        <v>2282.7456504499996</v>
      </c>
      <c r="H29" s="36">
        <f>SUMIFS(СВЦЭМ!$C$39:$C$782,СВЦЭМ!$A$39:$A$782,$A29,СВЦЭМ!$B$39:$B$782,H$11)+'СЕТ СН'!$F$12+СВЦЭМ!$D$10+'СЕТ СН'!$F$5-'СЕТ СН'!$F$20</f>
        <v>2236.8553746899997</v>
      </c>
      <c r="I29" s="36">
        <f>SUMIFS(СВЦЭМ!$C$39:$C$782,СВЦЭМ!$A$39:$A$782,$A29,СВЦЭМ!$B$39:$B$782,I$11)+'СЕТ СН'!$F$12+СВЦЭМ!$D$10+'СЕТ СН'!$F$5-'СЕТ СН'!$F$20</f>
        <v>2185.1301723400002</v>
      </c>
      <c r="J29" s="36">
        <f>SUMIFS(СВЦЭМ!$C$39:$C$782,СВЦЭМ!$A$39:$A$782,$A29,СВЦЭМ!$B$39:$B$782,J$11)+'СЕТ СН'!$F$12+СВЦЭМ!$D$10+'СЕТ СН'!$F$5-'СЕТ СН'!$F$20</f>
        <v>2135.49482911</v>
      </c>
      <c r="K29" s="36">
        <f>SUMIFS(СВЦЭМ!$C$39:$C$782,СВЦЭМ!$A$39:$A$782,$A29,СВЦЭМ!$B$39:$B$782,K$11)+'СЕТ СН'!$F$12+СВЦЭМ!$D$10+'СЕТ СН'!$F$5-'СЕТ СН'!$F$20</f>
        <v>2134.7373186899999</v>
      </c>
      <c r="L29" s="36">
        <f>SUMIFS(СВЦЭМ!$C$39:$C$782,СВЦЭМ!$A$39:$A$782,$A29,СВЦЭМ!$B$39:$B$782,L$11)+'СЕТ СН'!$F$12+СВЦЭМ!$D$10+'СЕТ СН'!$F$5-'СЕТ СН'!$F$20</f>
        <v>2139.14062126</v>
      </c>
      <c r="M29" s="36">
        <f>SUMIFS(СВЦЭМ!$C$39:$C$782,СВЦЭМ!$A$39:$A$782,$A29,СВЦЭМ!$B$39:$B$782,M$11)+'СЕТ СН'!$F$12+СВЦЭМ!$D$10+'СЕТ СН'!$F$5-'СЕТ СН'!$F$20</f>
        <v>2192.17324826</v>
      </c>
      <c r="N29" s="36">
        <f>SUMIFS(СВЦЭМ!$C$39:$C$782,СВЦЭМ!$A$39:$A$782,$A29,СВЦЭМ!$B$39:$B$782,N$11)+'СЕТ СН'!$F$12+СВЦЭМ!$D$10+'СЕТ СН'!$F$5-'СЕТ СН'!$F$20</f>
        <v>2242.0040407899996</v>
      </c>
      <c r="O29" s="36">
        <f>SUMIFS(СВЦЭМ!$C$39:$C$782,СВЦЭМ!$A$39:$A$782,$A29,СВЦЭМ!$B$39:$B$782,O$11)+'СЕТ СН'!$F$12+СВЦЭМ!$D$10+'СЕТ СН'!$F$5-'СЕТ СН'!$F$20</f>
        <v>2260.8117827899996</v>
      </c>
      <c r="P29" s="36">
        <f>SUMIFS(СВЦЭМ!$C$39:$C$782,СВЦЭМ!$A$39:$A$782,$A29,СВЦЭМ!$B$39:$B$782,P$11)+'СЕТ СН'!$F$12+СВЦЭМ!$D$10+'СЕТ СН'!$F$5-'СЕТ СН'!$F$20</f>
        <v>2300.5745373199998</v>
      </c>
      <c r="Q29" s="36">
        <f>SUMIFS(СВЦЭМ!$C$39:$C$782,СВЦЭМ!$A$39:$A$782,$A29,СВЦЭМ!$B$39:$B$782,Q$11)+'СЕТ СН'!$F$12+СВЦЭМ!$D$10+'СЕТ СН'!$F$5-'СЕТ СН'!$F$20</f>
        <v>2310.20904978</v>
      </c>
      <c r="R29" s="36">
        <f>SUMIFS(СВЦЭМ!$C$39:$C$782,СВЦЭМ!$A$39:$A$782,$A29,СВЦЭМ!$B$39:$B$782,R$11)+'СЕТ СН'!$F$12+СВЦЭМ!$D$10+'СЕТ СН'!$F$5-'СЕТ СН'!$F$20</f>
        <v>2307.2094588599998</v>
      </c>
      <c r="S29" s="36">
        <f>SUMIFS(СВЦЭМ!$C$39:$C$782,СВЦЭМ!$A$39:$A$782,$A29,СВЦЭМ!$B$39:$B$782,S$11)+'СЕТ СН'!$F$12+СВЦЭМ!$D$10+'СЕТ СН'!$F$5-'СЕТ СН'!$F$20</f>
        <v>2278.14467083</v>
      </c>
      <c r="T29" s="36">
        <f>SUMIFS(СВЦЭМ!$C$39:$C$782,СВЦЭМ!$A$39:$A$782,$A29,СВЦЭМ!$B$39:$B$782,T$11)+'СЕТ СН'!$F$12+СВЦЭМ!$D$10+'СЕТ СН'!$F$5-'СЕТ СН'!$F$20</f>
        <v>2188.6687848399997</v>
      </c>
      <c r="U29" s="36">
        <f>SUMIFS(СВЦЭМ!$C$39:$C$782,СВЦЭМ!$A$39:$A$782,$A29,СВЦЭМ!$B$39:$B$782,U$11)+'СЕТ СН'!$F$12+СВЦЭМ!$D$10+'СЕТ СН'!$F$5-'СЕТ СН'!$F$20</f>
        <v>2157.2943671100002</v>
      </c>
      <c r="V29" s="36">
        <f>SUMIFS(СВЦЭМ!$C$39:$C$782,СВЦЭМ!$A$39:$A$782,$A29,СВЦЭМ!$B$39:$B$782,V$11)+'СЕТ СН'!$F$12+СВЦЭМ!$D$10+'СЕТ СН'!$F$5-'СЕТ СН'!$F$20</f>
        <v>2178.2853453299999</v>
      </c>
      <c r="W29" s="36">
        <f>SUMIFS(СВЦЭМ!$C$39:$C$782,СВЦЭМ!$A$39:$A$782,$A29,СВЦЭМ!$B$39:$B$782,W$11)+'СЕТ СН'!$F$12+СВЦЭМ!$D$10+'СЕТ СН'!$F$5-'СЕТ СН'!$F$20</f>
        <v>2180.67544</v>
      </c>
      <c r="X29" s="36">
        <f>SUMIFS(СВЦЭМ!$C$39:$C$782,СВЦЭМ!$A$39:$A$782,$A29,СВЦЭМ!$B$39:$B$782,X$11)+'СЕТ СН'!$F$12+СВЦЭМ!$D$10+'СЕТ СН'!$F$5-'СЕТ СН'!$F$20</f>
        <v>2188.9212168499998</v>
      </c>
      <c r="Y29" s="36">
        <f>SUMIFS(СВЦЭМ!$C$39:$C$782,СВЦЭМ!$A$39:$A$782,$A29,СВЦЭМ!$B$39:$B$782,Y$11)+'СЕТ СН'!$F$12+СВЦЭМ!$D$10+'СЕТ СН'!$F$5-'СЕТ СН'!$F$20</f>
        <v>2215.8522990900001</v>
      </c>
    </row>
    <row r="30" spans="1:25" ht="15.75" x14ac:dyDescent="0.2">
      <c r="A30" s="35">
        <f t="shared" si="0"/>
        <v>44611</v>
      </c>
      <c r="B30" s="36">
        <f>SUMIFS(СВЦЭМ!$C$39:$C$782,СВЦЭМ!$A$39:$A$782,$A30,СВЦЭМ!$B$39:$B$782,B$11)+'СЕТ СН'!$F$12+СВЦЭМ!$D$10+'СЕТ СН'!$F$5-'СЕТ СН'!$F$20</f>
        <v>2220.9556068299999</v>
      </c>
      <c r="C30" s="36">
        <f>SUMIFS(СВЦЭМ!$C$39:$C$782,СВЦЭМ!$A$39:$A$782,$A30,СВЦЭМ!$B$39:$B$782,C$11)+'СЕТ СН'!$F$12+СВЦЭМ!$D$10+'СЕТ СН'!$F$5-'СЕТ СН'!$F$20</f>
        <v>2279.4076362799997</v>
      </c>
      <c r="D30" s="36">
        <f>SUMIFS(СВЦЭМ!$C$39:$C$782,СВЦЭМ!$A$39:$A$782,$A30,СВЦЭМ!$B$39:$B$782,D$11)+'СЕТ СН'!$F$12+СВЦЭМ!$D$10+'СЕТ СН'!$F$5-'СЕТ СН'!$F$20</f>
        <v>2318.7844438499997</v>
      </c>
      <c r="E30" s="36">
        <f>SUMIFS(СВЦЭМ!$C$39:$C$782,СВЦЭМ!$A$39:$A$782,$A30,СВЦЭМ!$B$39:$B$782,E$11)+'СЕТ СН'!$F$12+СВЦЭМ!$D$10+'СЕТ СН'!$F$5-'СЕТ СН'!$F$20</f>
        <v>2332.0756670000001</v>
      </c>
      <c r="F30" s="36">
        <f>SUMIFS(СВЦЭМ!$C$39:$C$782,СВЦЭМ!$A$39:$A$782,$A30,СВЦЭМ!$B$39:$B$782,F$11)+'СЕТ СН'!$F$12+СВЦЭМ!$D$10+'СЕТ СН'!$F$5-'СЕТ СН'!$F$20</f>
        <v>2316.4163712600002</v>
      </c>
      <c r="G30" s="36">
        <f>SUMIFS(СВЦЭМ!$C$39:$C$782,СВЦЭМ!$A$39:$A$782,$A30,СВЦЭМ!$B$39:$B$782,G$11)+'СЕТ СН'!$F$12+СВЦЭМ!$D$10+'СЕТ СН'!$F$5-'СЕТ СН'!$F$20</f>
        <v>2303.9073979499999</v>
      </c>
      <c r="H30" s="36">
        <f>SUMIFS(СВЦЭМ!$C$39:$C$782,СВЦЭМ!$A$39:$A$782,$A30,СВЦЭМ!$B$39:$B$782,H$11)+'СЕТ СН'!$F$12+СВЦЭМ!$D$10+'СЕТ СН'!$F$5-'СЕТ СН'!$F$20</f>
        <v>2273.5157611099999</v>
      </c>
      <c r="I30" s="36">
        <f>SUMIFS(СВЦЭМ!$C$39:$C$782,СВЦЭМ!$A$39:$A$782,$A30,СВЦЭМ!$B$39:$B$782,I$11)+'СЕТ СН'!$F$12+СВЦЭМ!$D$10+'СЕТ СН'!$F$5-'СЕТ СН'!$F$20</f>
        <v>2192.2292040799998</v>
      </c>
      <c r="J30" s="36">
        <f>SUMIFS(СВЦЭМ!$C$39:$C$782,СВЦЭМ!$A$39:$A$782,$A30,СВЦЭМ!$B$39:$B$782,J$11)+'СЕТ СН'!$F$12+СВЦЭМ!$D$10+'СЕТ СН'!$F$5-'СЕТ СН'!$F$20</f>
        <v>2146.9962359299998</v>
      </c>
      <c r="K30" s="36">
        <f>SUMIFS(СВЦЭМ!$C$39:$C$782,СВЦЭМ!$A$39:$A$782,$A30,СВЦЭМ!$B$39:$B$782,K$11)+'СЕТ СН'!$F$12+СВЦЭМ!$D$10+'СЕТ СН'!$F$5-'СЕТ СН'!$F$20</f>
        <v>2124.88480772</v>
      </c>
      <c r="L30" s="36">
        <f>SUMIFS(СВЦЭМ!$C$39:$C$782,СВЦЭМ!$A$39:$A$782,$A30,СВЦЭМ!$B$39:$B$782,L$11)+'СЕТ СН'!$F$12+СВЦЭМ!$D$10+'СЕТ СН'!$F$5-'СЕТ СН'!$F$20</f>
        <v>2112.3005346999998</v>
      </c>
      <c r="M30" s="36">
        <f>SUMIFS(СВЦЭМ!$C$39:$C$782,СВЦЭМ!$A$39:$A$782,$A30,СВЦЭМ!$B$39:$B$782,M$11)+'СЕТ СН'!$F$12+СВЦЭМ!$D$10+'СЕТ СН'!$F$5-'СЕТ СН'!$F$20</f>
        <v>2154.86116382</v>
      </c>
      <c r="N30" s="36">
        <f>SUMIFS(СВЦЭМ!$C$39:$C$782,СВЦЭМ!$A$39:$A$782,$A30,СВЦЭМ!$B$39:$B$782,N$11)+'СЕТ СН'!$F$12+СВЦЭМ!$D$10+'СЕТ СН'!$F$5-'СЕТ СН'!$F$20</f>
        <v>2193.2717784199999</v>
      </c>
      <c r="O30" s="36">
        <f>SUMIFS(СВЦЭМ!$C$39:$C$782,СВЦЭМ!$A$39:$A$782,$A30,СВЦЭМ!$B$39:$B$782,O$11)+'СЕТ СН'!$F$12+СВЦЭМ!$D$10+'СЕТ СН'!$F$5-'СЕТ СН'!$F$20</f>
        <v>2203.0927346099998</v>
      </c>
      <c r="P30" s="36">
        <f>SUMIFS(СВЦЭМ!$C$39:$C$782,СВЦЭМ!$A$39:$A$782,$A30,СВЦЭМ!$B$39:$B$782,P$11)+'СЕТ СН'!$F$12+СВЦЭМ!$D$10+'СЕТ СН'!$F$5-'СЕТ СН'!$F$20</f>
        <v>2251.19529388</v>
      </c>
      <c r="Q30" s="36">
        <f>SUMIFS(СВЦЭМ!$C$39:$C$782,СВЦЭМ!$A$39:$A$782,$A30,СВЦЭМ!$B$39:$B$782,Q$11)+'СЕТ СН'!$F$12+СВЦЭМ!$D$10+'СЕТ СН'!$F$5-'СЕТ СН'!$F$20</f>
        <v>2253.7845215899997</v>
      </c>
      <c r="R30" s="36">
        <f>SUMIFS(СВЦЭМ!$C$39:$C$782,СВЦЭМ!$A$39:$A$782,$A30,СВЦЭМ!$B$39:$B$782,R$11)+'СЕТ СН'!$F$12+СВЦЭМ!$D$10+'СЕТ СН'!$F$5-'СЕТ СН'!$F$20</f>
        <v>2242.6039553599999</v>
      </c>
      <c r="S30" s="36">
        <f>SUMIFS(СВЦЭМ!$C$39:$C$782,СВЦЭМ!$A$39:$A$782,$A30,СВЦЭМ!$B$39:$B$782,S$11)+'СЕТ СН'!$F$12+СВЦЭМ!$D$10+'СЕТ СН'!$F$5-'СЕТ СН'!$F$20</f>
        <v>2237.9489796500002</v>
      </c>
      <c r="T30" s="36">
        <f>SUMIFS(СВЦЭМ!$C$39:$C$782,СВЦЭМ!$A$39:$A$782,$A30,СВЦЭМ!$B$39:$B$782,T$11)+'СЕТ СН'!$F$12+СВЦЭМ!$D$10+'СЕТ СН'!$F$5-'СЕТ СН'!$F$20</f>
        <v>2150.5417014300001</v>
      </c>
      <c r="U30" s="36">
        <f>SUMIFS(СВЦЭМ!$C$39:$C$782,СВЦЭМ!$A$39:$A$782,$A30,СВЦЭМ!$B$39:$B$782,U$11)+'СЕТ СН'!$F$12+СВЦЭМ!$D$10+'СЕТ СН'!$F$5-'СЕТ СН'!$F$20</f>
        <v>2115.6388464900001</v>
      </c>
      <c r="V30" s="36">
        <f>SUMIFS(СВЦЭМ!$C$39:$C$782,СВЦЭМ!$A$39:$A$782,$A30,СВЦЭМ!$B$39:$B$782,V$11)+'СЕТ СН'!$F$12+СВЦЭМ!$D$10+'СЕТ СН'!$F$5-'СЕТ СН'!$F$20</f>
        <v>2121.3437914300002</v>
      </c>
      <c r="W30" s="36">
        <f>SUMIFS(СВЦЭМ!$C$39:$C$782,СВЦЭМ!$A$39:$A$782,$A30,СВЦЭМ!$B$39:$B$782,W$11)+'СЕТ СН'!$F$12+СВЦЭМ!$D$10+'СЕТ СН'!$F$5-'СЕТ СН'!$F$20</f>
        <v>2156.2928246000001</v>
      </c>
      <c r="X30" s="36">
        <f>SUMIFS(СВЦЭМ!$C$39:$C$782,СВЦЭМ!$A$39:$A$782,$A30,СВЦЭМ!$B$39:$B$782,X$11)+'СЕТ СН'!$F$12+СВЦЭМ!$D$10+'СЕТ СН'!$F$5-'СЕТ СН'!$F$20</f>
        <v>2184.90839306</v>
      </c>
      <c r="Y30" s="36">
        <f>SUMIFS(СВЦЭМ!$C$39:$C$782,СВЦЭМ!$A$39:$A$782,$A30,СВЦЭМ!$B$39:$B$782,Y$11)+'СЕТ СН'!$F$12+СВЦЭМ!$D$10+'СЕТ СН'!$F$5-'СЕТ СН'!$F$20</f>
        <v>2209.0007545999997</v>
      </c>
    </row>
    <row r="31" spans="1:25" ht="15.75" x14ac:dyDescent="0.2">
      <c r="A31" s="35">
        <f t="shared" si="0"/>
        <v>44612</v>
      </c>
      <c r="B31" s="36">
        <f>SUMIFS(СВЦЭМ!$C$39:$C$782,СВЦЭМ!$A$39:$A$782,$A31,СВЦЭМ!$B$39:$B$782,B$11)+'СЕТ СН'!$F$12+СВЦЭМ!$D$10+'СЕТ СН'!$F$5-'СЕТ СН'!$F$20</f>
        <v>2210.9054192200001</v>
      </c>
      <c r="C31" s="36">
        <f>SUMIFS(СВЦЭМ!$C$39:$C$782,СВЦЭМ!$A$39:$A$782,$A31,СВЦЭМ!$B$39:$B$782,C$11)+'СЕТ СН'!$F$12+СВЦЭМ!$D$10+'СЕТ СН'!$F$5-'СЕТ СН'!$F$20</f>
        <v>2248.6862048799999</v>
      </c>
      <c r="D31" s="36">
        <f>SUMIFS(СВЦЭМ!$C$39:$C$782,СВЦЭМ!$A$39:$A$782,$A31,СВЦЭМ!$B$39:$B$782,D$11)+'СЕТ СН'!$F$12+СВЦЭМ!$D$10+'СЕТ СН'!$F$5-'СЕТ СН'!$F$20</f>
        <v>2258.7986774399997</v>
      </c>
      <c r="E31" s="36">
        <f>SUMIFS(СВЦЭМ!$C$39:$C$782,СВЦЭМ!$A$39:$A$782,$A31,СВЦЭМ!$B$39:$B$782,E$11)+'СЕТ СН'!$F$12+СВЦЭМ!$D$10+'СЕТ СН'!$F$5-'СЕТ СН'!$F$20</f>
        <v>2275.5295353800002</v>
      </c>
      <c r="F31" s="36">
        <f>SUMIFS(СВЦЭМ!$C$39:$C$782,СВЦЭМ!$A$39:$A$782,$A31,СВЦЭМ!$B$39:$B$782,F$11)+'СЕТ СН'!$F$12+СВЦЭМ!$D$10+'СЕТ СН'!$F$5-'СЕТ СН'!$F$20</f>
        <v>2272.6559239199996</v>
      </c>
      <c r="G31" s="36">
        <f>SUMIFS(СВЦЭМ!$C$39:$C$782,СВЦЭМ!$A$39:$A$782,$A31,СВЦЭМ!$B$39:$B$782,G$11)+'СЕТ СН'!$F$12+СВЦЭМ!$D$10+'СЕТ СН'!$F$5-'СЕТ СН'!$F$20</f>
        <v>2266.1636543699997</v>
      </c>
      <c r="H31" s="36">
        <f>SUMIFS(СВЦЭМ!$C$39:$C$782,СВЦЭМ!$A$39:$A$782,$A31,СВЦЭМ!$B$39:$B$782,H$11)+'СЕТ СН'!$F$12+СВЦЭМ!$D$10+'СЕТ СН'!$F$5-'СЕТ СН'!$F$20</f>
        <v>2247.6449147599997</v>
      </c>
      <c r="I31" s="36">
        <f>SUMIFS(СВЦЭМ!$C$39:$C$782,СВЦЭМ!$A$39:$A$782,$A31,СВЦЭМ!$B$39:$B$782,I$11)+'СЕТ СН'!$F$12+СВЦЭМ!$D$10+'СЕТ СН'!$F$5-'СЕТ СН'!$F$20</f>
        <v>2198.4786168000001</v>
      </c>
      <c r="J31" s="36">
        <f>SUMIFS(СВЦЭМ!$C$39:$C$782,СВЦЭМ!$A$39:$A$782,$A31,СВЦЭМ!$B$39:$B$782,J$11)+'СЕТ СН'!$F$12+СВЦЭМ!$D$10+'СЕТ СН'!$F$5-'СЕТ СН'!$F$20</f>
        <v>2141.40850133</v>
      </c>
      <c r="K31" s="36">
        <f>SUMIFS(СВЦЭМ!$C$39:$C$782,СВЦЭМ!$A$39:$A$782,$A31,СВЦЭМ!$B$39:$B$782,K$11)+'СЕТ СН'!$F$12+СВЦЭМ!$D$10+'СЕТ СН'!$F$5-'СЕТ СН'!$F$20</f>
        <v>2134.59145205</v>
      </c>
      <c r="L31" s="36">
        <f>SUMIFS(СВЦЭМ!$C$39:$C$782,СВЦЭМ!$A$39:$A$782,$A31,СВЦЭМ!$B$39:$B$782,L$11)+'СЕТ СН'!$F$12+СВЦЭМ!$D$10+'СЕТ СН'!$F$5-'СЕТ СН'!$F$20</f>
        <v>2136.98599448</v>
      </c>
      <c r="M31" s="36">
        <f>SUMIFS(СВЦЭМ!$C$39:$C$782,СВЦЭМ!$A$39:$A$782,$A31,СВЦЭМ!$B$39:$B$782,M$11)+'СЕТ СН'!$F$12+СВЦЭМ!$D$10+'СЕТ СН'!$F$5-'СЕТ СН'!$F$20</f>
        <v>2179.0688682599998</v>
      </c>
      <c r="N31" s="36">
        <f>SUMIFS(СВЦЭМ!$C$39:$C$782,СВЦЭМ!$A$39:$A$782,$A31,СВЦЭМ!$B$39:$B$782,N$11)+'СЕТ СН'!$F$12+СВЦЭМ!$D$10+'СЕТ СН'!$F$5-'СЕТ СН'!$F$20</f>
        <v>2227.1427638099999</v>
      </c>
      <c r="O31" s="36">
        <f>SUMIFS(СВЦЭМ!$C$39:$C$782,СВЦЭМ!$A$39:$A$782,$A31,СВЦЭМ!$B$39:$B$782,O$11)+'СЕТ СН'!$F$12+СВЦЭМ!$D$10+'СЕТ СН'!$F$5-'СЕТ СН'!$F$20</f>
        <v>2241.9594415499996</v>
      </c>
      <c r="P31" s="36">
        <f>SUMIFS(СВЦЭМ!$C$39:$C$782,СВЦЭМ!$A$39:$A$782,$A31,СВЦЭМ!$B$39:$B$782,P$11)+'СЕТ СН'!$F$12+СВЦЭМ!$D$10+'СЕТ СН'!$F$5-'СЕТ СН'!$F$20</f>
        <v>2270.5792062199998</v>
      </c>
      <c r="Q31" s="36">
        <f>SUMIFS(СВЦЭМ!$C$39:$C$782,СВЦЭМ!$A$39:$A$782,$A31,СВЦЭМ!$B$39:$B$782,Q$11)+'СЕТ СН'!$F$12+СВЦЭМ!$D$10+'СЕТ СН'!$F$5-'СЕТ СН'!$F$20</f>
        <v>2269.6350724599997</v>
      </c>
      <c r="R31" s="36">
        <f>SUMIFS(СВЦЭМ!$C$39:$C$782,СВЦЭМ!$A$39:$A$782,$A31,СВЦЭМ!$B$39:$B$782,R$11)+'СЕТ СН'!$F$12+СВЦЭМ!$D$10+'СЕТ СН'!$F$5-'СЕТ СН'!$F$20</f>
        <v>2258.14703564</v>
      </c>
      <c r="S31" s="36">
        <f>SUMIFS(СВЦЭМ!$C$39:$C$782,СВЦЭМ!$A$39:$A$782,$A31,СВЦЭМ!$B$39:$B$782,S$11)+'СЕТ СН'!$F$12+СВЦЭМ!$D$10+'СЕТ СН'!$F$5-'СЕТ СН'!$F$20</f>
        <v>2230.3498055599998</v>
      </c>
      <c r="T31" s="36">
        <f>SUMIFS(СВЦЭМ!$C$39:$C$782,СВЦЭМ!$A$39:$A$782,$A31,СВЦЭМ!$B$39:$B$782,T$11)+'СЕТ СН'!$F$12+СВЦЭМ!$D$10+'СЕТ СН'!$F$5-'СЕТ СН'!$F$20</f>
        <v>2148.4610718599997</v>
      </c>
      <c r="U31" s="36">
        <f>SUMIFS(СВЦЭМ!$C$39:$C$782,СВЦЭМ!$A$39:$A$782,$A31,СВЦЭМ!$B$39:$B$782,U$11)+'СЕТ СН'!$F$12+СВЦЭМ!$D$10+'СЕТ СН'!$F$5-'СЕТ СН'!$F$20</f>
        <v>2111.7843131600002</v>
      </c>
      <c r="V31" s="36">
        <f>SUMIFS(СВЦЭМ!$C$39:$C$782,СВЦЭМ!$A$39:$A$782,$A31,СВЦЭМ!$B$39:$B$782,V$11)+'СЕТ СН'!$F$12+СВЦЭМ!$D$10+'СЕТ СН'!$F$5-'СЕТ СН'!$F$20</f>
        <v>2122.23946424</v>
      </c>
      <c r="W31" s="36">
        <f>SUMIFS(СВЦЭМ!$C$39:$C$782,СВЦЭМ!$A$39:$A$782,$A31,СВЦЭМ!$B$39:$B$782,W$11)+'СЕТ СН'!$F$12+СВЦЭМ!$D$10+'СЕТ СН'!$F$5-'СЕТ СН'!$F$20</f>
        <v>2155.4428952600001</v>
      </c>
      <c r="X31" s="36">
        <f>SUMIFS(СВЦЭМ!$C$39:$C$782,СВЦЭМ!$A$39:$A$782,$A31,СВЦЭМ!$B$39:$B$782,X$11)+'СЕТ СН'!$F$12+СВЦЭМ!$D$10+'СЕТ СН'!$F$5-'СЕТ СН'!$F$20</f>
        <v>2170.3523228100003</v>
      </c>
      <c r="Y31" s="36">
        <f>SUMIFS(СВЦЭМ!$C$39:$C$782,СВЦЭМ!$A$39:$A$782,$A31,СВЦЭМ!$B$39:$B$782,Y$11)+'СЕТ СН'!$F$12+СВЦЭМ!$D$10+'СЕТ СН'!$F$5-'СЕТ СН'!$F$20</f>
        <v>2194.4348809499998</v>
      </c>
    </row>
    <row r="32" spans="1:25" ht="15.75" x14ac:dyDescent="0.2">
      <c r="A32" s="35">
        <f t="shared" si="0"/>
        <v>44613</v>
      </c>
      <c r="B32" s="36">
        <f>SUMIFS(СВЦЭМ!$C$39:$C$782,СВЦЭМ!$A$39:$A$782,$A32,СВЦЭМ!$B$39:$B$782,B$11)+'СЕТ СН'!$F$12+СВЦЭМ!$D$10+'СЕТ СН'!$F$5-'СЕТ СН'!$F$20</f>
        <v>2202.43653348</v>
      </c>
      <c r="C32" s="36">
        <f>SUMIFS(СВЦЭМ!$C$39:$C$782,СВЦЭМ!$A$39:$A$782,$A32,СВЦЭМ!$B$39:$B$782,C$11)+'СЕТ СН'!$F$12+СВЦЭМ!$D$10+'СЕТ СН'!$F$5-'СЕТ СН'!$F$20</f>
        <v>2263.7699973999997</v>
      </c>
      <c r="D32" s="36">
        <f>SUMIFS(СВЦЭМ!$C$39:$C$782,СВЦЭМ!$A$39:$A$782,$A32,СВЦЭМ!$B$39:$B$782,D$11)+'СЕТ СН'!$F$12+СВЦЭМ!$D$10+'СЕТ СН'!$F$5-'СЕТ СН'!$F$20</f>
        <v>2309.0058950000002</v>
      </c>
      <c r="E32" s="36">
        <f>SUMIFS(СВЦЭМ!$C$39:$C$782,СВЦЭМ!$A$39:$A$782,$A32,СВЦЭМ!$B$39:$B$782,E$11)+'СЕТ СН'!$F$12+СВЦЭМ!$D$10+'СЕТ СН'!$F$5-'СЕТ СН'!$F$20</f>
        <v>2321.2921742500002</v>
      </c>
      <c r="F32" s="36">
        <f>SUMIFS(СВЦЭМ!$C$39:$C$782,СВЦЭМ!$A$39:$A$782,$A32,СВЦЭМ!$B$39:$B$782,F$11)+'СЕТ СН'!$F$12+СВЦЭМ!$D$10+'СЕТ СН'!$F$5-'СЕТ СН'!$F$20</f>
        <v>2309.0802193600002</v>
      </c>
      <c r="G32" s="36">
        <f>SUMIFS(СВЦЭМ!$C$39:$C$782,СВЦЭМ!$A$39:$A$782,$A32,СВЦЭМ!$B$39:$B$782,G$11)+'СЕТ СН'!$F$12+СВЦЭМ!$D$10+'СЕТ СН'!$F$5-'СЕТ СН'!$F$20</f>
        <v>2277.73249803</v>
      </c>
      <c r="H32" s="36">
        <f>SUMIFS(СВЦЭМ!$C$39:$C$782,СВЦЭМ!$A$39:$A$782,$A32,СВЦЭМ!$B$39:$B$782,H$11)+'СЕТ СН'!$F$12+СВЦЭМ!$D$10+'СЕТ СН'!$F$5-'СЕТ СН'!$F$20</f>
        <v>2237.13162354</v>
      </c>
      <c r="I32" s="36">
        <f>SUMIFS(СВЦЭМ!$C$39:$C$782,СВЦЭМ!$A$39:$A$782,$A32,СВЦЭМ!$B$39:$B$782,I$11)+'СЕТ СН'!$F$12+СВЦЭМ!$D$10+'СЕТ СН'!$F$5-'СЕТ СН'!$F$20</f>
        <v>2186.4213224699997</v>
      </c>
      <c r="J32" s="36">
        <f>SUMIFS(СВЦЭМ!$C$39:$C$782,СВЦЭМ!$A$39:$A$782,$A32,СВЦЭМ!$B$39:$B$782,J$11)+'СЕТ СН'!$F$12+СВЦЭМ!$D$10+'СЕТ СН'!$F$5-'СЕТ СН'!$F$20</f>
        <v>2131.65227968</v>
      </c>
      <c r="K32" s="36">
        <f>SUMIFS(СВЦЭМ!$C$39:$C$782,СВЦЭМ!$A$39:$A$782,$A32,СВЦЭМ!$B$39:$B$782,K$11)+'СЕТ СН'!$F$12+СВЦЭМ!$D$10+'СЕТ СН'!$F$5-'СЕТ СН'!$F$20</f>
        <v>2125.81474824</v>
      </c>
      <c r="L32" s="36">
        <f>SUMIFS(СВЦЭМ!$C$39:$C$782,СВЦЭМ!$A$39:$A$782,$A32,СВЦЭМ!$B$39:$B$782,L$11)+'СЕТ СН'!$F$12+СВЦЭМ!$D$10+'СЕТ СН'!$F$5-'СЕТ СН'!$F$20</f>
        <v>2146.01688087</v>
      </c>
      <c r="M32" s="36">
        <f>SUMIFS(СВЦЭМ!$C$39:$C$782,СВЦЭМ!$A$39:$A$782,$A32,СВЦЭМ!$B$39:$B$782,M$11)+'СЕТ СН'!$F$12+СВЦЭМ!$D$10+'СЕТ СН'!$F$5-'СЕТ СН'!$F$20</f>
        <v>2184.1666264300002</v>
      </c>
      <c r="N32" s="36">
        <f>SUMIFS(СВЦЭМ!$C$39:$C$782,СВЦЭМ!$A$39:$A$782,$A32,СВЦЭМ!$B$39:$B$782,N$11)+'СЕТ СН'!$F$12+СВЦЭМ!$D$10+'СЕТ СН'!$F$5-'СЕТ СН'!$F$20</f>
        <v>2247.3179624599998</v>
      </c>
      <c r="O32" s="36">
        <f>SUMIFS(СВЦЭМ!$C$39:$C$782,СВЦЭМ!$A$39:$A$782,$A32,СВЦЭМ!$B$39:$B$782,O$11)+'СЕТ СН'!$F$12+СВЦЭМ!$D$10+'СЕТ СН'!$F$5-'СЕТ СН'!$F$20</f>
        <v>2250.0256269900001</v>
      </c>
      <c r="P32" s="36">
        <f>SUMIFS(СВЦЭМ!$C$39:$C$782,СВЦЭМ!$A$39:$A$782,$A32,СВЦЭМ!$B$39:$B$782,P$11)+'СЕТ СН'!$F$12+СВЦЭМ!$D$10+'СЕТ СН'!$F$5-'СЕТ СН'!$F$20</f>
        <v>2284.1282796799997</v>
      </c>
      <c r="Q32" s="36">
        <f>SUMIFS(СВЦЭМ!$C$39:$C$782,СВЦЭМ!$A$39:$A$782,$A32,СВЦЭМ!$B$39:$B$782,Q$11)+'СЕТ СН'!$F$12+СВЦЭМ!$D$10+'СЕТ СН'!$F$5-'СЕТ СН'!$F$20</f>
        <v>2282.3245598100002</v>
      </c>
      <c r="R32" s="36">
        <f>SUMIFS(СВЦЭМ!$C$39:$C$782,СВЦЭМ!$A$39:$A$782,$A32,СВЦЭМ!$B$39:$B$782,R$11)+'СЕТ СН'!$F$12+СВЦЭМ!$D$10+'СЕТ СН'!$F$5-'СЕТ СН'!$F$20</f>
        <v>2281.1604473999996</v>
      </c>
      <c r="S32" s="36">
        <f>SUMIFS(СВЦЭМ!$C$39:$C$782,СВЦЭМ!$A$39:$A$782,$A32,СВЦЭМ!$B$39:$B$782,S$11)+'СЕТ СН'!$F$12+СВЦЭМ!$D$10+'СЕТ СН'!$F$5-'СЕТ СН'!$F$20</f>
        <v>2238.94924098</v>
      </c>
      <c r="T32" s="36">
        <f>SUMIFS(СВЦЭМ!$C$39:$C$782,СВЦЭМ!$A$39:$A$782,$A32,СВЦЭМ!$B$39:$B$782,T$11)+'СЕТ СН'!$F$12+СВЦЭМ!$D$10+'СЕТ СН'!$F$5-'СЕТ СН'!$F$20</f>
        <v>2158.04827032</v>
      </c>
      <c r="U32" s="36">
        <f>SUMIFS(СВЦЭМ!$C$39:$C$782,СВЦЭМ!$A$39:$A$782,$A32,СВЦЭМ!$B$39:$B$782,U$11)+'СЕТ СН'!$F$12+СВЦЭМ!$D$10+'СЕТ СН'!$F$5-'СЕТ СН'!$F$20</f>
        <v>2136.3873129200001</v>
      </c>
      <c r="V32" s="36">
        <f>SUMIFS(СВЦЭМ!$C$39:$C$782,СВЦЭМ!$A$39:$A$782,$A32,СВЦЭМ!$B$39:$B$782,V$11)+'СЕТ СН'!$F$12+СВЦЭМ!$D$10+'СЕТ СН'!$F$5-'СЕТ СН'!$F$20</f>
        <v>2147.9405714099998</v>
      </c>
      <c r="W32" s="36">
        <f>SUMIFS(СВЦЭМ!$C$39:$C$782,СВЦЭМ!$A$39:$A$782,$A32,СВЦЭМ!$B$39:$B$782,W$11)+'СЕТ СН'!$F$12+СВЦЭМ!$D$10+'СЕТ СН'!$F$5-'СЕТ СН'!$F$20</f>
        <v>2173.2374622799998</v>
      </c>
      <c r="X32" s="36">
        <f>SUMIFS(СВЦЭМ!$C$39:$C$782,СВЦЭМ!$A$39:$A$782,$A32,СВЦЭМ!$B$39:$B$782,X$11)+'СЕТ СН'!$F$12+СВЦЭМ!$D$10+'СЕТ СН'!$F$5-'СЕТ СН'!$F$20</f>
        <v>2199.85507723</v>
      </c>
      <c r="Y32" s="36">
        <f>SUMIFS(СВЦЭМ!$C$39:$C$782,СВЦЭМ!$A$39:$A$782,$A32,СВЦЭМ!$B$39:$B$782,Y$11)+'СЕТ СН'!$F$12+СВЦЭМ!$D$10+'СЕТ СН'!$F$5-'СЕТ СН'!$F$20</f>
        <v>2209.9491725199996</v>
      </c>
    </row>
    <row r="33" spans="1:25" ht="15.75" x14ac:dyDescent="0.2">
      <c r="A33" s="35">
        <f t="shared" si="0"/>
        <v>44614</v>
      </c>
      <c r="B33" s="36">
        <f>SUMIFS(СВЦЭМ!$C$39:$C$782,СВЦЭМ!$A$39:$A$782,$A33,СВЦЭМ!$B$39:$B$782,B$11)+'СЕТ СН'!$F$12+СВЦЭМ!$D$10+'СЕТ СН'!$F$5-'СЕТ СН'!$F$20</f>
        <v>2208.3729625400001</v>
      </c>
      <c r="C33" s="36">
        <f>SUMIFS(СВЦЭМ!$C$39:$C$782,СВЦЭМ!$A$39:$A$782,$A33,СВЦЭМ!$B$39:$B$782,C$11)+'СЕТ СН'!$F$12+СВЦЭМ!$D$10+'СЕТ СН'!$F$5-'СЕТ СН'!$F$20</f>
        <v>2269.3822898199996</v>
      </c>
      <c r="D33" s="36">
        <f>SUMIFS(СВЦЭМ!$C$39:$C$782,СВЦЭМ!$A$39:$A$782,$A33,СВЦЭМ!$B$39:$B$782,D$11)+'СЕТ СН'!$F$12+СВЦЭМ!$D$10+'СЕТ СН'!$F$5-'СЕТ СН'!$F$20</f>
        <v>2315.2846829800001</v>
      </c>
      <c r="E33" s="36">
        <f>SUMIFS(СВЦЭМ!$C$39:$C$782,СВЦЭМ!$A$39:$A$782,$A33,СВЦЭМ!$B$39:$B$782,E$11)+'СЕТ СН'!$F$12+СВЦЭМ!$D$10+'СЕТ СН'!$F$5-'СЕТ СН'!$F$20</f>
        <v>2327.3013354599998</v>
      </c>
      <c r="F33" s="36">
        <f>SUMIFS(СВЦЭМ!$C$39:$C$782,СВЦЭМ!$A$39:$A$782,$A33,СВЦЭМ!$B$39:$B$782,F$11)+'СЕТ СН'!$F$12+СВЦЭМ!$D$10+'СЕТ СН'!$F$5-'СЕТ СН'!$F$20</f>
        <v>2318.7316095199999</v>
      </c>
      <c r="G33" s="36">
        <f>SUMIFS(СВЦЭМ!$C$39:$C$782,СВЦЭМ!$A$39:$A$782,$A33,СВЦЭМ!$B$39:$B$782,G$11)+'СЕТ СН'!$F$12+СВЦЭМ!$D$10+'СЕТ СН'!$F$5-'СЕТ СН'!$F$20</f>
        <v>2283.28245883</v>
      </c>
      <c r="H33" s="36">
        <f>SUMIFS(СВЦЭМ!$C$39:$C$782,СВЦЭМ!$A$39:$A$782,$A33,СВЦЭМ!$B$39:$B$782,H$11)+'СЕТ СН'!$F$12+СВЦЭМ!$D$10+'СЕТ СН'!$F$5-'СЕТ СН'!$F$20</f>
        <v>2245.9205737900002</v>
      </c>
      <c r="I33" s="36">
        <f>SUMIFS(СВЦЭМ!$C$39:$C$782,СВЦЭМ!$A$39:$A$782,$A33,СВЦЭМ!$B$39:$B$782,I$11)+'СЕТ СН'!$F$12+СВЦЭМ!$D$10+'СЕТ СН'!$F$5-'СЕТ СН'!$F$20</f>
        <v>2184.1668687800002</v>
      </c>
      <c r="J33" s="36">
        <f>SUMIFS(СВЦЭМ!$C$39:$C$782,СВЦЭМ!$A$39:$A$782,$A33,СВЦЭМ!$B$39:$B$782,J$11)+'СЕТ СН'!$F$12+СВЦЭМ!$D$10+'СЕТ СН'!$F$5-'СЕТ СН'!$F$20</f>
        <v>2138.92699305</v>
      </c>
      <c r="K33" s="36">
        <f>SUMIFS(СВЦЭМ!$C$39:$C$782,СВЦЭМ!$A$39:$A$782,$A33,СВЦЭМ!$B$39:$B$782,K$11)+'СЕТ СН'!$F$12+СВЦЭМ!$D$10+'СЕТ СН'!$F$5-'СЕТ СН'!$F$20</f>
        <v>2132.9413413900002</v>
      </c>
      <c r="L33" s="36">
        <f>SUMIFS(СВЦЭМ!$C$39:$C$782,СВЦЭМ!$A$39:$A$782,$A33,СВЦЭМ!$B$39:$B$782,L$11)+'СЕТ СН'!$F$12+СВЦЭМ!$D$10+'СЕТ СН'!$F$5-'СЕТ СН'!$F$20</f>
        <v>2147.6031806700003</v>
      </c>
      <c r="M33" s="36">
        <f>SUMIFS(СВЦЭМ!$C$39:$C$782,СВЦЭМ!$A$39:$A$782,$A33,СВЦЭМ!$B$39:$B$782,M$11)+'СЕТ СН'!$F$12+СВЦЭМ!$D$10+'СЕТ СН'!$F$5-'СЕТ СН'!$F$20</f>
        <v>2209.61614061</v>
      </c>
      <c r="N33" s="36">
        <f>SUMIFS(СВЦЭМ!$C$39:$C$782,СВЦЭМ!$A$39:$A$782,$A33,СВЦЭМ!$B$39:$B$782,N$11)+'СЕТ СН'!$F$12+СВЦЭМ!$D$10+'СЕТ СН'!$F$5-'СЕТ СН'!$F$20</f>
        <v>2244.7697331099998</v>
      </c>
      <c r="O33" s="36">
        <f>SUMIFS(СВЦЭМ!$C$39:$C$782,СВЦЭМ!$A$39:$A$782,$A33,СВЦЭМ!$B$39:$B$782,O$11)+'СЕТ СН'!$F$12+СВЦЭМ!$D$10+'СЕТ СН'!$F$5-'СЕТ СН'!$F$20</f>
        <v>2261.8528629799998</v>
      </c>
      <c r="P33" s="36">
        <f>SUMIFS(СВЦЭМ!$C$39:$C$782,СВЦЭМ!$A$39:$A$782,$A33,СВЦЭМ!$B$39:$B$782,P$11)+'СЕТ СН'!$F$12+СВЦЭМ!$D$10+'СЕТ СН'!$F$5-'СЕТ СН'!$F$20</f>
        <v>2294.5335309399998</v>
      </c>
      <c r="Q33" s="36">
        <f>SUMIFS(СВЦЭМ!$C$39:$C$782,СВЦЭМ!$A$39:$A$782,$A33,СВЦЭМ!$B$39:$B$782,Q$11)+'СЕТ СН'!$F$12+СВЦЭМ!$D$10+'СЕТ СН'!$F$5-'СЕТ СН'!$F$20</f>
        <v>2297.0123356200002</v>
      </c>
      <c r="R33" s="36">
        <f>SUMIFS(СВЦЭМ!$C$39:$C$782,СВЦЭМ!$A$39:$A$782,$A33,СВЦЭМ!$B$39:$B$782,R$11)+'СЕТ СН'!$F$12+СВЦЭМ!$D$10+'СЕТ СН'!$F$5-'СЕТ СН'!$F$20</f>
        <v>2286.8684319599997</v>
      </c>
      <c r="S33" s="36">
        <f>SUMIFS(СВЦЭМ!$C$39:$C$782,СВЦЭМ!$A$39:$A$782,$A33,СВЦЭМ!$B$39:$B$782,S$11)+'СЕТ СН'!$F$12+СВЦЭМ!$D$10+'СЕТ СН'!$F$5-'СЕТ СН'!$F$20</f>
        <v>2264.4953868900002</v>
      </c>
      <c r="T33" s="36">
        <f>SUMIFS(СВЦЭМ!$C$39:$C$782,СВЦЭМ!$A$39:$A$782,$A33,СВЦЭМ!$B$39:$B$782,T$11)+'СЕТ СН'!$F$12+СВЦЭМ!$D$10+'СЕТ СН'!$F$5-'СЕТ СН'!$F$20</f>
        <v>2179.8806776000001</v>
      </c>
      <c r="U33" s="36">
        <f>SUMIFS(СВЦЭМ!$C$39:$C$782,СВЦЭМ!$A$39:$A$782,$A33,СВЦЭМ!$B$39:$B$782,U$11)+'СЕТ СН'!$F$12+СВЦЭМ!$D$10+'СЕТ СН'!$F$5-'СЕТ СН'!$F$20</f>
        <v>2154.2543257799998</v>
      </c>
      <c r="V33" s="36">
        <f>SUMIFS(СВЦЭМ!$C$39:$C$782,СВЦЭМ!$A$39:$A$782,$A33,СВЦЭМ!$B$39:$B$782,V$11)+'СЕТ СН'!$F$12+СВЦЭМ!$D$10+'СЕТ СН'!$F$5-'СЕТ СН'!$F$20</f>
        <v>2177.1871763099998</v>
      </c>
      <c r="W33" s="36">
        <f>SUMIFS(СВЦЭМ!$C$39:$C$782,СВЦЭМ!$A$39:$A$782,$A33,СВЦЭМ!$B$39:$B$782,W$11)+'СЕТ СН'!$F$12+СВЦЭМ!$D$10+'СЕТ СН'!$F$5-'СЕТ СН'!$F$20</f>
        <v>2196.0841101599999</v>
      </c>
      <c r="X33" s="36">
        <f>SUMIFS(СВЦЭМ!$C$39:$C$782,СВЦЭМ!$A$39:$A$782,$A33,СВЦЭМ!$B$39:$B$782,X$11)+'СЕТ СН'!$F$12+СВЦЭМ!$D$10+'СЕТ СН'!$F$5-'СЕТ СН'!$F$20</f>
        <v>2216.6050058800001</v>
      </c>
      <c r="Y33" s="36">
        <f>SUMIFS(СВЦЭМ!$C$39:$C$782,СВЦЭМ!$A$39:$A$782,$A33,СВЦЭМ!$B$39:$B$782,Y$11)+'СЕТ СН'!$F$12+СВЦЭМ!$D$10+'СЕТ СН'!$F$5-'СЕТ СН'!$F$20</f>
        <v>2240.7798092799999</v>
      </c>
    </row>
    <row r="34" spans="1:25" ht="15.75" x14ac:dyDescent="0.2">
      <c r="A34" s="35">
        <f t="shared" si="0"/>
        <v>44615</v>
      </c>
      <c r="B34" s="36">
        <f>SUMIFS(СВЦЭМ!$C$39:$C$782,СВЦЭМ!$A$39:$A$782,$A34,СВЦЭМ!$B$39:$B$782,B$11)+'СЕТ СН'!$F$12+СВЦЭМ!$D$10+'СЕТ СН'!$F$5-'СЕТ СН'!$F$20</f>
        <v>2224.7941137799999</v>
      </c>
      <c r="C34" s="36">
        <f>SUMIFS(СВЦЭМ!$C$39:$C$782,СВЦЭМ!$A$39:$A$782,$A34,СВЦЭМ!$B$39:$B$782,C$11)+'СЕТ СН'!$F$12+СВЦЭМ!$D$10+'СЕТ СН'!$F$5-'СЕТ СН'!$F$20</f>
        <v>2280.0391988900001</v>
      </c>
      <c r="D34" s="36">
        <f>SUMIFS(СВЦЭМ!$C$39:$C$782,СВЦЭМ!$A$39:$A$782,$A34,СВЦЭМ!$B$39:$B$782,D$11)+'СЕТ СН'!$F$12+СВЦЭМ!$D$10+'СЕТ СН'!$F$5-'СЕТ СН'!$F$20</f>
        <v>2310.6002559999997</v>
      </c>
      <c r="E34" s="36">
        <f>SUMIFS(СВЦЭМ!$C$39:$C$782,СВЦЭМ!$A$39:$A$782,$A34,СВЦЭМ!$B$39:$B$782,E$11)+'СЕТ СН'!$F$12+СВЦЭМ!$D$10+'СЕТ СН'!$F$5-'СЕТ СН'!$F$20</f>
        <v>2315.5943935499999</v>
      </c>
      <c r="F34" s="36">
        <f>SUMIFS(СВЦЭМ!$C$39:$C$782,СВЦЭМ!$A$39:$A$782,$A34,СВЦЭМ!$B$39:$B$782,F$11)+'СЕТ СН'!$F$12+СВЦЭМ!$D$10+'СЕТ СН'!$F$5-'СЕТ СН'!$F$20</f>
        <v>2310.7371937399998</v>
      </c>
      <c r="G34" s="36">
        <f>SUMIFS(СВЦЭМ!$C$39:$C$782,СВЦЭМ!$A$39:$A$782,$A34,СВЦЭМ!$B$39:$B$782,G$11)+'СЕТ СН'!$F$12+СВЦЭМ!$D$10+'СЕТ СН'!$F$5-'СЕТ СН'!$F$20</f>
        <v>2299.4676251199999</v>
      </c>
      <c r="H34" s="36">
        <f>SUMIFS(СВЦЭМ!$C$39:$C$782,СВЦЭМ!$A$39:$A$782,$A34,СВЦЭМ!$B$39:$B$782,H$11)+'СЕТ СН'!$F$12+СВЦЭМ!$D$10+'СЕТ СН'!$F$5-'СЕТ СН'!$F$20</f>
        <v>2280.6282708199997</v>
      </c>
      <c r="I34" s="36">
        <f>SUMIFS(СВЦЭМ!$C$39:$C$782,СВЦЭМ!$A$39:$A$782,$A34,СВЦЭМ!$B$39:$B$782,I$11)+'СЕТ СН'!$F$12+СВЦЭМ!$D$10+'СЕТ СН'!$F$5-'СЕТ СН'!$F$20</f>
        <v>2222.4971797999997</v>
      </c>
      <c r="J34" s="36">
        <f>SUMIFS(СВЦЭМ!$C$39:$C$782,СВЦЭМ!$A$39:$A$782,$A34,СВЦЭМ!$B$39:$B$782,J$11)+'СЕТ СН'!$F$12+СВЦЭМ!$D$10+'СЕТ СН'!$F$5-'СЕТ СН'!$F$20</f>
        <v>2141.5637784199998</v>
      </c>
      <c r="K34" s="36">
        <f>SUMIFS(СВЦЭМ!$C$39:$C$782,СВЦЭМ!$A$39:$A$782,$A34,СВЦЭМ!$B$39:$B$782,K$11)+'СЕТ СН'!$F$12+СВЦЭМ!$D$10+'СЕТ СН'!$F$5-'СЕТ СН'!$F$20</f>
        <v>2123.2104653300003</v>
      </c>
      <c r="L34" s="36">
        <f>SUMIFS(СВЦЭМ!$C$39:$C$782,СВЦЭМ!$A$39:$A$782,$A34,СВЦЭМ!$B$39:$B$782,L$11)+'СЕТ СН'!$F$12+СВЦЭМ!$D$10+'СЕТ СН'!$F$5-'СЕТ СН'!$F$20</f>
        <v>2119.0309699600002</v>
      </c>
      <c r="M34" s="36">
        <f>SUMIFS(СВЦЭМ!$C$39:$C$782,СВЦЭМ!$A$39:$A$782,$A34,СВЦЭМ!$B$39:$B$782,M$11)+'СЕТ СН'!$F$12+СВЦЭМ!$D$10+'СЕТ СН'!$F$5-'СЕТ СН'!$F$20</f>
        <v>2170.7741619500002</v>
      </c>
      <c r="N34" s="36">
        <f>SUMIFS(СВЦЭМ!$C$39:$C$782,СВЦЭМ!$A$39:$A$782,$A34,СВЦЭМ!$B$39:$B$782,N$11)+'СЕТ СН'!$F$12+СВЦЭМ!$D$10+'СЕТ СН'!$F$5-'СЕТ СН'!$F$20</f>
        <v>2224.3232564899999</v>
      </c>
      <c r="O34" s="36">
        <f>SUMIFS(СВЦЭМ!$C$39:$C$782,СВЦЭМ!$A$39:$A$782,$A34,СВЦЭМ!$B$39:$B$782,O$11)+'СЕТ СН'!$F$12+СВЦЭМ!$D$10+'СЕТ СН'!$F$5-'СЕТ СН'!$F$20</f>
        <v>2275.8417544599997</v>
      </c>
      <c r="P34" s="36">
        <f>SUMIFS(СВЦЭМ!$C$39:$C$782,СВЦЭМ!$A$39:$A$782,$A34,СВЦЭМ!$B$39:$B$782,P$11)+'СЕТ СН'!$F$12+СВЦЭМ!$D$10+'СЕТ СН'!$F$5-'СЕТ СН'!$F$20</f>
        <v>2338.6567561000002</v>
      </c>
      <c r="Q34" s="36">
        <f>SUMIFS(СВЦЭМ!$C$39:$C$782,СВЦЭМ!$A$39:$A$782,$A34,СВЦЭМ!$B$39:$B$782,Q$11)+'СЕТ СН'!$F$12+СВЦЭМ!$D$10+'СЕТ СН'!$F$5-'СЕТ СН'!$F$20</f>
        <v>2335.6504659299999</v>
      </c>
      <c r="R34" s="36">
        <f>SUMIFS(СВЦЭМ!$C$39:$C$782,СВЦЭМ!$A$39:$A$782,$A34,СВЦЭМ!$B$39:$B$782,R$11)+'СЕТ СН'!$F$12+СВЦЭМ!$D$10+'СЕТ СН'!$F$5-'СЕТ СН'!$F$20</f>
        <v>2328.4330940700002</v>
      </c>
      <c r="S34" s="36">
        <f>SUMIFS(СВЦЭМ!$C$39:$C$782,СВЦЭМ!$A$39:$A$782,$A34,СВЦЭМ!$B$39:$B$782,S$11)+'СЕТ СН'!$F$12+СВЦЭМ!$D$10+'СЕТ СН'!$F$5-'СЕТ СН'!$F$20</f>
        <v>2295.99112874</v>
      </c>
      <c r="T34" s="36">
        <f>SUMIFS(СВЦЭМ!$C$39:$C$782,СВЦЭМ!$A$39:$A$782,$A34,СВЦЭМ!$B$39:$B$782,T$11)+'СЕТ СН'!$F$12+СВЦЭМ!$D$10+'СЕТ СН'!$F$5-'СЕТ СН'!$F$20</f>
        <v>2203.8753275899999</v>
      </c>
      <c r="U34" s="36">
        <f>SUMIFS(СВЦЭМ!$C$39:$C$782,СВЦЭМ!$A$39:$A$782,$A34,СВЦЭМ!$B$39:$B$782,U$11)+'СЕТ СН'!$F$12+СВЦЭМ!$D$10+'СЕТ СН'!$F$5-'СЕТ СН'!$F$20</f>
        <v>2186.7657621799999</v>
      </c>
      <c r="V34" s="36">
        <f>SUMIFS(СВЦЭМ!$C$39:$C$782,СВЦЭМ!$A$39:$A$782,$A34,СВЦЭМ!$B$39:$B$782,V$11)+'СЕТ СН'!$F$12+СВЦЭМ!$D$10+'СЕТ СН'!$F$5-'СЕТ СН'!$F$20</f>
        <v>2209.8176131999999</v>
      </c>
      <c r="W34" s="36">
        <f>SUMIFS(СВЦЭМ!$C$39:$C$782,СВЦЭМ!$A$39:$A$782,$A34,СВЦЭМ!$B$39:$B$782,W$11)+'СЕТ СН'!$F$12+СВЦЭМ!$D$10+'СЕТ СН'!$F$5-'СЕТ СН'!$F$20</f>
        <v>2235.5667052600002</v>
      </c>
      <c r="X34" s="36">
        <f>SUMIFS(СВЦЭМ!$C$39:$C$782,СВЦЭМ!$A$39:$A$782,$A34,СВЦЭМ!$B$39:$B$782,X$11)+'СЕТ СН'!$F$12+СВЦЭМ!$D$10+'СЕТ СН'!$F$5-'СЕТ СН'!$F$20</f>
        <v>2257.8816639799998</v>
      </c>
      <c r="Y34" s="36">
        <f>SUMIFS(СВЦЭМ!$C$39:$C$782,СВЦЭМ!$A$39:$A$782,$A34,СВЦЭМ!$B$39:$B$782,Y$11)+'СЕТ СН'!$F$12+СВЦЭМ!$D$10+'СЕТ СН'!$F$5-'СЕТ СН'!$F$20</f>
        <v>2294.9538326699999</v>
      </c>
    </row>
    <row r="35" spans="1:25" ht="15.75" x14ac:dyDescent="0.2">
      <c r="A35" s="35">
        <f t="shared" si="0"/>
        <v>44616</v>
      </c>
      <c r="B35" s="36">
        <f>SUMIFS(СВЦЭМ!$C$39:$C$782,СВЦЭМ!$A$39:$A$782,$A35,СВЦЭМ!$B$39:$B$782,B$11)+'СЕТ СН'!$F$12+СВЦЭМ!$D$10+'СЕТ СН'!$F$5-'СЕТ СН'!$F$20</f>
        <v>2298.9964918599999</v>
      </c>
      <c r="C35" s="36">
        <f>SUMIFS(СВЦЭМ!$C$39:$C$782,СВЦЭМ!$A$39:$A$782,$A35,СВЦЭМ!$B$39:$B$782,C$11)+'СЕТ СН'!$F$12+СВЦЭМ!$D$10+'СЕТ СН'!$F$5-'СЕТ СН'!$F$20</f>
        <v>2331.6557694100002</v>
      </c>
      <c r="D35" s="36">
        <f>SUMIFS(СВЦЭМ!$C$39:$C$782,СВЦЭМ!$A$39:$A$782,$A35,СВЦЭМ!$B$39:$B$782,D$11)+'СЕТ СН'!$F$12+СВЦЭМ!$D$10+'СЕТ СН'!$F$5-'СЕТ СН'!$F$20</f>
        <v>2357.93066963</v>
      </c>
      <c r="E35" s="36">
        <f>SUMIFS(СВЦЭМ!$C$39:$C$782,СВЦЭМ!$A$39:$A$782,$A35,СВЦЭМ!$B$39:$B$782,E$11)+'СЕТ СН'!$F$12+СВЦЭМ!$D$10+'СЕТ СН'!$F$5-'СЕТ СН'!$F$20</f>
        <v>2366.2936546199999</v>
      </c>
      <c r="F35" s="36">
        <f>SUMIFS(СВЦЭМ!$C$39:$C$782,СВЦЭМ!$A$39:$A$782,$A35,СВЦЭМ!$B$39:$B$782,F$11)+'СЕТ СН'!$F$12+СВЦЭМ!$D$10+'СЕТ СН'!$F$5-'СЕТ СН'!$F$20</f>
        <v>2366.0127337200001</v>
      </c>
      <c r="G35" s="36">
        <f>SUMIFS(СВЦЭМ!$C$39:$C$782,СВЦЭМ!$A$39:$A$782,$A35,СВЦЭМ!$B$39:$B$782,G$11)+'СЕТ СН'!$F$12+СВЦЭМ!$D$10+'СЕТ СН'!$F$5-'СЕТ СН'!$F$20</f>
        <v>2332.4620061699998</v>
      </c>
      <c r="H35" s="36">
        <f>SUMIFS(СВЦЭМ!$C$39:$C$782,СВЦЭМ!$A$39:$A$782,$A35,СВЦЭМ!$B$39:$B$782,H$11)+'СЕТ СН'!$F$12+СВЦЭМ!$D$10+'СЕТ СН'!$F$5-'СЕТ СН'!$F$20</f>
        <v>2306.2503446199999</v>
      </c>
      <c r="I35" s="36">
        <f>SUMIFS(СВЦЭМ!$C$39:$C$782,СВЦЭМ!$A$39:$A$782,$A35,СВЦЭМ!$B$39:$B$782,I$11)+'СЕТ СН'!$F$12+СВЦЭМ!$D$10+'СЕТ СН'!$F$5-'СЕТ СН'!$F$20</f>
        <v>2228.6709090099998</v>
      </c>
      <c r="J35" s="36">
        <f>SUMIFS(СВЦЭМ!$C$39:$C$782,СВЦЭМ!$A$39:$A$782,$A35,СВЦЭМ!$B$39:$B$782,J$11)+'СЕТ СН'!$F$12+СВЦЭМ!$D$10+'СЕТ СН'!$F$5-'СЕТ СН'!$F$20</f>
        <v>2174.9085355099996</v>
      </c>
      <c r="K35" s="36">
        <f>SUMIFS(СВЦЭМ!$C$39:$C$782,СВЦЭМ!$A$39:$A$782,$A35,СВЦЭМ!$B$39:$B$782,K$11)+'СЕТ СН'!$F$12+СВЦЭМ!$D$10+'СЕТ СН'!$F$5-'СЕТ СН'!$F$20</f>
        <v>2148.2788595000002</v>
      </c>
      <c r="L35" s="36">
        <f>SUMIFS(СВЦЭМ!$C$39:$C$782,СВЦЭМ!$A$39:$A$782,$A35,СВЦЭМ!$B$39:$B$782,L$11)+'СЕТ СН'!$F$12+СВЦЭМ!$D$10+'СЕТ СН'!$F$5-'СЕТ СН'!$F$20</f>
        <v>2150.99688126</v>
      </c>
      <c r="M35" s="36">
        <f>SUMIFS(СВЦЭМ!$C$39:$C$782,СВЦЭМ!$A$39:$A$782,$A35,СВЦЭМ!$B$39:$B$782,M$11)+'СЕТ СН'!$F$12+СВЦЭМ!$D$10+'СЕТ СН'!$F$5-'СЕТ СН'!$F$20</f>
        <v>2194.2809870900001</v>
      </c>
      <c r="N35" s="36">
        <f>SUMIFS(СВЦЭМ!$C$39:$C$782,СВЦЭМ!$A$39:$A$782,$A35,СВЦЭМ!$B$39:$B$782,N$11)+'СЕТ СН'!$F$12+СВЦЭМ!$D$10+'СЕТ СН'!$F$5-'СЕТ СН'!$F$20</f>
        <v>2250.9512043899999</v>
      </c>
      <c r="O35" s="36">
        <f>SUMIFS(СВЦЭМ!$C$39:$C$782,СВЦЭМ!$A$39:$A$782,$A35,СВЦЭМ!$B$39:$B$782,O$11)+'СЕТ СН'!$F$12+СВЦЭМ!$D$10+'СЕТ СН'!$F$5-'СЕТ СН'!$F$20</f>
        <v>2283.6922501600002</v>
      </c>
      <c r="P35" s="36">
        <f>SUMIFS(СВЦЭМ!$C$39:$C$782,СВЦЭМ!$A$39:$A$782,$A35,СВЦЭМ!$B$39:$B$782,P$11)+'СЕТ СН'!$F$12+СВЦЭМ!$D$10+'СЕТ СН'!$F$5-'СЕТ СН'!$F$20</f>
        <v>2302.5695504</v>
      </c>
      <c r="Q35" s="36">
        <f>SUMIFS(СВЦЭМ!$C$39:$C$782,СВЦЭМ!$A$39:$A$782,$A35,СВЦЭМ!$B$39:$B$782,Q$11)+'СЕТ СН'!$F$12+СВЦЭМ!$D$10+'СЕТ СН'!$F$5-'СЕТ СН'!$F$20</f>
        <v>2304.1619563899999</v>
      </c>
      <c r="R35" s="36">
        <f>SUMIFS(СВЦЭМ!$C$39:$C$782,СВЦЭМ!$A$39:$A$782,$A35,СВЦЭМ!$B$39:$B$782,R$11)+'СЕТ СН'!$F$12+СВЦЭМ!$D$10+'СЕТ СН'!$F$5-'СЕТ СН'!$F$20</f>
        <v>2300.6118510899996</v>
      </c>
      <c r="S35" s="36">
        <f>SUMIFS(СВЦЭМ!$C$39:$C$782,СВЦЭМ!$A$39:$A$782,$A35,СВЦЭМ!$B$39:$B$782,S$11)+'СЕТ СН'!$F$12+СВЦЭМ!$D$10+'СЕТ СН'!$F$5-'СЕТ СН'!$F$20</f>
        <v>2269.7919021899997</v>
      </c>
      <c r="T35" s="36">
        <f>SUMIFS(СВЦЭМ!$C$39:$C$782,СВЦЭМ!$A$39:$A$782,$A35,СВЦЭМ!$B$39:$B$782,T$11)+'СЕТ СН'!$F$12+СВЦЭМ!$D$10+'СЕТ СН'!$F$5-'СЕТ СН'!$F$20</f>
        <v>2191.6162700099999</v>
      </c>
      <c r="U35" s="36">
        <f>SUMIFS(СВЦЭМ!$C$39:$C$782,СВЦЭМ!$A$39:$A$782,$A35,СВЦЭМ!$B$39:$B$782,U$11)+'СЕТ СН'!$F$12+СВЦЭМ!$D$10+'СЕТ СН'!$F$5-'СЕТ СН'!$F$20</f>
        <v>2165.7118146100001</v>
      </c>
      <c r="V35" s="36">
        <f>SUMIFS(СВЦЭМ!$C$39:$C$782,СВЦЭМ!$A$39:$A$782,$A35,СВЦЭМ!$B$39:$B$782,V$11)+'СЕТ СН'!$F$12+СВЦЭМ!$D$10+'СЕТ СН'!$F$5-'СЕТ СН'!$F$20</f>
        <v>2193.1313064300002</v>
      </c>
      <c r="W35" s="36">
        <f>SUMIFS(СВЦЭМ!$C$39:$C$782,СВЦЭМ!$A$39:$A$782,$A35,СВЦЭМ!$B$39:$B$782,W$11)+'СЕТ СН'!$F$12+СВЦЭМ!$D$10+'СЕТ СН'!$F$5-'СЕТ СН'!$F$20</f>
        <v>2201.75126692</v>
      </c>
      <c r="X35" s="36">
        <f>SUMIFS(СВЦЭМ!$C$39:$C$782,СВЦЭМ!$A$39:$A$782,$A35,СВЦЭМ!$B$39:$B$782,X$11)+'СЕТ СН'!$F$12+СВЦЭМ!$D$10+'СЕТ СН'!$F$5-'СЕТ СН'!$F$20</f>
        <v>2221.2243076200002</v>
      </c>
      <c r="Y35" s="36">
        <f>SUMIFS(СВЦЭМ!$C$39:$C$782,СВЦЭМ!$A$39:$A$782,$A35,СВЦЭМ!$B$39:$B$782,Y$11)+'СЕТ СН'!$F$12+СВЦЭМ!$D$10+'СЕТ СН'!$F$5-'СЕТ СН'!$F$20</f>
        <v>2263.1142598300003</v>
      </c>
    </row>
    <row r="36" spans="1:25" ht="15.75" x14ac:dyDescent="0.2">
      <c r="A36" s="35">
        <f t="shared" si="0"/>
        <v>44617</v>
      </c>
      <c r="B36" s="36">
        <f>SUMIFS(СВЦЭМ!$C$39:$C$782,СВЦЭМ!$A$39:$A$782,$A36,СВЦЭМ!$B$39:$B$782,B$11)+'СЕТ СН'!$F$12+СВЦЭМ!$D$10+'СЕТ СН'!$F$5-'СЕТ СН'!$F$20</f>
        <v>2262.9583841899998</v>
      </c>
      <c r="C36" s="36">
        <f>SUMIFS(СВЦЭМ!$C$39:$C$782,СВЦЭМ!$A$39:$A$782,$A36,СВЦЭМ!$B$39:$B$782,C$11)+'СЕТ СН'!$F$12+СВЦЭМ!$D$10+'СЕТ СН'!$F$5-'СЕТ СН'!$F$20</f>
        <v>2307.49402977</v>
      </c>
      <c r="D36" s="36">
        <f>SUMIFS(СВЦЭМ!$C$39:$C$782,СВЦЭМ!$A$39:$A$782,$A36,СВЦЭМ!$B$39:$B$782,D$11)+'СЕТ СН'!$F$12+СВЦЭМ!$D$10+'СЕТ СН'!$F$5-'СЕТ СН'!$F$20</f>
        <v>2344.7559262499999</v>
      </c>
      <c r="E36" s="36">
        <f>SUMIFS(СВЦЭМ!$C$39:$C$782,СВЦЭМ!$A$39:$A$782,$A36,СВЦЭМ!$B$39:$B$782,E$11)+'СЕТ СН'!$F$12+СВЦЭМ!$D$10+'СЕТ СН'!$F$5-'СЕТ СН'!$F$20</f>
        <v>2344.46735825</v>
      </c>
      <c r="F36" s="36">
        <f>SUMIFS(СВЦЭМ!$C$39:$C$782,СВЦЭМ!$A$39:$A$782,$A36,СВЦЭМ!$B$39:$B$782,F$11)+'СЕТ СН'!$F$12+СВЦЭМ!$D$10+'СЕТ СН'!$F$5-'СЕТ СН'!$F$20</f>
        <v>2333.5279080299997</v>
      </c>
      <c r="G36" s="36">
        <f>SUMIFS(СВЦЭМ!$C$39:$C$782,СВЦЭМ!$A$39:$A$782,$A36,СВЦЭМ!$B$39:$B$782,G$11)+'СЕТ СН'!$F$12+СВЦЭМ!$D$10+'СЕТ СН'!$F$5-'СЕТ СН'!$F$20</f>
        <v>2304.9574954099999</v>
      </c>
      <c r="H36" s="36">
        <f>SUMIFS(СВЦЭМ!$C$39:$C$782,СВЦЭМ!$A$39:$A$782,$A36,СВЦЭМ!$B$39:$B$782,H$11)+'СЕТ СН'!$F$12+СВЦЭМ!$D$10+'СЕТ СН'!$F$5-'СЕТ СН'!$F$20</f>
        <v>2258.7472667499997</v>
      </c>
      <c r="I36" s="36">
        <f>SUMIFS(СВЦЭМ!$C$39:$C$782,СВЦЭМ!$A$39:$A$782,$A36,СВЦЭМ!$B$39:$B$782,I$11)+'СЕТ СН'!$F$12+СВЦЭМ!$D$10+'СЕТ СН'!$F$5-'СЕТ СН'!$F$20</f>
        <v>2207.3186776000002</v>
      </c>
      <c r="J36" s="36">
        <f>SUMIFS(СВЦЭМ!$C$39:$C$782,СВЦЭМ!$A$39:$A$782,$A36,СВЦЭМ!$B$39:$B$782,J$11)+'СЕТ СН'!$F$12+СВЦЭМ!$D$10+'СЕТ СН'!$F$5-'СЕТ СН'!$F$20</f>
        <v>2189.2670501399998</v>
      </c>
      <c r="K36" s="36">
        <f>SUMIFS(СВЦЭМ!$C$39:$C$782,СВЦЭМ!$A$39:$A$782,$A36,СВЦЭМ!$B$39:$B$782,K$11)+'СЕТ СН'!$F$12+СВЦЭМ!$D$10+'СЕТ СН'!$F$5-'СЕТ СН'!$F$20</f>
        <v>2154.4358266499999</v>
      </c>
      <c r="L36" s="36">
        <f>SUMIFS(СВЦЭМ!$C$39:$C$782,СВЦЭМ!$A$39:$A$782,$A36,СВЦЭМ!$B$39:$B$782,L$11)+'СЕТ СН'!$F$12+СВЦЭМ!$D$10+'СЕТ СН'!$F$5-'СЕТ СН'!$F$20</f>
        <v>2176.7331933</v>
      </c>
      <c r="M36" s="36">
        <f>SUMIFS(СВЦЭМ!$C$39:$C$782,СВЦЭМ!$A$39:$A$782,$A36,СВЦЭМ!$B$39:$B$782,M$11)+'СЕТ СН'!$F$12+СВЦЭМ!$D$10+'СЕТ СН'!$F$5-'СЕТ СН'!$F$20</f>
        <v>2221.5283719299996</v>
      </c>
      <c r="N36" s="36">
        <f>SUMIFS(СВЦЭМ!$C$39:$C$782,СВЦЭМ!$A$39:$A$782,$A36,СВЦЭМ!$B$39:$B$782,N$11)+'СЕТ СН'!$F$12+СВЦЭМ!$D$10+'СЕТ СН'!$F$5-'СЕТ СН'!$F$20</f>
        <v>2272.0919287899997</v>
      </c>
      <c r="O36" s="36">
        <f>SUMIFS(СВЦЭМ!$C$39:$C$782,СВЦЭМ!$A$39:$A$782,$A36,СВЦЭМ!$B$39:$B$782,O$11)+'СЕТ СН'!$F$12+СВЦЭМ!$D$10+'СЕТ СН'!$F$5-'СЕТ СН'!$F$20</f>
        <v>2299.3890289000001</v>
      </c>
      <c r="P36" s="36">
        <f>SUMIFS(СВЦЭМ!$C$39:$C$782,СВЦЭМ!$A$39:$A$782,$A36,СВЦЭМ!$B$39:$B$782,P$11)+'СЕТ СН'!$F$12+СВЦЭМ!$D$10+'СЕТ СН'!$F$5-'СЕТ СН'!$F$20</f>
        <v>2313.23904438</v>
      </c>
      <c r="Q36" s="36">
        <f>SUMIFS(СВЦЭМ!$C$39:$C$782,СВЦЭМ!$A$39:$A$782,$A36,СВЦЭМ!$B$39:$B$782,Q$11)+'СЕТ СН'!$F$12+СВЦЭМ!$D$10+'СЕТ СН'!$F$5-'СЕТ СН'!$F$20</f>
        <v>2318.5827746799996</v>
      </c>
      <c r="R36" s="36">
        <f>SUMIFS(СВЦЭМ!$C$39:$C$782,СВЦЭМ!$A$39:$A$782,$A36,СВЦЭМ!$B$39:$B$782,R$11)+'СЕТ СН'!$F$12+СВЦЭМ!$D$10+'СЕТ СН'!$F$5-'СЕТ СН'!$F$20</f>
        <v>2311.5542255399996</v>
      </c>
      <c r="S36" s="36">
        <f>SUMIFS(СВЦЭМ!$C$39:$C$782,СВЦЭМ!$A$39:$A$782,$A36,СВЦЭМ!$B$39:$B$782,S$11)+'СЕТ СН'!$F$12+СВЦЭМ!$D$10+'СЕТ СН'!$F$5-'СЕТ СН'!$F$20</f>
        <v>2264.4528526699996</v>
      </c>
      <c r="T36" s="36">
        <f>SUMIFS(СВЦЭМ!$C$39:$C$782,СВЦЭМ!$A$39:$A$782,$A36,СВЦЭМ!$B$39:$B$782,T$11)+'СЕТ СН'!$F$12+СВЦЭМ!$D$10+'СЕТ СН'!$F$5-'СЕТ СН'!$F$20</f>
        <v>2219.2088929699999</v>
      </c>
      <c r="U36" s="36">
        <f>SUMIFS(СВЦЭМ!$C$39:$C$782,СВЦЭМ!$A$39:$A$782,$A36,СВЦЭМ!$B$39:$B$782,U$11)+'СЕТ СН'!$F$12+СВЦЭМ!$D$10+'СЕТ СН'!$F$5-'СЕТ СН'!$F$20</f>
        <v>2186.1711871500002</v>
      </c>
      <c r="V36" s="36">
        <f>SUMIFS(СВЦЭМ!$C$39:$C$782,СВЦЭМ!$A$39:$A$782,$A36,СВЦЭМ!$B$39:$B$782,V$11)+'СЕТ СН'!$F$12+СВЦЭМ!$D$10+'СЕТ СН'!$F$5-'СЕТ СН'!$F$20</f>
        <v>2182.4429332899999</v>
      </c>
      <c r="W36" s="36">
        <f>SUMIFS(СВЦЭМ!$C$39:$C$782,СВЦЭМ!$A$39:$A$782,$A36,СВЦЭМ!$B$39:$B$782,W$11)+'СЕТ СН'!$F$12+СВЦЭМ!$D$10+'СЕТ СН'!$F$5-'СЕТ СН'!$F$20</f>
        <v>2188.01133368</v>
      </c>
      <c r="X36" s="36">
        <f>SUMIFS(СВЦЭМ!$C$39:$C$782,СВЦЭМ!$A$39:$A$782,$A36,СВЦЭМ!$B$39:$B$782,X$11)+'СЕТ СН'!$F$12+СВЦЭМ!$D$10+'СЕТ СН'!$F$5-'СЕТ СН'!$F$20</f>
        <v>2211.6671186799999</v>
      </c>
      <c r="Y36" s="36">
        <f>SUMIFS(СВЦЭМ!$C$39:$C$782,СВЦЭМ!$A$39:$A$782,$A36,СВЦЭМ!$B$39:$B$782,Y$11)+'СЕТ СН'!$F$12+СВЦЭМ!$D$10+'СЕТ СН'!$F$5-'СЕТ СН'!$F$20</f>
        <v>2257.1086169599998</v>
      </c>
    </row>
    <row r="37" spans="1:25" ht="15.75" x14ac:dyDescent="0.2">
      <c r="A37" s="35">
        <f t="shared" si="0"/>
        <v>44618</v>
      </c>
      <c r="B37" s="36">
        <f>SUMIFS(СВЦЭМ!$C$39:$C$782,СВЦЭМ!$A$39:$A$782,$A37,СВЦЭМ!$B$39:$B$782,B$11)+'СЕТ СН'!$F$12+СВЦЭМ!$D$10+'СЕТ СН'!$F$5-'СЕТ СН'!$F$20</f>
        <v>2289.9567016299998</v>
      </c>
      <c r="C37" s="36">
        <f>SUMIFS(СВЦЭМ!$C$39:$C$782,СВЦЭМ!$A$39:$A$782,$A37,СВЦЭМ!$B$39:$B$782,C$11)+'СЕТ СН'!$F$12+СВЦЭМ!$D$10+'СЕТ СН'!$F$5-'СЕТ СН'!$F$20</f>
        <v>2294.0447496199999</v>
      </c>
      <c r="D37" s="36">
        <f>SUMIFS(СВЦЭМ!$C$39:$C$782,СВЦЭМ!$A$39:$A$782,$A37,СВЦЭМ!$B$39:$B$782,D$11)+'СЕТ СН'!$F$12+СВЦЭМ!$D$10+'СЕТ СН'!$F$5-'СЕТ СН'!$F$20</f>
        <v>2304.2550491100001</v>
      </c>
      <c r="E37" s="36">
        <f>SUMIFS(СВЦЭМ!$C$39:$C$782,СВЦЭМ!$A$39:$A$782,$A37,СВЦЭМ!$B$39:$B$782,E$11)+'СЕТ СН'!$F$12+СВЦЭМ!$D$10+'СЕТ СН'!$F$5-'СЕТ СН'!$F$20</f>
        <v>2337.4365041700003</v>
      </c>
      <c r="F37" s="36">
        <f>SUMIFS(СВЦЭМ!$C$39:$C$782,СВЦЭМ!$A$39:$A$782,$A37,СВЦЭМ!$B$39:$B$782,F$11)+'СЕТ СН'!$F$12+СВЦЭМ!$D$10+'СЕТ СН'!$F$5-'СЕТ СН'!$F$20</f>
        <v>2329.57523692</v>
      </c>
      <c r="G37" s="36">
        <f>SUMIFS(СВЦЭМ!$C$39:$C$782,СВЦЭМ!$A$39:$A$782,$A37,СВЦЭМ!$B$39:$B$782,G$11)+'СЕТ СН'!$F$12+СВЦЭМ!$D$10+'СЕТ СН'!$F$5-'СЕТ СН'!$F$20</f>
        <v>2316.5407361099997</v>
      </c>
      <c r="H37" s="36">
        <f>SUMIFS(СВЦЭМ!$C$39:$C$782,СВЦЭМ!$A$39:$A$782,$A37,СВЦЭМ!$B$39:$B$782,H$11)+'СЕТ СН'!$F$12+СВЦЭМ!$D$10+'СЕТ СН'!$F$5-'СЕТ СН'!$F$20</f>
        <v>2280.6272351799998</v>
      </c>
      <c r="I37" s="36">
        <f>SUMIFS(СВЦЭМ!$C$39:$C$782,СВЦЭМ!$A$39:$A$782,$A37,СВЦЭМ!$B$39:$B$782,I$11)+'СЕТ СН'!$F$12+СВЦЭМ!$D$10+'СЕТ СН'!$F$5-'СЕТ СН'!$F$20</f>
        <v>2240.2169202799996</v>
      </c>
      <c r="J37" s="36">
        <f>SUMIFS(СВЦЭМ!$C$39:$C$782,СВЦЭМ!$A$39:$A$782,$A37,СВЦЭМ!$B$39:$B$782,J$11)+'СЕТ СН'!$F$12+СВЦЭМ!$D$10+'СЕТ СН'!$F$5-'СЕТ СН'!$F$20</f>
        <v>2177.0153234199997</v>
      </c>
      <c r="K37" s="36">
        <f>SUMIFS(СВЦЭМ!$C$39:$C$782,СВЦЭМ!$A$39:$A$782,$A37,СВЦЭМ!$B$39:$B$782,K$11)+'СЕТ СН'!$F$12+СВЦЭМ!$D$10+'СЕТ СН'!$F$5-'СЕТ СН'!$F$20</f>
        <v>2150.5974193499997</v>
      </c>
      <c r="L37" s="36">
        <f>SUMIFS(СВЦЭМ!$C$39:$C$782,СВЦЭМ!$A$39:$A$782,$A37,СВЦЭМ!$B$39:$B$782,L$11)+'СЕТ СН'!$F$12+СВЦЭМ!$D$10+'СЕТ СН'!$F$5-'СЕТ СН'!$F$20</f>
        <v>2148.3675745099999</v>
      </c>
      <c r="M37" s="36">
        <f>SUMIFS(СВЦЭМ!$C$39:$C$782,СВЦЭМ!$A$39:$A$782,$A37,СВЦЭМ!$B$39:$B$782,M$11)+'СЕТ СН'!$F$12+СВЦЭМ!$D$10+'СЕТ СН'!$F$5-'СЕТ СН'!$F$20</f>
        <v>2190.8482942199998</v>
      </c>
      <c r="N37" s="36">
        <f>SUMIFS(СВЦЭМ!$C$39:$C$782,СВЦЭМ!$A$39:$A$782,$A37,СВЦЭМ!$B$39:$B$782,N$11)+'СЕТ СН'!$F$12+СВЦЭМ!$D$10+'СЕТ СН'!$F$5-'СЕТ СН'!$F$20</f>
        <v>2247.3154314100002</v>
      </c>
      <c r="O37" s="36">
        <f>SUMIFS(СВЦЭМ!$C$39:$C$782,СВЦЭМ!$A$39:$A$782,$A37,СВЦЭМ!$B$39:$B$782,O$11)+'СЕТ СН'!$F$12+СВЦЭМ!$D$10+'СЕТ СН'!$F$5-'СЕТ СН'!$F$20</f>
        <v>2258.5599223899999</v>
      </c>
      <c r="P37" s="36">
        <f>SUMIFS(СВЦЭМ!$C$39:$C$782,СВЦЭМ!$A$39:$A$782,$A37,СВЦЭМ!$B$39:$B$782,P$11)+'СЕТ СН'!$F$12+СВЦЭМ!$D$10+'СЕТ СН'!$F$5-'СЕТ СН'!$F$20</f>
        <v>2275.7453863999999</v>
      </c>
      <c r="Q37" s="36">
        <f>SUMIFS(СВЦЭМ!$C$39:$C$782,СВЦЭМ!$A$39:$A$782,$A37,СВЦЭМ!$B$39:$B$782,Q$11)+'СЕТ СН'!$F$12+СВЦЭМ!$D$10+'СЕТ СН'!$F$5-'СЕТ СН'!$F$20</f>
        <v>2277.2748345800001</v>
      </c>
      <c r="R37" s="36">
        <f>SUMIFS(СВЦЭМ!$C$39:$C$782,СВЦЭМ!$A$39:$A$782,$A37,СВЦЭМ!$B$39:$B$782,R$11)+'СЕТ СН'!$F$12+СВЦЭМ!$D$10+'СЕТ СН'!$F$5-'СЕТ СН'!$F$20</f>
        <v>2272.39151382</v>
      </c>
      <c r="S37" s="36">
        <f>SUMIFS(СВЦЭМ!$C$39:$C$782,СВЦЭМ!$A$39:$A$782,$A37,СВЦЭМ!$B$39:$B$782,S$11)+'СЕТ СН'!$F$12+СВЦЭМ!$D$10+'СЕТ СН'!$F$5-'СЕТ СН'!$F$20</f>
        <v>2255.7088872200002</v>
      </c>
      <c r="T37" s="36">
        <f>SUMIFS(СВЦЭМ!$C$39:$C$782,СВЦЭМ!$A$39:$A$782,$A37,СВЦЭМ!$B$39:$B$782,T$11)+'СЕТ СН'!$F$12+СВЦЭМ!$D$10+'СЕТ СН'!$F$5-'СЕТ СН'!$F$20</f>
        <v>2187.61504745</v>
      </c>
      <c r="U37" s="36">
        <f>SUMIFS(СВЦЭМ!$C$39:$C$782,СВЦЭМ!$A$39:$A$782,$A37,СВЦЭМ!$B$39:$B$782,U$11)+'СЕТ СН'!$F$12+СВЦЭМ!$D$10+'СЕТ СН'!$F$5-'СЕТ СН'!$F$20</f>
        <v>2160.5072107699998</v>
      </c>
      <c r="V37" s="36">
        <f>SUMIFS(СВЦЭМ!$C$39:$C$782,СВЦЭМ!$A$39:$A$782,$A37,СВЦЭМ!$B$39:$B$782,V$11)+'СЕТ СН'!$F$12+СВЦЭМ!$D$10+'СЕТ СН'!$F$5-'СЕТ СН'!$F$20</f>
        <v>2151.8119960499998</v>
      </c>
      <c r="W37" s="36">
        <f>SUMIFS(СВЦЭМ!$C$39:$C$782,СВЦЭМ!$A$39:$A$782,$A37,СВЦЭМ!$B$39:$B$782,W$11)+'СЕТ СН'!$F$12+СВЦЭМ!$D$10+'СЕТ СН'!$F$5-'СЕТ СН'!$F$20</f>
        <v>2189.0824962099996</v>
      </c>
      <c r="X37" s="36">
        <f>SUMIFS(СВЦЭМ!$C$39:$C$782,СВЦЭМ!$A$39:$A$782,$A37,СВЦЭМ!$B$39:$B$782,X$11)+'СЕТ СН'!$F$12+СВЦЭМ!$D$10+'СЕТ СН'!$F$5-'СЕТ СН'!$F$20</f>
        <v>2217.8519085899998</v>
      </c>
      <c r="Y37" s="36">
        <f>SUMIFS(СВЦЭМ!$C$39:$C$782,СВЦЭМ!$A$39:$A$782,$A37,СВЦЭМ!$B$39:$B$782,Y$11)+'СЕТ СН'!$F$12+СВЦЭМ!$D$10+'СЕТ СН'!$F$5-'СЕТ СН'!$F$20</f>
        <v>2255.5756656899998</v>
      </c>
    </row>
    <row r="38" spans="1:25" ht="15.75" x14ac:dyDescent="0.2">
      <c r="A38" s="35">
        <f t="shared" si="0"/>
        <v>44619</v>
      </c>
      <c r="B38" s="36">
        <f>SUMIFS(СВЦЭМ!$C$39:$C$782,СВЦЭМ!$A$39:$A$782,$A38,СВЦЭМ!$B$39:$B$782,B$11)+'СЕТ СН'!$F$12+СВЦЭМ!$D$10+'СЕТ СН'!$F$5-'СЕТ СН'!$F$20</f>
        <v>2279.30704006</v>
      </c>
      <c r="C38" s="36">
        <f>SUMIFS(СВЦЭМ!$C$39:$C$782,СВЦЭМ!$A$39:$A$782,$A38,СВЦЭМ!$B$39:$B$782,C$11)+'СЕТ СН'!$F$12+СВЦЭМ!$D$10+'СЕТ СН'!$F$5-'СЕТ СН'!$F$20</f>
        <v>2297.1370011499998</v>
      </c>
      <c r="D38" s="36">
        <f>SUMIFS(СВЦЭМ!$C$39:$C$782,СВЦЭМ!$A$39:$A$782,$A38,СВЦЭМ!$B$39:$B$782,D$11)+'СЕТ СН'!$F$12+СВЦЭМ!$D$10+'СЕТ СН'!$F$5-'СЕТ СН'!$F$20</f>
        <v>2334.1567564500001</v>
      </c>
      <c r="E38" s="36">
        <f>SUMIFS(СВЦЭМ!$C$39:$C$782,СВЦЭМ!$A$39:$A$782,$A38,СВЦЭМ!$B$39:$B$782,E$11)+'СЕТ СН'!$F$12+СВЦЭМ!$D$10+'СЕТ СН'!$F$5-'СЕТ СН'!$F$20</f>
        <v>2345.5079687299999</v>
      </c>
      <c r="F38" s="36">
        <f>SUMIFS(СВЦЭМ!$C$39:$C$782,СВЦЭМ!$A$39:$A$782,$A38,СВЦЭМ!$B$39:$B$782,F$11)+'СЕТ СН'!$F$12+СВЦЭМ!$D$10+'СЕТ СН'!$F$5-'СЕТ СН'!$F$20</f>
        <v>2343.8497631</v>
      </c>
      <c r="G38" s="36">
        <f>SUMIFS(СВЦЭМ!$C$39:$C$782,СВЦЭМ!$A$39:$A$782,$A38,СВЦЭМ!$B$39:$B$782,G$11)+'СЕТ СН'!$F$12+СВЦЭМ!$D$10+'СЕТ СН'!$F$5-'СЕТ СН'!$F$20</f>
        <v>2332.5138352499998</v>
      </c>
      <c r="H38" s="36">
        <f>SUMIFS(СВЦЭМ!$C$39:$C$782,СВЦЭМ!$A$39:$A$782,$A38,СВЦЭМ!$B$39:$B$782,H$11)+'СЕТ СН'!$F$12+СВЦЭМ!$D$10+'СЕТ СН'!$F$5-'СЕТ СН'!$F$20</f>
        <v>2294.1888389599999</v>
      </c>
      <c r="I38" s="36">
        <f>SUMIFS(СВЦЭМ!$C$39:$C$782,СВЦЭМ!$A$39:$A$782,$A38,СВЦЭМ!$B$39:$B$782,I$11)+'СЕТ СН'!$F$12+СВЦЭМ!$D$10+'СЕТ СН'!$F$5-'СЕТ СН'!$F$20</f>
        <v>2262.5407838299998</v>
      </c>
      <c r="J38" s="36">
        <f>SUMIFS(СВЦЭМ!$C$39:$C$782,СВЦЭМ!$A$39:$A$782,$A38,СВЦЭМ!$B$39:$B$782,J$11)+'СЕТ СН'!$F$12+СВЦЭМ!$D$10+'СЕТ СН'!$F$5-'СЕТ СН'!$F$20</f>
        <v>2205.0726823799996</v>
      </c>
      <c r="K38" s="36">
        <f>SUMIFS(СВЦЭМ!$C$39:$C$782,СВЦЭМ!$A$39:$A$782,$A38,СВЦЭМ!$B$39:$B$782,K$11)+'СЕТ СН'!$F$12+СВЦЭМ!$D$10+'СЕТ СН'!$F$5-'СЕТ СН'!$F$20</f>
        <v>2180.3207979899998</v>
      </c>
      <c r="L38" s="36">
        <f>SUMIFS(СВЦЭМ!$C$39:$C$782,СВЦЭМ!$A$39:$A$782,$A38,СВЦЭМ!$B$39:$B$782,L$11)+'СЕТ СН'!$F$12+СВЦЭМ!$D$10+'СЕТ СН'!$F$5-'СЕТ СН'!$F$20</f>
        <v>2184.42298312</v>
      </c>
      <c r="M38" s="36">
        <f>SUMIFS(СВЦЭМ!$C$39:$C$782,СВЦЭМ!$A$39:$A$782,$A38,СВЦЭМ!$B$39:$B$782,M$11)+'СЕТ СН'!$F$12+СВЦЭМ!$D$10+'СЕТ СН'!$F$5-'СЕТ СН'!$F$20</f>
        <v>2213.1608740399997</v>
      </c>
      <c r="N38" s="36">
        <f>SUMIFS(СВЦЭМ!$C$39:$C$782,СВЦЭМ!$A$39:$A$782,$A38,СВЦЭМ!$B$39:$B$782,N$11)+'СЕТ СН'!$F$12+СВЦЭМ!$D$10+'СЕТ СН'!$F$5-'СЕТ СН'!$F$20</f>
        <v>2262.3377123199998</v>
      </c>
      <c r="O38" s="36">
        <f>SUMIFS(СВЦЭМ!$C$39:$C$782,СВЦЭМ!$A$39:$A$782,$A38,СВЦЭМ!$B$39:$B$782,O$11)+'СЕТ СН'!$F$12+СВЦЭМ!$D$10+'СЕТ СН'!$F$5-'СЕТ СН'!$F$20</f>
        <v>2286.0759339599999</v>
      </c>
      <c r="P38" s="36">
        <f>SUMIFS(СВЦЭМ!$C$39:$C$782,СВЦЭМ!$A$39:$A$782,$A38,СВЦЭМ!$B$39:$B$782,P$11)+'СЕТ СН'!$F$12+СВЦЭМ!$D$10+'СЕТ СН'!$F$5-'СЕТ СН'!$F$20</f>
        <v>2301.55876855</v>
      </c>
      <c r="Q38" s="36">
        <f>SUMIFS(СВЦЭМ!$C$39:$C$782,СВЦЭМ!$A$39:$A$782,$A38,СВЦЭМ!$B$39:$B$782,Q$11)+'СЕТ СН'!$F$12+СВЦЭМ!$D$10+'СЕТ СН'!$F$5-'СЕТ СН'!$F$20</f>
        <v>2302.4147415299999</v>
      </c>
      <c r="R38" s="36">
        <f>SUMIFS(СВЦЭМ!$C$39:$C$782,СВЦЭМ!$A$39:$A$782,$A38,СВЦЭМ!$B$39:$B$782,R$11)+'СЕТ СН'!$F$12+СВЦЭМ!$D$10+'СЕТ СН'!$F$5-'СЕТ СН'!$F$20</f>
        <v>2293.6317524300002</v>
      </c>
      <c r="S38" s="36">
        <f>SUMIFS(СВЦЭМ!$C$39:$C$782,СВЦЭМ!$A$39:$A$782,$A38,СВЦЭМ!$B$39:$B$782,S$11)+'СЕТ СН'!$F$12+СВЦЭМ!$D$10+'СЕТ СН'!$F$5-'СЕТ СН'!$F$20</f>
        <v>2271.9483039099996</v>
      </c>
      <c r="T38" s="36">
        <f>SUMIFS(СВЦЭМ!$C$39:$C$782,СВЦЭМ!$A$39:$A$782,$A38,СВЦЭМ!$B$39:$B$782,T$11)+'СЕТ СН'!$F$12+СВЦЭМ!$D$10+'СЕТ СН'!$F$5-'СЕТ СН'!$F$20</f>
        <v>2181.0700604799999</v>
      </c>
      <c r="U38" s="36">
        <f>SUMIFS(СВЦЭМ!$C$39:$C$782,СВЦЭМ!$A$39:$A$782,$A38,СВЦЭМ!$B$39:$B$782,U$11)+'СЕТ СН'!$F$12+СВЦЭМ!$D$10+'СЕТ СН'!$F$5-'СЕТ СН'!$F$20</f>
        <v>2138.2800651500002</v>
      </c>
      <c r="V38" s="36">
        <f>SUMIFS(СВЦЭМ!$C$39:$C$782,СВЦЭМ!$A$39:$A$782,$A38,СВЦЭМ!$B$39:$B$782,V$11)+'СЕТ СН'!$F$12+СВЦЭМ!$D$10+'СЕТ СН'!$F$5-'СЕТ СН'!$F$20</f>
        <v>2151.9642112699999</v>
      </c>
      <c r="W38" s="36">
        <f>SUMIFS(СВЦЭМ!$C$39:$C$782,СВЦЭМ!$A$39:$A$782,$A38,СВЦЭМ!$B$39:$B$782,W$11)+'СЕТ СН'!$F$12+СВЦЭМ!$D$10+'СЕТ СН'!$F$5-'СЕТ СН'!$F$20</f>
        <v>2186.8934555199999</v>
      </c>
      <c r="X38" s="36">
        <f>SUMIFS(СВЦЭМ!$C$39:$C$782,СВЦЭМ!$A$39:$A$782,$A38,СВЦЭМ!$B$39:$B$782,X$11)+'СЕТ СН'!$F$12+СВЦЭМ!$D$10+'СЕТ СН'!$F$5-'СЕТ СН'!$F$20</f>
        <v>2209.10391252</v>
      </c>
      <c r="Y38" s="36">
        <f>SUMIFS(СВЦЭМ!$C$39:$C$782,СВЦЭМ!$A$39:$A$782,$A38,СВЦЭМ!$B$39:$B$782,Y$11)+'СЕТ СН'!$F$12+СВЦЭМ!$D$10+'СЕТ СН'!$F$5-'СЕТ СН'!$F$20</f>
        <v>2241.3286099500001</v>
      </c>
    </row>
    <row r="39" spans="1:25" ht="15.75" x14ac:dyDescent="0.2">
      <c r="A39" s="35">
        <f t="shared" si="0"/>
        <v>44620</v>
      </c>
      <c r="B39" s="36">
        <f>SUMIFS(СВЦЭМ!$C$39:$C$782,СВЦЭМ!$A$39:$A$782,$A39,СВЦЭМ!$B$39:$B$782,B$11)+'СЕТ СН'!$F$12+СВЦЭМ!$D$10+'СЕТ СН'!$F$5-'СЕТ СН'!$F$20</f>
        <v>2261.0503968399998</v>
      </c>
      <c r="C39" s="36">
        <f>SUMIFS(СВЦЭМ!$C$39:$C$782,СВЦЭМ!$A$39:$A$782,$A39,СВЦЭМ!$B$39:$B$782,C$11)+'СЕТ СН'!$F$12+СВЦЭМ!$D$10+'СЕТ СН'!$F$5-'СЕТ СН'!$F$20</f>
        <v>2286.71410874</v>
      </c>
      <c r="D39" s="36">
        <f>SUMIFS(СВЦЭМ!$C$39:$C$782,СВЦЭМ!$A$39:$A$782,$A39,СВЦЭМ!$B$39:$B$782,D$11)+'СЕТ СН'!$F$12+СВЦЭМ!$D$10+'СЕТ СН'!$F$5-'СЕТ СН'!$F$20</f>
        <v>2315.20527481</v>
      </c>
      <c r="E39" s="36">
        <f>SUMIFS(СВЦЭМ!$C$39:$C$782,СВЦЭМ!$A$39:$A$782,$A39,СВЦЭМ!$B$39:$B$782,E$11)+'СЕТ СН'!$F$12+СВЦЭМ!$D$10+'СЕТ СН'!$F$5-'СЕТ СН'!$F$20</f>
        <v>2328.3457107699996</v>
      </c>
      <c r="F39" s="36">
        <f>SUMIFS(СВЦЭМ!$C$39:$C$782,СВЦЭМ!$A$39:$A$782,$A39,СВЦЭМ!$B$39:$B$782,F$11)+'СЕТ СН'!$F$12+СВЦЭМ!$D$10+'СЕТ СН'!$F$5-'СЕТ СН'!$F$20</f>
        <v>2331.7867165099997</v>
      </c>
      <c r="G39" s="36">
        <f>SUMIFS(СВЦЭМ!$C$39:$C$782,СВЦЭМ!$A$39:$A$782,$A39,СВЦЭМ!$B$39:$B$782,G$11)+'СЕТ СН'!$F$12+СВЦЭМ!$D$10+'СЕТ СН'!$F$5-'СЕТ СН'!$F$20</f>
        <v>2329.4354582300002</v>
      </c>
      <c r="H39" s="36">
        <f>SUMIFS(СВЦЭМ!$C$39:$C$782,СВЦЭМ!$A$39:$A$782,$A39,СВЦЭМ!$B$39:$B$782,H$11)+'СЕТ СН'!$F$12+СВЦЭМ!$D$10+'СЕТ СН'!$F$5-'СЕТ СН'!$F$20</f>
        <v>2313.8138479099998</v>
      </c>
      <c r="I39" s="36">
        <f>SUMIFS(СВЦЭМ!$C$39:$C$782,СВЦЭМ!$A$39:$A$782,$A39,СВЦЭМ!$B$39:$B$782,I$11)+'СЕТ СН'!$F$12+СВЦЭМ!$D$10+'СЕТ СН'!$F$5-'СЕТ СН'!$F$20</f>
        <v>2295.5139835</v>
      </c>
      <c r="J39" s="36">
        <f>SUMIFS(СВЦЭМ!$C$39:$C$782,СВЦЭМ!$A$39:$A$782,$A39,СВЦЭМ!$B$39:$B$782,J$11)+'СЕТ СН'!$F$12+СВЦЭМ!$D$10+'СЕТ СН'!$F$5-'СЕТ СН'!$F$20</f>
        <v>2246.0462228799997</v>
      </c>
      <c r="K39" s="36">
        <f>SUMIFS(СВЦЭМ!$C$39:$C$782,СВЦЭМ!$A$39:$A$782,$A39,СВЦЭМ!$B$39:$B$782,K$11)+'СЕТ СН'!$F$12+СВЦЭМ!$D$10+'СЕТ СН'!$F$5-'СЕТ СН'!$F$20</f>
        <v>2203.5823879299996</v>
      </c>
      <c r="L39" s="36">
        <f>SUMIFS(СВЦЭМ!$C$39:$C$782,СВЦЭМ!$A$39:$A$782,$A39,СВЦЭМ!$B$39:$B$782,L$11)+'СЕТ СН'!$F$12+СВЦЭМ!$D$10+'СЕТ СН'!$F$5-'СЕТ СН'!$F$20</f>
        <v>2190.8921415200002</v>
      </c>
      <c r="M39" s="36">
        <f>SUMIFS(СВЦЭМ!$C$39:$C$782,СВЦЭМ!$A$39:$A$782,$A39,СВЦЭМ!$B$39:$B$782,M$11)+'СЕТ СН'!$F$12+СВЦЭМ!$D$10+'СЕТ СН'!$F$5-'СЕТ СН'!$F$20</f>
        <v>2212.67885037</v>
      </c>
      <c r="N39" s="36">
        <f>SUMIFS(СВЦЭМ!$C$39:$C$782,СВЦЭМ!$A$39:$A$782,$A39,СВЦЭМ!$B$39:$B$782,N$11)+'СЕТ СН'!$F$12+СВЦЭМ!$D$10+'СЕТ СН'!$F$5-'СЕТ СН'!$F$20</f>
        <v>2260.80468969</v>
      </c>
      <c r="O39" s="36">
        <f>SUMIFS(СВЦЭМ!$C$39:$C$782,СВЦЭМ!$A$39:$A$782,$A39,СВЦЭМ!$B$39:$B$782,O$11)+'СЕТ СН'!$F$12+СВЦЭМ!$D$10+'СЕТ СН'!$F$5-'СЕТ СН'!$F$20</f>
        <v>2281.8161739699999</v>
      </c>
      <c r="P39" s="36">
        <f>SUMIFS(СВЦЭМ!$C$39:$C$782,СВЦЭМ!$A$39:$A$782,$A39,СВЦЭМ!$B$39:$B$782,P$11)+'СЕТ СН'!$F$12+СВЦЭМ!$D$10+'СЕТ СН'!$F$5-'СЕТ СН'!$F$20</f>
        <v>2293.9874638800002</v>
      </c>
      <c r="Q39" s="36">
        <f>SUMIFS(СВЦЭМ!$C$39:$C$782,СВЦЭМ!$A$39:$A$782,$A39,СВЦЭМ!$B$39:$B$782,Q$11)+'СЕТ СН'!$F$12+СВЦЭМ!$D$10+'СЕТ СН'!$F$5-'СЕТ СН'!$F$20</f>
        <v>2295.8640486699996</v>
      </c>
      <c r="R39" s="36">
        <f>SUMIFS(СВЦЭМ!$C$39:$C$782,СВЦЭМ!$A$39:$A$782,$A39,СВЦЭМ!$B$39:$B$782,R$11)+'СЕТ СН'!$F$12+СВЦЭМ!$D$10+'СЕТ СН'!$F$5-'СЕТ СН'!$F$20</f>
        <v>2284.8517513199999</v>
      </c>
      <c r="S39" s="36">
        <f>SUMIFS(СВЦЭМ!$C$39:$C$782,СВЦЭМ!$A$39:$A$782,$A39,СВЦЭМ!$B$39:$B$782,S$11)+'СЕТ СН'!$F$12+СВЦЭМ!$D$10+'СЕТ СН'!$F$5-'СЕТ СН'!$F$20</f>
        <v>2266.1440441499999</v>
      </c>
      <c r="T39" s="36">
        <f>SUMIFS(СВЦЭМ!$C$39:$C$782,СВЦЭМ!$A$39:$A$782,$A39,СВЦЭМ!$B$39:$B$782,T$11)+'СЕТ СН'!$F$12+СВЦЭМ!$D$10+'СЕТ СН'!$F$5-'СЕТ СН'!$F$20</f>
        <v>2176.7607536999999</v>
      </c>
      <c r="U39" s="36">
        <f>SUMIFS(СВЦЭМ!$C$39:$C$782,СВЦЭМ!$A$39:$A$782,$A39,СВЦЭМ!$B$39:$B$782,U$11)+'СЕТ СН'!$F$12+СВЦЭМ!$D$10+'СЕТ СН'!$F$5-'СЕТ СН'!$F$20</f>
        <v>2127.4908962999998</v>
      </c>
      <c r="V39" s="36">
        <f>SUMIFS(СВЦЭМ!$C$39:$C$782,СВЦЭМ!$A$39:$A$782,$A39,СВЦЭМ!$B$39:$B$782,V$11)+'СЕТ СН'!$F$12+СВЦЭМ!$D$10+'СЕТ СН'!$F$5-'СЕТ СН'!$F$20</f>
        <v>2142.0095950499999</v>
      </c>
      <c r="W39" s="36">
        <f>SUMIFS(СВЦЭМ!$C$39:$C$782,СВЦЭМ!$A$39:$A$782,$A39,СВЦЭМ!$B$39:$B$782,W$11)+'СЕТ СН'!$F$12+СВЦЭМ!$D$10+'СЕТ СН'!$F$5-'СЕТ СН'!$F$20</f>
        <v>2175.77648593</v>
      </c>
      <c r="X39" s="36">
        <f>SUMIFS(СВЦЭМ!$C$39:$C$782,СВЦЭМ!$A$39:$A$782,$A39,СВЦЭМ!$B$39:$B$782,X$11)+'СЕТ СН'!$F$12+СВЦЭМ!$D$10+'СЕТ СН'!$F$5-'СЕТ СН'!$F$20</f>
        <v>2210.4195170200001</v>
      </c>
      <c r="Y39" s="36">
        <f>SUMIFS(СВЦЭМ!$C$39:$C$782,СВЦЭМ!$A$39:$A$782,$A39,СВЦЭМ!$B$39:$B$782,Y$11)+'СЕТ СН'!$F$12+СВЦЭМ!$D$10+'СЕТ СН'!$F$5-'СЕТ СН'!$F$20</f>
        <v>2255.9498422299998</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37"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5" ht="12.75" customHeight="1" x14ac:dyDescent="0.2">
      <c r="A43" s="13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5" ht="12.75" customHeight="1" x14ac:dyDescent="0.2">
      <c r="A44" s="139"/>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01.02.2022</v>
      </c>
      <c r="B45" s="36">
        <f>SUMIFS(СВЦЭМ!$C$39:$C$782,СВЦЭМ!$A$39:$A$782,$A45,СВЦЭМ!$B$39:$B$782,B$44)+'СЕТ СН'!$G$12+СВЦЭМ!$D$10+'СЕТ СН'!$G$5-'СЕТ СН'!$G$20</f>
        <v>2981.0225325299998</v>
      </c>
      <c r="C45" s="36">
        <f>SUMIFS(СВЦЭМ!$C$39:$C$782,СВЦЭМ!$A$39:$A$782,$A45,СВЦЭМ!$B$39:$B$782,C$44)+'СЕТ СН'!$G$12+СВЦЭМ!$D$10+'СЕТ СН'!$G$5-'СЕТ СН'!$G$20</f>
        <v>3017.5125762399998</v>
      </c>
      <c r="D45" s="36">
        <f>SUMIFS(СВЦЭМ!$C$39:$C$782,СВЦЭМ!$A$39:$A$782,$A45,СВЦЭМ!$B$39:$B$782,D$44)+'СЕТ СН'!$G$12+СВЦЭМ!$D$10+'СЕТ СН'!$G$5-'СЕТ СН'!$G$20</f>
        <v>3073.8666885299999</v>
      </c>
      <c r="E45" s="36">
        <f>SUMIFS(СВЦЭМ!$C$39:$C$782,СВЦЭМ!$A$39:$A$782,$A45,СВЦЭМ!$B$39:$B$782,E$44)+'СЕТ СН'!$G$12+СВЦЭМ!$D$10+'СЕТ СН'!$G$5-'СЕТ СН'!$G$20</f>
        <v>3080.65486779</v>
      </c>
      <c r="F45" s="36">
        <f>SUMIFS(СВЦЭМ!$C$39:$C$782,СВЦЭМ!$A$39:$A$782,$A45,СВЦЭМ!$B$39:$B$782,F$44)+'СЕТ СН'!$G$12+СВЦЭМ!$D$10+'СЕТ СН'!$G$5-'СЕТ СН'!$G$20</f>
        <v>3070.5410670599999</v>
      </c>
      <c r="G45" s="36">
        <f>SUMIFS(СВЦЭМ!$C$39:$C$782,СВЦЭМ!$A$39:$A$782,$A45,СВЦЭМ!$B$39:$B$782,G$44)+'СЕТ СН'!$G$12+СВЦЭМ!$D$10+'СЕТ СН'!$G$5-'СЕТ СН'!$G$20</f>
        <v>3028.6632801999999</v>
      </c>
      <c r="H45" s="36">
        <f>SUMIFS(СВЦЭМ!$C$39:$C$782,СВЦЭМ!$A$39:$A$782,$A45,СВЦЭМ!$B$39:$B$782,H$44)+'СЕТ СН'!$G$12+СВЦЭМ!$D$10+'СЕТ СН'!$G$5-'СЕТ СН'!$G$20</f>
        <v>2996.6875430499999</v>
      </c>
      <c r="I45" s="36">
        <f>SUMIFS(СВЦЭМ!$C$39:$C$782,СВЦЭМ!$A$39:$A$782,$A45,СВЦЭМ!$B$39:$B$782,I$44)+'СЕТ СН'!$G$12+СВЦЭМ!$D$10+'СЕТ СН'!$G$5-'СЕТ СН'!$G$20</f>
        <v>2969.8045714999998</v>
      </c>
      <c r="J45" s="36">
        <f>SUMIFS(СВЦЭМ!$C$39:$C$782,СВЦЭМ!$A$39:$A$782,$A45,СВЦЭМ!$B$39:$B$782,J$44)+'СЕТ СН'!$G$12+СВЦЭМ!$D$10+'СЕТ СН'!$G$5-'СЕТ СН'!$G$20</f>
        <v>2933.07036917</v>
      </c>
      <c r="K45" s="36">
        <f>SUMIFS(СВЦЭМ!$C$39:$C$782,СВЦЭМ!$A$39:$A$782,$A45,СВЦЭМ!$B$39:$B$782,K$44)+'СЕТ СН'!$G$12+СВЦЭМ!$D$10+'СЕТ СН'!$G$5-'СЕТ СН'!$G$20</f>
        <v>2942.4345607799996</v>
      </c>
      <c r="L45" s="36">
        <f>SUMIFS(СВЦЭМ!$C$39:$C$782,СВЦЭМ!$A$39:$A$782,$A45,СВЦЭМ!$B$39:$B$782,L$44)+'СЕТ СН'!$G$12+СВЦЭМ!$D$10+'СЕТ СН'!$G$5-'СЕТ СН'!$G$20</f>
        <v>2959.5883345499997</v>
      </c>
      <c r="M45" s="36">
        <f>SUMIFS(СВЦЭМ!$C$39:$C$782,СВЦЭМ!$A$39:$A$782,$A45,СВЦЭМ!$B$39:$B$782,M$44)+'СЕТ СН'!$G$12+СВЦЭМ!$D$10+'СЕТ СН'!$G$5-'СЕТ СН'!$G$20</f>
        <v>2995.6543278999998</v>
      </c>
      <c r="N45" s="36">
        <f>SUMIFS(СВЦЭМ!$C$39:$C$782,СВЦЭМ!$A$39:$A$782,$A45,СВЦЭМ!$B$39:$B$782,N$44)+'СЕТ СН'!$G$12+СВЦЭМ!$D$10+'СЕТ СН'!$G$5-'СЕТ СН'!$G$20</f>
        <v>3011.5612185299997</v>
      </c>
      <c r="O45" s="36">
        <f>SUMIFS(СВЦЭМ!$C$39:$C$782,СВЦЭМ!$A$39:$A$782,$A45,СВЦЭМ!$B$39:$B$782,O$44)+'СЕТ СН'!$G$12+СВЦЭМ!$D$10+'СЕТ СН'!$G$5-'СЕТ СН'!$G$20</f>
        <v>3018.6313732999997</v>
      </c>
      <c r="P45" s="36">
        <f>SUMIFS(СВЦЭМ!$C$39:$C$782,СВЦЭМ!$A$39:$A$782,$A45,СВЦЭМ!$B$39:$B$782,P$44)+'СЕТ СН'!$G$12+СВЦЭМ!$D$10+'СЕТ СН'!$G$5-'СЕТ СН'!$G$20</f>
        <v>3025.3168805599998</v>
      </c>
      <c r="Q45" s="36">
        <f>SUMIFS(СВЦЭМ!$C$39:$C$782,СВЦЭМ!$A$39:$A$782,$A45,СВЦЭМ!$B$39:$B$782,Q$44)+'СЕТ СН'!$G$12+СВЦЭМ!$D$10+'СЕТ СН'!$G$5-'СЕТ СН'!$G$20</f>
        <v>3021.6502952599999</v>
      </c>
      <c r="R45" s="36">
        <f>SUMIFS(СВЦЭМ!$C$39:$C$782,СВЦЭМ!$A$39:$A$782,$A45,СВЦЭМ!$B$39:$B$782,R$44)+'СЕТ СН'!$G$12+СВЦЭМ!$D$10+'СЕТ СН'!$G$5-'СЕТ СН'!$G$20</f>
        <v>3020.2246365399997</v>
      </c>
      <c r="S45" s="36">
        <f>SUMIFS(СВЦЭМ!$C$39:$C$782,СВЦЭМ!$A$39:$A$782,$A45,СВЦЭМ!$B$39:$B$782,S$44)+'СЕТ СН'!$G$12+СВЦЭМ!$D$10+'СЕТ СН'!$G$5-'СЕТ СН'!$G$20</f>
        <v>3005.1369916100002</v>
      </c>
      <c r="T45" s="36">
        <f>SUMIFS(СВЦЭМ!$C$39:$C$782,СВЦЭМ!$A$39:$A$782,$A45,СВЦЭМ!$B$39:$B$782,T$44)+'СЕТ СН'!$G$12+СВЦЭМ!$D$10+'СЕТ СН'!$G$5-'СЕТ СН'!$G$20</f>
        <v>2976.9778007099999</v>
      </c>
      <c r="U45" s="36">
        <f>SUMIFS(СВЦЭМ!$C$39:$C$782,СВЦЭМ!$A$39:$A$782,$A45,СВЦЭМ!$B$39:$B$782,U$44)+'СЕТ СН'!$G$12+СВЦЭМ!$D$10+'СЕТ СН'!$G$5-'СЕТ СН'!$G$20</f>
        <v>2963.4980894800001</v>
      </c>
      <c r="V45" s="36">
        <f>SUMIFS(СВЦЭМ!$C$39:$C$782,СВЦЭМ!$A$39:$A$782,$A45,СВЦЭМ!$B$39:$B$782,V$44)+'СЕТ СН'!$G$12+СВЦЭМ!$D$10+'СЕТ СН'!$G$5-'СЕТ СН'!$G$20</f>
        <v>2968.8098970199999</v>
      </c>
      <c r="W45" s="36">
        <f>SUMIFS(СВЦЭМ!$C$39:$C$782,СВЦЭМ!$A$39:$A$782,$A45,СВЦЭМ!$B$39:$B$782,W$44)+'СЕТ СН'!$G$12+СВЦЭМ!$D$10+'СЕТ СН'!$G$5-'СЕТ СН'!$G$20</f>
        <v>2998.39478487</v>
      </c>
      <c r="X45" s="36">
        <f>SUMIFS(СВЦЭМ!$C$39:$C$782,СВЦЭМ!$A$39:$A$782,$A45,СВЦЭМ!$B$39:$B$782,X$44)+'СЕТ СН'!$G$12+СВЦЭМ!$D$10+'СЕТ СН'!$G$5-'СЕТ СН'!$G$20</f>
        <v>3019.3436678600001</v>
      </c>
      <c r="Y45" s="36">
        <f>SUMIFS(СВЦЭМ!$C$39:$C$782,СВЦЭМ!$A$39:$A$782,$A45,СВЦЭМ!$B$39:$B$782,Y$44)+'СЕТ СН'!$G$12+СВЦЭМ!$D$10+'СЕТ СН'!$G$5-'СЕТ СН'!$G$20</f>
        <v>3032.9069079000001</v>
      </c>
    </row>
    <row r="46" spans="1:25" ht="15.75" x14ac:dyDescent="0.2">
      <c r="A46" s="35">
        <f>A45+1</f>
        <v>44594</v>
      </c>
      <c r="B46" s="36">
        <f>SUMIFS(СВЦЭМ!$C$39:$C$782,СВЦЭМ!$A$39:$A$782,$A46,СВЦЭМ!$B$39:$B$782,B$44)+'СЕТ СН'!$G$12+СВЦЭМ!$D$10+'СЕТ СН'!$G$5-'СЕТ СН'!$G$20</f>
        <v>3024.3615507899999</v>
      </c>
      <c r="C46" s="36">
        <f>SUMIFS(СВЦЭМ!$C$39:$C$782,СВЦЭМ!$A$39:$A$782,$A46,СВЦЭМ!$B$39:$B$782,C$44)+'СЕТ СН'!$G$12+СВЦЭМ!$D$10+'СЕТ СН'!$G$5-'СЕТ СН'!$G$20</f>
        <v>3048.83735256</v>
      </c>
      <c r="D46" s="36">
        <f>SUMIFS(СВЦЭМ!$C$39:$C$782,СВЦЭМ!$A$39:$A$782,$A46,СВЦЭМ!$B$39:$B$782,D$44)+'СЕТ СН'!$G$12+СВЦЭМ!$D$10+'СЕТ СН'!$G$5-'СЕТ СН'!$G$20</f>
        <v>3063.3179435000002</v>
      </c>
      <c r="E46" s="36">
        <f>SUMIFS(СВЦЭМ!$C$39:$C$782,СВЦЭМ!$A$39:$A$782,$A46,СВЦЭМ!$B$39:$B$782,E$44)+'СЕТ СН'!$G$12+СВЦЭМ!$D$10+'СЕТ СН'!$G$5-'СЕТ СН'!$G$20</f>
        <v>3076.6275071299997</v>
      </c>
      <c r="F46" s="36">
        <f>SUMIFS(СВЦЭМ!$C$39:$C$782,СВЦЭМ!$A$39:$A$782,$A46,СВЦЭМ!$B$39:$B$782,F$44)+'СЕТ СН'!$G$12+СВЦЭМ!$D$10+'СЕТ СН'!$G$5-'СЕТ СН'!$G$20</f>
        <v>3064.5611724800001</v>
      </c>
      <c r="G46" s="36">
        <f>SUMIFS(СВЦЭМ!$C$39:$C$782,СВЦЭМ!$A$39:$A$782,$A46,СВЦЭМ!$B$39:$B$782,G$44)+'СЕТ СН'!$G$12+СВЦЭМ!$D$10+'СЕТ СН'!$G$5-'СЕТ СН'!$G$20</f>
        <v>3018.50630224</v>
      </c>
      <c r="H46" s="36">
        <f>SUMIFS(СВЦЭМ!$C$39:$C$782,СВЦЭМ!$A$39:$A$782,$A46,СВЦЭМ!$B$39:$B$782,H$44)+'СЕТ СН'!$G$12+СВЦЭМ!$D$10+'СЕТ СН'!$G$5-'СЕТ СН'!$G$20</f>
        <v>2980.2362618500001</v>
      </c>
      <c r="I46" s="36">
        <f>SUMIFS(СВЦЭМ!$C$39:$C$782,СВЦЭМ!$A$39:$A$782,$A46,СВЦЭМ!$B$39:$B$782,I$44)+'СЕТ СН'!$G$12+СВЦЭМ!$D$10+'СЕТ СН'!$G$5-'СЕТ СН'!$G$20</f>
        <v>2961.73291608</v>
      </c>
      <c r="J46" s="36">
        <f>SUMIFS(СВЦЭМ!$C$39:$C$782,СВЦЭМ!$A$39:$A$782,$A46,СВЦЭМ!$B$39:$B$782,J$44)+'СЕТ СН'!$G$12+СВЦЭМ!$D$10+'СЕТ СН'!$G$5-'СЕТ СН'!$G$20</f>
        <v>2944.7946568999996</v>
      </c>
      <c r="K46" s="36">
        <f>SUMIFS(СВЦЭМ!$C$39:$C$782,СВЦЭМ!$A$39:$A$782,$A46,СВЦЭМ!$B$39:$B$782,K$44)+'СЕТ СН'!$G$12+СВЦЭМ!$D$10+'СЕТ СН'!$G$5-'СЕТ СН'!$G$20</f>
        <v>2951.7170054399999</v>
      </c>
      <c r="L46" s="36">
        <f>SUMIFS(СВЦЭМ!$C$39:$C$782,СВЦЭМ!$A$39:$A$782,$A46,СВЦЭМ!$B$39:$B$782,L$44)+'СЕТ СН'!$G$12+СВЦЭМ!$D$10+'СЕТ СН'!$G$5-'СЕТ СН'!$G$20</f>
        <v>2944.90180663</v>
      </c>
      <c r="M46" s="36">
        <f>SUMIFS(СВЦЭМ!$C$39:$C$782,СВЦЭМ!$A$39:$A$782,$A46,СВЦЭМ!$B$39:$B$782,M$44)+'СЕТ СН'!$G$12+СВЦЭМ!$D$10+'СЕТ СН'!$G$5-'СЕТ СН'!$G$20</f>
        <v>2952.7566094100002</v>
      </c>
      <c r="N46" s="36">
        <f>SUMIFS(СВЦЭМ!$C$39:$C$782,СВЦЭМ!$A$39:$A$782,$A46,СВЦЭМ!$B$39:$B$782,N$44)+'СЕТ СН'!$G$12+СВЦЭМ!$D$10+'СЕТ СН'!$G$5-'СЕТ СН'!$G$20</f>
        <v>2962.3792389</v>
      </c>
      <c r="O46" s="36">
        <f>SUMIFS(СВЦЭМ!$C$39:$C$782,СВЦЭМ!$A$39:$A$782,$A46,СВЦЭМ!$B$39:$B$782,O$44)+'СЕТ СН'!$G$12+СВЦЭМ!$D$10+'СЕТ СН'!$G$5-'СЕТ СН'!$G$20</f>
        <v>2986.5697199199999</v>
      </c>
      <c r="P46" s="36">
        <f>SUMIFS(СВЦЭМ!$C$39:$C$782,СВЦЭМ!$A$39:$A$782,$A46,СВЦЭМ!$B$39:$B$782,P$44)+'СЕТ СН'!$G$12+СВЦЭМ!$D$10+'СЕТ СН'!$G$5-'СЕТ СН'!$G$20</f>
        <v>3028.9715008900002</v>
      </c>
      <c r="Q46" s="36">
        <f>SUMIFS(СВЦЭМ!$C$39:$C$782,СВЦЭМ!$A$39:$A$782,$A46,СВЦЭМ!$B$39:$B$782,Q$44)+'СЕТ СН'!$G$12+СВЦЭМ!$D$10+'СЕТ СН'!$G$5-'СЕТ СН'!$G$20</f>
        <v>3032.6405519800001</v>
      </c>
      <c r="R46" s="36">
        <f>SUMIFS(СВЦЭМ!$C$39:$C$782,СВЦЭМ!$A$39:$A$782,$A46,СВЦЭМ!$B$39:$B$782,R$44)+'СЕТ СН'!$G$12+СВЦЭМ!$D$10+'СЕТ СН'!$G$5-'СЕТ СН'!$G$20</f>
        <v>3022.5975638999998</v>
      </c>
      <c r="S46" s="36">
        <f>SUMIFS(СВЦЭМ!$C$39:$C$782,СВЦЭМ!$A$39:$A$782,$A46,СВЦЭМ!$B$39:$B$782,S$44)+'СЕТ СН'!$G$12+СВЦЭМ!$D$10+'СЕТ СН'!$G$5-'СЕТ СН'!$G$20</f>
        <v>2990.1501357500001</v>
      </c>
      <c r="T46" s="36">
        <f>SUMIFS(СВЦЭМ!$C$39:$C$782,СВЦЭМ!$A$39:$A$782,$A46,СВЦЭМ!$B$39:$B$782,T$44)+'СЕТ СН'!$G$12+СВЦЭМ!$D$10+'СЕТ СН'!$G$5-'СЕТ СН'!$G$20</f>
        <v>2955.9246739</v>
      </c>
      <c r="U46" s="36">
        <f>SUMIFS(СВЦЭМ!$C$39:$C$782,СВЦЭМ!$A$39:$A$782,$A46,СВЦЭМ!$B$39:$B$782,U$44)+'СЕТ СН'!$G$12+СВЦЭМ!$D$10+'СЕТ СН'!$G$5-'СЕТ СН'!$G$20</f>
        <v>2950.6683762799998</v>
      </c>
      <c r="V46" s="36">
        <f>SUMIFS(СВЦЭМ!$C$39:$C$782,СВЦЭМ!$A$39:$A$782,$A46,СВЦЭМ!$B$39:$B$782,V$44)+'СЕТ СН'!$G$12+СВЦЭМ!$D$10+'СЕТ СН'!$G$5-'СЕТ СН'!$G$20</f>
        <v>2962.5120110799999</v>
      </c>
      <c r="W46" s="36">
        <f>SUMIFS(СВЦЭМ!$C$39:$C$782,СВЦЭМ!$A$39:$A$782,$A46,СВЦЭМ!$B$39:$B$782,W$44)+'СЕТ СН'!$G$12+СВЦЭМ!$D$10+'СЕТ СН'!$G$5-'СЕТ СН'!$G$20</f>
        <v>2989.9782903799996</v>
      </c>
      <c r="X46" s="36">
        <f>SUMIFS(СВЦЭМ!$C$39:$C$782,СВЦЭМ!$A$39:$A$782,$A46,СВЦЭМ!$B$39:$B$782,X$44)+'СЕТ СН'!$G$12+СВЦЭМ!$D$10+'СЕТ СН'!$G$5-'СЕТ СН'!$G$20</f>
        <v>3021.7039682999998</v>
      </c>
      <c r="Y46" s="36">
        <f>SUMIFS(СВЦЭМ!$C$39:$C$782,СВЦЭМ!$A$39:$A$782,$A46,СВЦЭМ!$B$39:$B$782,Y$44)+'СЕТ СН'!$G$12+СВЦЭМ!$D$10+'СЕТ СН'!$G$5-'СЕТ СН'!$G$20</f>
        <v>3040.86268531</v>
      </c>
    </row>
    <row r="47" spans="1:25" ht="15.75" x14ac:dyDescent="0.2">
      <c r="A47" s="35">
        <f t="shared" ref="A47:A72" si="1">A46+1</f>
        <v>44595</v>
      </c>
      <c r="B47" s="36">
        <f>SUMIFS(СВЦЭМ!$C$39:$C$782,СВЦЭМ!$A$39:$A$782,$A47,СВЦЭМ!$B$39:$B$782,B$44)+'СЕТ СН'!$G$12+СВЦЭМ!$D$10+'СЕТ СН'!$G$5-'СЕТ СН'!$G$20</f>
        <v>3044.2777138499996</v>
      </c>
      <c r="C47" s="36">
        <f>SUMIFS(СВЦЭМ!$C$39:$C$782,СВЦЭМ!$A$39:$A$782,$A47,СВЦЭМ!$B$39:$B$782,C$44)+'СЕТ СН'!$G$12+СВЦЭМ!$D$10+'СЕТ СН'!$G$5-'СЕТ СН'!$G$20</f>
        <v>3059.8948337299998</v>
      </c>
      <c r="D47" s="36">
        <f>SUMIFS(СВЦЭМ!$C$39:$C$782,СВЦЭМ!$A$39:$A$782,$A47,СВЦЭМ!$B$39:$B$782,D$44)+'СЕТ СН'!$G$12+СВЦЭМ!$D$10+'СЕТ СН'!$G$5-'СЕТ СН'!$G$20</f>
        <v>3076.6413597399996</v>
      </c>
      <c r="E47" s="36">
        <f>SUMIFS(СВЦЭМ!$C$39:$C$782,СВЦЭМ!$A$39:$A$782,$A47,СВЦЭМ!$B$39:$B$782,E$44)+'СЕТ СН'!$G$12+СВЦЭМ!$D$10+'СЕТ СН'!$G$5-'СЕТ СН'!$G$20</f>
        <v>3080.6012404399999</v>
      </c>
      <c r="F47" s="36">
        <f>SUMIFS(СВЦЭМ!$C$39:$C$782,СВЦЭМ!$A$39:$A$782,$A47,СВЦЭМ!$B$39:$B$782,F$44)+'СЕТ СН'!$G$12+СВЦЭМ!$D$10+'СЕТ СН'!$G$5-'СЕТ СН'!$G$20</f>
        <v>3057.6666881800002</v>
      </c>
      <c r="G47" s="36">
        <f>SUMIFS(СВЦЭМ!$C$39:$C$782,СВЦЭМ!$A$39:$A$782,$A47,СВЦЭМ!$B$39:$B$782,G$44)+'СЕТ СН'!$G$12+СВЦЭМ!$D$10+'СЕТ СН'!$G$5-'СЕТ СН'!$G$20</f>
        <v>3015.5687000099997</v>
      </c>
      <c r="H47" s="36">
        <f>SUMIFS(СВЦЭМ!$C$39:$C$782,СВЦЭМ!$A$39:$A$782,$A47,СВЦЭМ!$B$39:$B$782,H$44)+'СЕТ СН'!$G$12+СВЦЭМ!$D$10+'СЕТ СН'!$G$5-'СЕТ СН'!$G$20</f>
        <v>2977.5785679800001</v>
      </c>
      <c r="I47" s="36">
        <f>SUMIFS(СВЦЭМ!$C$39:$C$782,СВЦЭМ!$A$39:$A$782,$A47,СВЦЭМ!$B$39:$B$782,I$44)+'СЕТ СН'!$G$12+СВЦЭМ!$D$10+'СЕТ СН'!$G$5-'СЕТ СН'!$G$20</f>
        <v>2931.71528614</v>
      </c>
      <c r="J47" s="36">
        <f>SUMIFS(СВЦЭМ!$C$39:$C$782,СВЦЭМ!$A$39:$A$782,$A47,СВЦЭМ!$B$39:$B$782,J$44)+'СЕТ СН'!$G$12+СВЦЭМ!$D$10+'СЕТ СН'!$G$5-'СЕТ СН'!$G$20</f>
        <v>2931.3096881299998</v>
      </c>
      <c r="K47" s="36">
        <f>SUMIFS(СВЦЭМ!$C$39:$C$782,СВЦЭМ!$A$39:$A$782,$A47,СВЦЭМ!$B$39:$B$782,K$44)+'СЕТ СН'!$G$12+СВЦЭМ!$D$10+'СЕТ СН'!$G$5-'СЕТ СН'!$G$20</f>
        <v>2918.71735274</v>
      </c>
      <c r="L47" s="36">
        <f>SUMIFS(СВЦЭМ!$C$39:$C$782,СВЦЭМ!$A$39:$A$782,$A47,СВЦЭМ!$B$39:$B$782,L$44)+'СЕТ СН'!$G$12+СВЦЭМ!$D$10+'СЕТ СН'!$G$5-'СЕТ СН'!$G$20</f>
        <v>2921.6153323399999</v>
      </c>
      <c r="M47" s="36">
        <f>SUMIFS(СВЦЭМ!$C$39:$C$782,СВЦЭМ!$A$39:$A$782,$A47,СВЦЭМ!$B$39:$B$782,M$44)+'СЕТ СН'!$G$12+СВЦЭМ!$D$10+'СЕТ СН'!$G$5-'СЕТ СН'!$G$20</f>
        <v>2931.9840990799999</v>
      </c>
      <c r="N47" s="36">
        <f>SUMIFS(СВЦЭМ!$C$39:$C$782,СВЦЭМ!$A$39:$A$782,$A47,СВЦЭМ!$B$39:$B$782,N$44)+'СЕТ СН'!$G$12+СВЦЭМ!$D$10+'СЕТ СН'!$G$5-'СЕТ СН'!$G$20</f>
        <v>2945.6350468599999</v>
      </c>
      <c r="O47" s="36">
        <f>SUMIFS(СВЦЭМ!$C$39:$C$782,СВЦЭМ!$A$39:$A$782,$A47,СВЦЭМ!$B$39:$B$782,O$44)+'СЕТ СН'!$G$12+СВЦЭМ!$D$10+'СЕТ СН'!$G$5-'СЕТ СН'!$G$20</f>
        <v>2965.6435312100002</v>
      </c>
      <c r="P47" s="36">
        <f>SUMIFS(СВЦЭМ!$C$39:$C$782,СВЦЭМ!$A$39:$A$782,$A47,СВЦЭМ!$B$39:$B$782,P$44)+'СЕТ СН'!$G$12+СВЦЭМ!$D$10+'СЕТ СН'!$G$5-'СЕТ СН'!$G$20</f>
        <v>2996.4475711300001</v>
      </c>
      <c r="Q47" s="36">
        <f>SUMIFS(СВЦЭМ!$C$39:$C$782,СВЦЭМ!$A$39:$A$782,$A47,СВЦЭМ!$B$39:$B$782,Q$44)+'СЕТ СН'!$G$12+СВЦЭМ!$D$10+'СЕТ СН'!$G$5-'СЕТ СН'!$G$20</f>
        <v>2999.24303366</v>
      </c>
      <c r="R47" s="36">
        <f>SUMIFS(СВЦЭМ!$C$39:$C$782,СВЦЭМ!$A$39:$A$782,$A47,СВЦЭМ!$B$39:$B$782,R$44)+'СЕТ СН'!$G$12+СВЦЭМ!$D$10+'СЕТ СН'!$G$5-'СЕТ СН'!$G$20</f>
        <v>2988.3989658199998</v>
      </c>
      <c r="S47" s="36">
        <f>SUMIFS(СВЦЭМ!$C$39:$C$782,СВЦЭМ!$A$39:$A$782,$A47,СВЦЭМ!$B$39:$B$782,S$44)+'СЕТ СН'!$G$12+СВЦЭМ!$D$10+'СЕТ СН'!$G$5-'СЕТ СН'!$G$20</f>
        <v>2961.60563989</v>
      </c>
      <c r="T47" s="36">
        <f>SUMIFS(СВЦЭМ!$C$39:$C$782,СВЦЭМ!$A$39:$A$782,$A47,СВЦЭМ!$B$39:$B$782,T$44)+'СЕТ СН'!$G$12+СВЦЭМ!$D$10+'СЕТ СН'!$G$5-'СЕТ СН'!$G$20</f>
        <v>2918.3534654699997</v>
      </c>
      <c r="U47" s="36">
        <f>SUMIFS(СВЦЭМ!$C$39:$C$782,СВЦЭМ!$A$39:$A$782,$A47,СВЦЭМ!$B$39:$B$782,U$44)+'СЕТ СН'!$G$12+СВЦЭМ!$D$10+'СЕТ СН'!$G$5-'СЕТ СН'!$G$20</f>
        <v>2914.4608986900002</v>
      </c>
      <c r="V47" s="36">
        <f>SUMIFS(СВЦЭМ!$C$39:$C$782,СВЦЭМ!$A$39:$A$782,$A47,СВЦЭМ!$B$39:$B$782,V$44)+'СЕТ СН'!$G$12+СВЦЭМ!$D$10+'СЕТ СН'!$G$5-'СЕТ СН'!$G$20</f>
        <v>2928.5006880399997</v>
      </c>
      <c r="W47" s="36">
        <f>SUMIFS(СВЦЭМ!$C$39:$C$782,СВЦЭМ!$A$39:$A$782,$A47,СВЦЭМ!$B$39:$B$782,W$44)+'СЕТ СН'!$G$12+СВЦЭМ!$D$10+'СЕТ СН'!$G$5-'СЕТ СН'!$G$20</f>
        <v>2959.33647664</v>
      </c>
      <c r="X47" s="36">
        <f>SUMIFS(СВЦЭМ!$C$39:$C$782,СВЦЭМ!$A$39:$A$782,$A47,СВЦЭМ!$B$39:$B$782,X$44)+'СЕТ СН'!$G$12+СВЦЭМ!$D$10+'СЕТ СН'!$G$5-'СЕТ СН'!$G$20</f>
        <v>2994.7594785699998</v>
      </c>
      <c r="Y47" s="36">
        <f>SUMIFS(СВЦЭМ!$C$39:$C$782,СВЦЭМ!$A$39:$A$782,$A47,СВЦЭМ!$B$39:$B$782,Y$44)+'СЕТ СН'!$G$12+СВЦЭМ!$D$10+'СЕТ СН'!$G$5-'СЕТ СН'!$G$20</f>
        <v>3012.1298206499996</v>
      </c>
    </row>
    <row r="48" spans="1:25" ht="15.75" x14ac:dyDescent="0.2">
      <c r="A48" s="35">
        <f t="shared" si="1"/>
        <v>44596</v>
      </c>
      <c r="B48" s="36">
        <f>SUMIFS(СВЦЭМ!$C$39:$C$782,СВЦЭМ!$A$39:$A$782,$A48,СВЦЭМ!$B$39:$B$782,B$44)+'СЕТ СН'!$G$12+СВЦЭМ!$D$10+'СЕТ СН'!$G$5-'СЕТ СН'!$G$20</f>
        <v>3012.4538714199998</v>
      </c>
      <c r="C48" s="36">
        <f>SUMIFS(СВЦЭМ!$C$39:$C$782,СВЦЭМ!$A$39:$A$782,$A48,СВЦЭМ!$B$39:$B$782,C$44)+'СЕТ СН'!$G$12+СВЦЭМ!$D$10+'СЕТ СН'!$G$5-'СЕТ СН'!$G$20</f>
        <v>3032.1373489299999</v>
      </c>
      <c r="D48" s="36">
        <f>SUMIFS(СВЦЭМ!$C$39:$C$782,СВЦЭМ!$A$39:$A$782,$A48,СВЦЭМ!$B$39:$B$782,D$44)+'СЕТ СН'!$G$12+СВЦЭМ!$D$10+'СЕТ СН'!$G$5-'СЕТ СН'!$G$20</f>
        <v>3045.5650139899999</v>
      </c>
      <c r="E48" s="36">
        <f>SUMIFS(СВЦЭМ!$C$39:$C$782,СВЦЭМ!$A$39:$A$782,$A48,СВЦЭМ!$B$39:$B$782,E$44)+'СЕТ СН'!$G$12+СВЦЭМ!$D$10+'СЕТ СН'!$G$5-'СЕТ СН'!$G$20</f>
        <v>3050.5928397099997</v>
      </c>
      <c r="F48" s="36">
        <f>SUMIFS(СВЦЭМ!$C$39:$C$782,СВЦЭМ!$A$39:$A$782,$A48,СВЦЭМ!$B$39:$B$782,F$44)+'СЕТ СН'!$G$12+СВЦЭМ!$D$10+'СЕТ СН'!$G$5-'СЕТ СН'!$G$20</f>
        <v>3033.3115147899998</v>
      </c>
      <c r="G48" s="36">
        <f>SUMIFS(СВЦЭМ!$C$39:$C$782,СВЦЭМ!$A$39:$A$782,$A48,СВЦЭМ!$B$39:$B$782,G$44)+'СЕТ СН'!$G$12+СВЦЭМ!$D$10+'СЕТ СН'!$G$5-'СЕТ СН'!$G$20</f>
        <v>2987.8139608900001</v>
      </c>
      <c r="H48" s="36">
        <f>SUMIFS(СВЦЭМ!$C$39:$C$782,СВЦЭМ!$A$39:$A$782,$A48,СВЦЭМ!$B$39:$B$782,H$44)+'СЕТ СН'!$G$12+СВЦЭМ!$D$10+'СЕТ СН'!$G$5-'СЕТ СН'!$G$20</f>
        <v>2960.7209429099998</v>
      </c>
      <c r="I48" s="36">
        <f>SUMIFS(СВЦЭМ!$C$39:$C$782,СВЦЭМ!$A$39:$A$782,$A48,СВЦЭМ!$B$39:$B$782,I$44)+'СЕТ СН'!$G$12+СВЦЭМ!$D$10+'СЕТ СН'!$G$5-'СЕТ СН'!$G$20</f>
        <v>2917.8226198699999</v>
      </c>
      <c r="J48" s="36">
        <f>SUMIFS(СВЦЭМ!$C$39:$C$782,СВЦЭМ!$A$39:$A$782,$A48,СВЦЭМ!$B$39:$B$782,J$44)+'СЕТ СН'!$G$12+СВЦЭМ!$D$10+'СЕТ СН'!$G$5-'СЕТ СН'!$G$20</f>
        <v>2910.2942793499997</v>
      </c>
      <c r="K48" s="36">
        <f>SUMIFS(СВЦЭМ!$C$39:$C$782,СВЦЭМ!$A$39:$A$782,$A48,СВЦЭМ!$B$39:$B$782,K$44)+'СЕТ СН'!$G$12+СВЦЭМ!$D$10+'СЕТ СН'!$G$5-'СЕТ СН'!$G$20</f>
        <v>2908.1429616400001</v>
      </c>
      <c r="L48" s="36">
        <f>SUMIFS(СВЦЭМ!$C$39:$C$782,СВЦЭМ!$A$39:$A$782,$A48,СВЦЭМ!$B$39:$B$782,L$44)+'СЕТ СН'!$G$12+СВЦЭМ!$D$10+'СЕТ СН'!$G$5-'СЕТ СН'!$G$20</f>
        <v>2941.0852042299998</v>
      </c>
      <c r="M48" s="36">
        <f>SUMIFS(СВЦЭМ!$C$39:$C$782,СВЦЭМ!$A$39:$A$782,$A48,СВЦЭМ!$B$39:$B$782,M$44)+'СЕТ СН'!$G$12+СВЦЭМ!$D$10+'СЕТ СН'!$G$5-'СЕТ СН'!$G$20</f>
        <v>2958.9729467899997</v>
      </c>
      <c r="N48" s="36">
        <f>SUMIFS(СВЦЭМ!$C$39:$C$782,СВЦЭМ!$A$39:$A$782,$A48,СВЦЭМ!$B$39:$B$782,N$44)+'СЕТ СН'!$G$12+СВЦЭМ!$D$10+'СЕТ СН'!$G$5-'СЕТ СН'!$G$20</f>
        <v>2964.5336149599998</v>
      </c>
      <c r="O48" s="36">
        <f>SUMIFS(СВЦЭМ!$C$39:$C$782,СВЦЭМ!$A$39:$A$782,$A48,СВЦЭМ!$B$39:$B$782,O$44)+'СЕТ СН'!$G$12+СВЦЭМ!$D$10+'СЕТ СН'!$G$5-'СЕТ СН'!$G$20</f>
        <v>2960.2400580799999</v>
      </c>
      <c r="P48" s="36">
        <f>SUMIFS(СВЦЭМ!$C$39:$C$782,СВЦЭМ!$A$39:$A$782,$A48,СВЦЭМ!$B$39:$B$782,P$44)+'СЕТ СН'!$G$12+СВЦЭМ!$D$10+'СЕТ СН'!$G$5-'СЕТ СН'!$G$20</f>
        <v>2997.7052147599998</v>
      </c>
      <c r="Q48" s="36">
        <f>SUMIFS(СВЦЭМ!$C$39:$C$782,СВЦЭМ!$A$39:$A$782,$A48,СВЦЭМ!$B$39:$B$782,Q$44)+'СЕТ СН'!$G$12+СВЦЭМ!$D$10+'СЕТ СН'!$G$5-'СЕТ СН'!$G$20</f>
        <v>2996.6724312799997</v>
      </c>
      <c r="R48" s="36">
        <f>SUMIFS(СВЦЭМ!$C$39:$C$782,СВЦЭМ!$A$39:$A$782,$A48,СВЦЭМ!$B$39:$B$782,R$44)+'СЕТ СН'!$G$12+СВЦЭМ!$D$10+'СЕТ СН'!$G$5-'СЕТ СН'!$G$20</f>
        <v>2980.6436359899999</v>
      </c>
      <c r="S48" s="36">
        <f>SUMIFS(СВЦЭМ!$C$39:$C$782,СВЦЭМ!$A$39:$A$782,$A48,СВЦЭМ!$B$39:$B$782,S$44)+'СЕТ СН'!$G$12+СВЦЭМ!$D$10+'СЕТ СН'!$G$5-'СЕТ СН'!$G$20</f>
        <v>2955.28301457</v>
      </c>
      <c r="T48" s="36">
        <f>SUMIFS(СВЦЭМ!$C$39:$C$782,СВЦЭМ!$A$39:$A$782,$A48,СВЦЭМ!$B$39:$B$782,T$44)+'СЕТ СН'!$G$12+СВЦЭМ!$D$10+'СЕТ СН'!$G$5-'СЕТ СН'!$G$20</f>
        <v>2937.1215503899998</v>
      </c>
      <c r="U48" s="36">
        <f>SUMIFS(СВЦЭМ!$C$39:$C$782,СВЦЭМ!$A$39:$A$782,$A48,СВЦЭМ!$B$39:$B$782,U$44)+'СЕТ СН'!$G$12+СВЦЭМ!$D$10+'СЕТ СН'!$G$5-'СЕТ СН'!$G$20</f>
        <v>2944.1815966599997</v>
      </c>
      <c r="V48" s="36">
        <f>SUMIFS(СВЦЭМ!$C$39:$C$782,СВЦЭМ!$A$39:$A$782,$A48,СВЦЭМ!$B$39:$B$782,V$44)+'СЕТ СН'!$G$12+СВЦЭМ!$D$10+'СЕТ СН'!$G$5-'СЕТ СН'!$G$20</f>
        <v>2943.9139477799999</v>
      </c>
      <c r="W48" s="36">
        <f>SUMIFS(СВЦЭМ!$C$39:$C$782,СВЦЭМ!$A$39:$A$782,$A48,СВЦЭМ!$B$39:$B$782,W$44)+'СЕТ СН'!$G$12+СВЦЭМ!$D$10+'СЕТ СН'!$G$5-'СЕТ СН'!$G$20</f>
        <v>2973.1180930700002</v>
      </c>
      <c r="X48" s="36">
        <f>SUMIFS(СВЦЭМ!$C$39:$C$782,СВЦЭМ!$A$39:$A$782,$A48,СВЦЭМ!$B$39:$B$782,X$44)+'СЕТ СН'!$G$12+СВЦЭМ!$D$10+'СЕТ СН'!$G$5-'СЕТ СН'!$G$20</f>
        <v>2996.1174959999998</v>
      </c>
      <c r="Y48" s="36">
        <f>SUMIFS(СВЦЭМ!$C$39:$C$782,СВЦЭМ!$A$39:$A$782,$A48,СВЦЭМ!$B$39:$B$782,Y$44)+'СЕТ СН'!$G$12+СВЦЭМ!$D$10+'СЕТ СН'!$G$5-'СЕТ СН'!$G$20</f>
        <v>3006.9580087899999</v>
      </c>
    </row>
    <row r="49" spans="1:25" ht="15.75" x14ac:dyDescent="0.2">
      <c r="A49" s="35">
        <f t="shared" si="1"/>
        <v>44597</v>
      </c>
      <c r="B49" s="36">
        <f>SUMIFS(СВЦЭМ!$C$39:$C$782,СВЦЭМ!$A$39:$A$782,$A49,СВЦЭМ!$B$39:$B$782,B$44)+'СЕТ СН'!$G$12+СВЦЭМ!$D$10+'СЕТ СН'!$G$5-'СЕТ СН'!$G$20</f>
        <v>3052.9273008099999</v>
      </c>
      <c r="C49" s="36">
        <f>SUMIFS(СВЦЭМ!$C$39:$C$782,СВЦЭМ!$A$39:$A$782,$A49,СВЦЭМ!$B$39:$B$782,C$44)+'СЕТ СН'!$G$12+СВЦЭМ!$D$10+'СЕТ СН'!$G$5-'СЕТ СН'!$G$20</f>
        <v>2983.7482910799999</v>
      </c>
      <c r="D49" s="36">
        <f>SUMIFS(СВЦЭМ!$C$39:$C$782,СВЦЭМ!$A$39:$A$782,$A49,СВЦЭМ!$B$39:$B$782,D$44)+'СЕТ СН'!$G$12+СВЦЭМ!$D$10+'СЕТ СН'!$G$5-'СЕТ СН'!$G$20</f>
        <v>2999.07346998</v>
      </c>
      <c r="E49" s="36">
        <f>SUMIFS(СВЦЭМ!$C$39:$C$782,СВЦЭМ!$A$39:$A$782,$A49,СВЦЭМ!$B$39:$B$782,E$44)+'СЕТ СН'!$G$12+СВЦЭМ!$D$10+'СЕТ СН'!$G$5-'СЕТ СН'!$G$20</f>
        <v>3030.6927252199998</v>
      </c>
      <c r="F49" s="36">
        <f>SUMIFS(СВЦЭМ!$C$39:$C$782,СВЦЭМ!$A$39:$A$782,$A49,СВЦЭМ!$B$39:$B$782,F$44)+'СЕТ СН'!$G$12+СВЦЭМ!$D$10+'СЕТ СН'!$G$5-'СЕТ СН'!$G$20</f>
        <v>3033.1982432300001</v>
      </c>
      <c r="G49" s="36">
        <f>SUMIFS(СВЦЭМ!$C$39:$C$782,СВЦЭМ!$A$39:$A$782,$A49,СВЦЭМ!$B$39:$B$782,G$44)+'СЕТ СН'!$G$12+СВЦЭМ!$D$10+'СЕТ СН'!$G$5-'СЕТ СН'!$G$20</f>
        <v>3043.4245951299999</v>
      </c>
      <c r="H49" s="36">
        <f>SUMIFS(СВЦЭМ!$C$39:$C$782,СВЦЭМ!$A$39:$A$782,$A49,СВЦЭМ!$B$39:$B$782,H$44)+'СЕТ СН'!$G$12+СВЦЭМ!$D$10+'СЕТ СН'!$G$5-'СЕТ СН'!$G$20</f>
        <v>3014.43744036</v>
      </c>
      <c r="I49" s="36">
        <f>SUMIFS(СВЦЭМ!$C$39:$C$782,СВЦЭМ!$A$39:$A$782,$A49,СВЦЭМ!$B$39:$B$782,I$44)+'СЕТ СН'!$G$12+СВЦЭМ!$D$10+'СЕТ СН'!$G$5-'СЕТ СН'!$G$20</f>
        <v>2965.74872332</v>
      </c>
      <c r="J49" s="36">
        <f>SUMIFS(СВЦЭМ!$C$39:$C$782,СВЦЭМ!$A$39:$A$782,$A49,СВЦЭМ!$B$39:$B$782,J$44)+'СЕТ СН'!$G$12+СВЦЭМ!$D$10+'СЕТ СН'!$G$5-'СЕТ СН'!$G$20</f>
        <v>2919.71530622</v>
      </c>
      <c r="K49" s="36">
        <f>SUMIFS(СВЦЭМ!$C$39:$C$782,СВЦЭМ!$A$39:$A$782,$A49,СВЦЭМ!$B$39:$B$782,K$44)+'СЕТ СН'!$G$12+СВЦЭМ!$D$10+'СЕТ СН'!$G$5-'СЕТ СН'!$G$20</f>
        <v>2914.7425519999997</v>
      </c>
      <c r="L49" s="36">
        <f>SUMIFS(СВЦЭМ!$C$39:$C$782,СВЦЭМ!$A$39:$A$782,$A49,СВЦЭМ!$B$39:$B$782,L$44)+'СЕТ СН'!$G$12+СВЦЭМ!$D$10+'СЕТ СН'!$G$5-'СЕТ СН'!$G$20</f>
        <v>2926.7276120299998</v>
      </c>
      <c r="M49" s="36">
        <f>SUMIFS(СВЦЭМ!$C$39:$C$782,СВЦЭМ!$A$39:$A$782,$A49,СВЦЭМ!$B$39:$B$782,M$44)+'СЕТ СН'!$G$12+СВЦЭМ!$D$10+'СЕТ СН'!$G$5-'СЕТ СН'!$G$20</f>
        <v>2950.76763415</v>
      </c>
      <c r="N49" s="36">
        <f>SUMIFS(СВЦЭМ!$C$39:$C$782,СВЦЭМ!$A$39:$A$782,$A49,СВЦЭМ!$B$39:$B$782,N$44)+'СЕТ СН'!$G$12+СВЦЭМ!$D$10+'СЕТ СН'!$G$5-'СЕТ СН'!$G$20</f>
        <v>2971.4454096099998</v>
      </c>
      <c r="O49" s="36">
        <f>SUMIFS(СВЦЭМ!$C$39:$C$782,СВЦЭМ!$A$39:$A$782,$A49,СВЦЭМ!$B$39:$B$782,O$44)+'СЕТ СН'!$G$12+СВЦЭМ!$D$10+'СЕТ СН'!$G$5-'СЕТ СН'!$G$20</f>
        <v>2995.1744653999999</v>
      </c>
      <c r="P49" s="36">
        <f>SUMIFS(СВЦЭМ!$C$39:$C$782,СВЦЭМ!$A$39:$A$782,$A49,СВЦЭМ!$B$39:$B$782,P$44)+'СЕТ СН'!$G$12+СВЦЭМ!$D$10+'СЕТ СН'!$G$5-'СЕТ СН'!$G$20</f>
        <v>3001.9305011199999</v>
      </c>
      <c r="Q49" s="36">
        <f>SUMIFS(СВЦЭМ!$C$39:$C$782,СВЦЭМ!$A$39:$A$782,$A49,СВЦЭМ!$B$39:$B$782,Q$44)+'СЕТ СН'!$G$12+СВЦЭМ!$D$10+'СЕТ СН'!$G$5-'СЕТ СН'!$G$20</f>
        <v>3004.6385186699999</v>
      </c>
      <c r="R49" s="36">
        <f>SUMIFS(СВЦЭМ!$C$39:$C$782,СВЦЭМ!$A$39:$A$782,$A49,СВЦЭМ!$B$39:$B$782,R$44)+'СЕТ СН'!$G$12+СВЦЭМ!$D$10+'СЕТ СН'!$G$5-'СЕТ СН'!$G$20</f>
        <v>2994.59006946</v>
      </c>
      <c r="S49" s="36">
        <f>SUMIFS(СВЦЭМ!$C$39:$C$782,СВЦЭМ!$A$39:$A$782,$A49,СВЦЭМ!$B$39:$B$782,S$44)+'СЕТ СН'!$G$12+СВЦЭМ!$D$10+'СЕТ СН'!$G$5-'СЕТ СН'!$G$20</f>
        <v>2959.2554748000002</v>
      </c>
      <c r="T49" s="36">
        <f>SUMIFS(СВЦЭМ!$C$39:$C$782,СВЦЭМ!$A$39:$A$782,$A49,СВЦЭМ!$B$39:$B$782,T$44)+'СЕТ СН'!$G$12+СВЦЭМ!$D$10+'СЕТ СН'!$G$5-'СЕТ СН'!$G$20</f>
        <v>2936.0957939299997</v>
      </c>
      <c r="U49" s="36">
        <f>SUMIFS(СВЦЭМ!$C$39:$C$782,СВЦЭМ!$A$39:$A$782,$A49,СВЦЭМ!$B$39:$B$782,U$44)+'СЕТ СН'!$G$12+СВЦЭМ!$D$10+'СЕТ СН'!$G$5-'СЕТ СН'!$G$20</f>
        <v>2939.8175448000002</v>
      </c>
      <c r="V49" s="36">
        <f>SUMIFS(СВЦЭМ!$C$39:$C$782,СВЦЭМ!$A$39:$A$782,$A49,СВЦЭМ!$B$39:$B$782,V$44)+'СЕТ СН'!$G$12+СВЦЭМ!$D$10+'СЕТ СН'!$G$5-'СЕТ СН'!$G$20</f>
        <v>2944.5477592699999</v>
      </c>
      <c r="W49" s="36">
        <f>SUMIFS(СВЦЭМ!$C$39:$C$782,СВЦЭМ!$A$39:$A$782,$A49,СВЦЭМ!$B$39:$B$782,W$44)+'СЕТ СН'!$G$12+СВЦЭМ!$D$10+'СЕТ СН'!$G$5-'СЕТ СН'!$G$20</f>
        <v>2960.9353706699999</v>
      </c>
      <c r="X49" s="36">
        <f>SUMIFS(СВЦЭМ!$C$39:$C$782,СВЦЭМ!$A$39:$A$782,$A49,СВЦЭМ!$B$39:$B$782,X$44)+'СЕТ СН'!$G$12+СВЦЭМ!$D$10+'СЕТ СН'!$G$5-'СЕТ СН'!$G$20</f>
        <v>2976.7640377500002</v>
      </c>
      <c r="Y49" s="36">
        <f>SUMIFS(СВЦЭМ!$C$39:$C$782,СВЦЭМ!$A$39:$A$782,$A49,СВЦЭМ!$B$39:$B$782,Y$44)+'СЕТ СН'!$G$12+СВЦЭМ!$D$10+'СЕТ СН'!$G$5-'СЕТ СН'!$G$20</f>
        <v>3002.9843792399997</v>
      </c>
    </row>
    <row r="50" spans="1:25" ht="15.75" x14ac:dyDescent="0.2">
      <c r="A50" s="35">
        <f t="shared" si="1"/>
        <v>44598</v>
      </c>
      <c r="B50" s="36">
        <f>SUMIFS(СВЦЭМ!$C$39:$C$782,СВЦЭМ!$A$39:$A$782,$A50,СВЦЭМ!$B$39:$B$782,B$44)+'СЕТ СН'!$G$12+СВЦЭМ!$D$10+'СЕТ СН'!$G$5-'СЕТ СН'!$G$20</f>
        <v>3010.8735710599999</v>
      </c>
      <c r="C50" s="36">
        <f>SUMIFS(СВЦЭМ!$C$39:$C$782,СВЦЭМ!$A$39:$A$782,$A50,СВЦЭМ!$B$39:$B$782,C$44)+'СЕТ СН'!$G$12+СВЦЭМ!$D$10+'СЕТ СН'!$G$5-'СЕТ СН'!$G$20</f>
        <v>3024.5247312199999</v>
      </c>
      <c r="D50" s="36">
        <f>SUMIFS(СВЦЭМ!$C$39:$C$782,СВЦЭМ!$A$39:$A$782,$A50,СВЦЭМ!$B$39:$B$782,D$44)+'СЕТ СН'!$G$12+СВЦЭМ!$D$10+'СЕТ СН'!$G$5-'СЕТ СН'!$G$20</f>
        <v>3036.8548227800002</v>
      </c>
      <c r="E50" s="36">
        <f>SUMIFS(СВЦЭМ!$C$39:$C$782,СВЦЭМ!$A$39:$A$782,$A50,СВЦЭМ!$B$39:$B$782,E$44)+'СЕТ СН'!$G$12+СВЦЭМ!$D$10+'СЕТ СН'!$G$5-'СЕТ СН'!$G$20</f>
        <v>3039.3251365699998</v>
      </c>
      <c r="F50" s="36">
        <f>SUMIFS(СВЦЭМ!$C$39:$C$782,СВЦЭМ!$A$39:$A$782,$A50,СВЦЭМ!$B$39:$B$782,F$44)+'СЕТ СН'!$G$12+СВЦЭМ!$D$10+'СЕТ СН'!$G$5-'СЕТ СН'!$G$20</f>
        <v>3034.29816635</v>
      </c>
      <c r="G50" s="36">
        <f>SUMIFS(СВЦЭМ!$C$39:$C$782,СВЦЭМ!$A$39:$A$782,$A50,СВЦЭМ!$B$39:$B$782,G$44)+'СЕТ СН'!$G$12+СВЦЭМ!$D$10+'СЕТ СН'!$G$5-'СЕТ СН'!$G$20</f>
        <v>3021.4248098899998</v>
      </c>
      <c r="H50" s="36">
        <f>SUMIFS(СВЦЭМ!$C$39:$C$782,СВЦЭМ!$A$39:$A$782,$A50,СВЦЭМ!$B$39:$B$782,H$44)+'СЕТ СН'!$G$12+СВЦЭМ!$D$10+'СЕТ СН'!$G$5-'СЕТ СН'!$G$20</f>
        <v>3007.2839121999996</v>
      </c>
      <c r="I50" s="36">
        <f>SUMIFS(СВЦЭМ!$C$39:$C$782,СВЦЭМ!$A$39:$A$782,$A50,СВЦЭМ!$B$39:$B$782,I$44)+'СЕТ СН'!$G$12+СВЦЭМ!$D$10+'СЕТ СН'!$G$5-'СЕТ СН'!$G$20</f>
        <v>2985.1299679699996</v>
      </c>
      <c r="J50" s="36">
        <f>SUMIFS(СВЦЭМ!$C$39:$C$782,СВЦЭМ!$A$39:$A$782,$A50,СВЦЭМ!$B$39:$B$782,J$44)+'СЕТ СН'!$G$12+СВЦЭМ!$D$10+'СЕТ СН'!$G$5-'СЕТ СН'!$G$20</f>
        <v>2942.5876201199999</v>
      </c>
      <c r="K50" s="36">
        <f>SUMIFS(СВЦЭМ!$C$39:$C$782,СВЦЭМ!$A$39:$A$782,$A50,СВЦЭМ!$B$39:$B$782,K$44)+'СЕТ СН'!$G$12+СВЦЭМ!$D$10+'СЕТ СН'!$G$5-'СЕТ СН'!$G$20</f>
        <v>2911.6160339600001</v>
      </c>
      <c r="L50" s="36">
        <f>SUMIFS(СВЦЭМ!$C$39:$C$782,СВЦЭМ!$A$39:$A$782,$A50,СВЦЭМ!$B$39:$B$782,L$44)+'СЕТ СН'!$G$12+СВЦЭМ!$D$10+'СЕТ СН'!$G$5-'СЕТ СН'!$G$20</f>
        <v>2920.53625934</v>
      </c>
      <c r="M50" s="36">
        <f>SUMIFS(СВЦЭМ!$C$39:$C$782,СВЦЭМ!$A$39:$A$782,$A50,СВЦЭМ!$B$39:$B$782,M$44)+'СЕТ СН'!$G$12+СВЦЭМ!$D$10+'СЕТ СН'!$G$5-'СЕТ СН'!$G$20</f>
        <v>2929.41981055</v>
      </c>
      <c r="N50" s="36">
        <f>SUMIFS(СВЦЭМ!$C$39:$C$782,СВЦЭМ!$A$39:$A$782,$A50,СВЦЭМ!$B$39:$B$782,N$44)+'СЕТ СН'!$G$12+СВЦЭМ!$D$10+'СЕТ СН'!$G$5-'СЕТ СН'!$G$20</f>
        <v>2948.1175011999999</v>
      </c>
      <c r="O50" s="36">
        <f>SUMIFS(СВЦЭМ!$C$39:$C$782,СВЦЭМ!$A$39:$A$782,$A50,СВЦЭМ!$B$39:$B$782,O$44)+'СЕТ СН'!$G$12+СВЦЭМ!$D$10+'СЕТ СН'!$G$5-'СЕТ СН'!$G$20</f>
        <v>2973.1864013599998</v>
      </c>
      <c r="P50" s="36">
        <f>SUMIFS(СВЦЭМ!$C$39:$C$782,СВЦЭМ!$A$39:$A$782,$A50,СВЦЭМ!$B$39:$B$782,P$44)+'СЕТ СН'!$G$12+СВЦЭМ!$D$10+'СЕТ СН'!$G$5-'СЕТ СН'!$G$20</f>
        <v>2982.1095700400001</v>
      </c>
      <c r="Q50" s="36">
        <f>SUMIFS(СВЦЭМ!$C$39:$C$782,СВЦЭМ!$A$39:$A$782,$A50,СВЦЭМ!$B$39:$B$782,Q$44)+'СЕТ СН'!$G$12+СВЦЭМ!$D$10+'СЕТ СН'!$G$5-'СЕТ СН'!$G$20</f>
        <v>2987.72055641</v>
      </c>
      <c r="R50" s="36">
        <f>SUMIFS(СВЦЭМ!$C$39:$C$782,СВЦЭМ!$A$39:$A$782,$A50,СВЦЭМ!$B$39:$B$782,R$44)+'СЕТ СН'!$G$12+СВЦЭМ!$D$10+'СЕТ СН'!$G$5-'СЕТ СН'!$G$20</f>
        <v>2981.07806755</v>
      </c>
      <c r="S50" s="36">
        <f>SUMIFS(СВЦЭМ!$C$39:$C$782,СВЦЭМ!$A$39:$A$782,$A50,СВЦЭМ!$B$39:$B$782,S$44)+'СЕТ СН'!$G$12+СВЦЭМ!$D$10+'СЕТ СН'!$G$5-'СЕТ СН'!$G$20</f>
        <v>2952.3852852800001</v>
      </c>
      <c r="T50" s="36">
        <f>SUMIFS(СВЦЭМ!$C$39:$C$782,СВЦЭМ!$A$39:$A$782,$A50,СВЦЭМ!$B$39:$B$782,T$44)+'СЕТ СН'!$G$12+СВЦЭМ!$D$10+'СЕТ СН'!$G$5-'СЕТ СН'!$G$20</f>
        <v>2915.6667786799999</v>
      </c>
      <c r="U50" s="36">
        <f>SUMIFS(СВЦЭМ!$C$39:$C$782,СВЦЭМ!$A$39:$A$782,$A50,СВЦЭМ!$B$39:$B$782,U$44)+'СЕТ СН'!$G$12+СВЦЭМ!$D$10+'СЕТ СН'!$G$5-'СЕТ СН'!$G$20</f>
        <v>2932.07339241</v>
      </c>
      <c r="V50" s="36">
        <f>SUMIFS(СВЦЭМ!$C$39:$C$782,СВЦЭМ!$A$39:$A$782,$A50,СВЦЭМ!$B$39:$B$782,V$44)+'СЕТ СН'!$G$12+СВЦЭМ!$D$10+'СЕТ СН'!$G$5-'СЕТ СН'!$G$20</f>
        <v>2929.6303641300001</v>
      </c>
      <c r="W50" s="36">
        <f>SUMIFS(СВЦЭМ!$C$39:$C$782,СВЦЭМ!$A$39:$A$782,$A50,СВЦЭМ!$B$39:$B$782,W$44)+'СЕТ СН'!$G$12+СВЦЭМ!$D$10+'СЕТ СН'!$G$5-'СЕТ СН'!$G$20</f>
        <v>2946.87040067</v>
      </c>
      <c r="X50" s="36">
        <f>SUMIFS(СВЦЭМ!$C$39:$C$782,СВЦЭМ!$A$39:$A$782,$A50,СВЦЭМ!$B$39:$B$782,X$44)+'СЕТ СН'!$G$12+СВЦЭМ!$D$10+'СЕТ СН'!$G$5-'СЕТ СН'!$G$20</f>
        <v>2964.7765724000001</v>
      </c>
      <c r="Y50" s="36">
        <f>SUMIFS(СВЦЭМ!$C$39:$C$782,СВЦЭМ!$A$39:$A$782,$A50,СВЦЭМ!$B$39:$B$782,Y$44)+'СЕТ СН'!$G$12+СВЦЭМ!$D$10+'СЕТ СН'!$G$5-'СЕТ СН'!$G$20</f>
        <v>3003.2652726699998</v>
      </c>
    </row>
    <row r="51" spans="1:25" ht="15.75" x14ac:dyDescent="0.2">
      <c r="A51" s="35">
        <f t="shared" si="1"/>
        <v>44599</v>
      </c>
      <c r="B51" s="36">
        <f>SUMIFS(СВЦЭМ!$C$39:$C$782,СВЦЭМ!$A$39:$A$782,$A51,СВЦЭМ!$B$39:$B$782,B$44)+'СЕТ СН'!$G$12+СВЦЭМ!$D$10+'СЕТ СН'!$G$5-'СЕТ СН'!$G$20</f>
        <v>3028.71201268</v>
      </c>
      <c r="C51" s="36">
        <f>SUMIFS(СВЦЭМ!$C$39:$C$782,СВЦЭМ!$A$39:$A$782,$A51,СВЦЭМ!$B$39:$B$782,C$44)+'СЕТ СН'!$G$12+СВЦЭМ!$D$10+'СЕТ СН'!$G$5-'СЕТ СН'!$G$20</f>
        <v>3057.7849187399997</v>
      </c>
      <c r="D51" s="36">
        <f>SUMIFS(СВЦЭМ!$C$39:$C$782,СВЦЭМ!$A$39:$A$782,$A51,СВЦЭМ!$B$39:$B$782,D$44)+'СЕТ СН'!$G$12+СВЦЭМ!$D$10+'СЕТ СН'!$G$5-'СЕТ СН'!$G$20</f>
        <v>3063.8124246699999</v>
      </c>
      <c r="E51" s="36">
        <f>SUMIFS(СВЦЭМ!$C$39:$C$782,СВЦЭМ!$A$39:$A$782,$A51,СВЦЭМ!$B$39:$B$782,E$44)+'СЕТ СН'!$G$12+СВЦЭМ!$D$10+'СЕТ СН'!$G$5-'СЕТ СН'!$G$20</f>
        <v>3068.8045139599999</v>
      </c>
      <c r="F51" s="36">
        <f>SUMIFS(СВЦЭМ!$C$39:$C$782,СВЦЭМ!$A$39:$A$782,$A51,СВЦЭМ!$B$39:$B$782,F$44)+'СЕТ СН'!$G$12+СВЦЭМ!$D$10+'СЕТ СН'!$G$5-'СЕТ СН'!$G$20</f>
        <v>3063.1886462499997</v>
      </c>
      <c r="G51" s="36">
        <f>SUMIFS(СВЦЭМ!$C$39:$C$782,СВЦЭМ!$A$39:$A$782,$A51,СВЦЭМ!$B$39:$B$782,G$44)+'СЕТ СН'!$G$12+СВЦЭМ!$D$10+'СЕТ СН'!$G$5-'СЕТ СН'!$G$20</f>
        <v>3038.9547049499997</v>
      </c>
      <c r="H51" s="36">
        <f>SUMIFS(СВЦЭМ!$C$39:$C$782,СВЦЭМ!$A$39:$A$782,$A51,СВЦЭМ!$B$39:$B$782,H$44)+'СЕТ СН'!$G$12+СВЦЭМ!$D$10+'СЕТ СН'!$G$5-'СЕТ СН'!$G$20</f>
        <v>3048.69834317</v>
      </c>
      <c r="I51" s="36">
        <f>SUMIFS(СВЦЭМ!$C$39:$C$782,СВЦЭМ!$A$39:$A$782,$A51,СВЦЭМ!$B$39:$B$782,I$44)+'СЕТ СН'!$G$12+СВЦЭМ!$D$10+'СЕТ СН'!$G$5-'СЕТ СН'!$G$20</f>
        <v>2929.52400747</v>
      </c>
      <c r="J51" s="36">
        <f>SUMIFS(СВЦЭМ!$C$39:$C$782,СВЦЭМ!$A$39:$A$782,$A51,СВЦЭМ!$B$39:$B$782,J$44)+'СЕТ СН'!$G$12+СВЦЭМ!$D$10+'СЕТ СН'!$G$5-'СЕТ СН'!$G$20</f>
        <v>2890.0962345999997</v>
      </c>
      <c r="K51" s="36">
        <f>SUMIFS(СВЦЭМ!$C$39:$C$782,СВЦЭМ!$A$39:$A$782,$A51,СВЦЭМ!$B$39:$B$782,K$44)+'СЕТ СН'!$G$12+СВЦЭМ!$D$10+'СЕТ СН'!$G$5-'СЕТ СН'!$G$20</f>
        <v>2885.1464012199999</v>
      </c>
      <c r="L51" s="36">
        <f>SUMIFS(СВЦЭМ!$C$39:$C$782,СВЦЭМ!$A$39:$A$782,$A51,СВЦЭМ!$B$39:$B$782,L$44)+'СЕТ СН'!$G$12+СВЦЭМ!$D$10+'СЕТ СН'!$G$5-'СЕТ СН'!$G$20</f>
        <v>2898.2299051099999</v>
      </c>
      <c r="M51" s="36">
        <f>SUMIFS(СВЦЭМ!$C$39:$C$782,СВЦЭМ!$A$39:$A$782,$A51,СВЦЭМ!$B$39:$B$782,M$44)+'СЕТ СН'!$G$12+СВЦЭМ!$D$10+'СЕТ СН'!$G$5-'СЕТ СН'!$G$20</f>
        <v>2934.2654341299999</v>
      </c>
      <c r="N51" s="36">
        <f>SUMIFS(СВЦЭМ!$C$39:$C$782,СВЦЭМ!$A$39:$A$782,$A51,СВЦЭМ!$B$39:$B$782,N$44)+'СЕТ СН'!$G$12+СВЦЭМ!$D$10+'СЕТ СН'!$G$5-'СЕТ СН'!$G$20</f>
        <v>2973.3197879899999</v>
      </c>
      <c r="O51" s="36">
        <f>SUMIFS(СВЦЭМ!$C$39:$C$782,СВЦЭМ!$A$39:$A$782,$A51,СВЦЭМ!$B$39:$B$782,O$44)+'СЕТ СН'!$G$12+СВЦЭМ!$D$10+'СЕТ СН'!$G$5-'СЕТ СН'!$G$20</f>
        <v>3001.3909980600001</v>
      </c>
      <c r="P51" s="36">
        <f>SUMIFS(СВЦЭМ!$C$39:$C$782,СВЦЭМ!$A$39:$A$782,$A51,СВЦЭМ!$B$39:$B$782,P$44)+'СЕТ СН'!$G$12+СВЦЭМ!$D$10+'СЕТ СН'!$G$5-'СЕТ СН'!$G$20</f>
        <v>3015.1435957499998</v>
      </c>
      <c r="Q51" s="36">
        <f>SUMIFS(СВЦЭМ!$C$39:$C$782,СВЦЭМ!$A$39:$A$782,$A51,СВЦЭМ!$B$39:$B$782,Q$44)+'СЕТ СН'!$G$12+СВЦЭМ!$D$10+'СЕТ СН'!$G$5-'СЕТ СН'!$G$20</f>
        <v>3026.72856009</v>
      </c>
      <c r="R51" s="36">
        <f>SUMIFS(СВЦЭМ!$C$39:$C$782,СВЦЭМ!$A$39:$A$782,$A51,СВЦЭМ!$B$39:$B$782,R$44)+'СЕТ СН'!$G$12+СВЦЭМ!$D$10+'СЕТ СН'!$G$5-'СЕТ СН'!$G$20</f>
        <v>3004.6689096099999</v>
      </c>
      <c r="S51" s="36">
        <f>SUMIFS(СВЦЭМ!$C$39:$C$782,СВЦЭМ!$A$39:$A$782,$A51,СВЦЭМ!$B$39:$B$782,S$44)+'СЕТ СН'!$G$12+СВЦЭМ!$D$10+'СЕТ СН'!$G$5-'СЕТ СН'!$G$20</f>
        <v>2960.20418565</v>
      </c>
      <c r="T51" s="36">
        <f>SUMIFS(СВЦЭМ!$C$39:$C$782,СВЦЭМ!$A$39:$A$782,$A51,СВЦЭМ!$B$39:$B$782,T$44)+'СЕТ СН'!$G$12+СВЦЭМ!$D$10+'СЕТ СН'!$G$5-'СЕТ СН'!$G$20</f>
        <v>2908.3095152199999</v>
      </c>
      <c r="U51" s="36">
        <f>SUMIFS(СВЦЭМ!$C$39:$C$782,СВЦЭМ!$A$39:$A$782,$A51,СВЦЭМ!$B$39:$B$782,U$44)+'СЕТ СН'!$G$12+СВЦЭМ!$D$10+'СЕТ СН'!$G$5-'СЕТ СН'!$G$20</f>
        <v>2914.0556036399998</v>
      </c>
      <c r="V51" s="36">
        <f>SUMIFS(СВЦЭМ!$C$39:$C$782,СВЦЭМ!$A$39:$A$782,$A51,СВЦЭМ!$B$39:$B$782,V$44)+'СЕТ СН'!$G$12+СВЦЭМ!$D$10+'СЕТ СН'!$G$5-'СЕТ СН'!$G$20</f>
        <v>2924.4408020000001</v>
      </c>
      <c r="W51" s="36">
        <f>SUMIFS(СВЦЭМ!$C$39:$C$782,СВЦЭМ!$A$39:$A$782,$A51,СВЦЭМ!$B$39:$B$782,W$44)+'СЕТ СН'!$G$12+СВЦЭМ!$D$10+'СЕТ СН'!$G$5-'СЕТ СН'!$G$20</f>
        <v>2951.56950676</v>
      </c>
      <c r="X51" s="36">
        <f>SUMIFS(СВЦЭМ!$C$39:$C$782,СВЦЭМ!$A$39:$A$782,$A51,СВЦЭМ!$B$39:$B$782,X$44)+'СЕТ СН'!$G$12+СВЦЭМ!$D$10+'СЕТ СН'!$G$5-'СЕТ СН'!$G$20</f>
        <v>2975.4165657499998</v>
      </c>
      <c r="Y51" s="36">
        <f>SUMIFS(СВЦЭМ!$C$39:$C$782,СВЦЭМ!$A$39:$A$782,$A51,СВЦЭМ!$B$39:$B$782,Y$44)+'СЕТ СН'!$G$12+СВЦЭМ!$D$10+'СЕТ СН'!$G$5-'СЕТ СН'!$G$20</f>
        <v>3003.9712374599999</v>
      </c>
    </row>
    <row r="52" spans="1:25" ht="15.75" x14ac:dyDescent="0.2">
      <c r="A52" s="35">
        <f t="shared" si="1"/>
        <v>44600</v>
      </c>
      <c r="B52" s="36">
        <f>SUMIFS(СВЦЭМ!$C$39:$C$782,СВЦЭМ!$A$39:$A$782,$A52,СВЦЭМ!$B$39:$B$782,B$44)+'СЕТ СН'!$G$12+СВЦЭМ!$D$10+'СЕТ СН'!$G$5-'СЕТ СН'!$G$20</f>
        <v>2997.5655940299998</v>
      </c>
      <c r="C52" s="36">
        <f>SUMIFS(СВЦЭМ!$C$39:$C$782,СВЦЭМ!$A$39:$A$782,$A52,СВЦЭМ!$B$39:$B$782,C$44)+'СЕТ СН'!$G$12+СВЦЭМ!$D$10+'СЕТ СН'!$G$5-'СЕТ СН'!$G$20</f>
        <v>3065.3163622900001</v>
      </c>
      <c r="D52" s="36">
        <f>SUMIFS(СВЦЭМ!$C$39:$C$782,СВЦЭМ!$A$39:$A$782,$A52,СВЦЭМ!$B$39:$B$782,D$44)+'СЕТ СН'!$G$12+СВЦЭМ!$D$10+'СЕТ СН'!$G$5-'СЕТ СН'!$G$20</f>
        <v>3072.63383058</v>
      </c>
      <c r="E52" s="36">
        <f>SUMIFS(СВЦЭМ!$C$39:$C$782,СВЦЭМ!$A$39:$A$782,$A52,СВЦЭМ!$B$39:$B$782,E$44)+'СЕТ СН'!$G$12+СВЦЭМ!$D$10+'СЕТ СН'!$G$5-'СЕТ СН'!$G$20</f>
        <v>3068.7165070800002</v>
      </c>
      <c r="F52" s="36">
        <f>SUMIFS(СВЦЭМ!$C$39:$C$782,СВЦЭМ!$A$39:$A$782,$A52,СВЦЭМ!$B$39:$B$782,F$44)+'СЕТ СН'!$G$12+СВЦЭМ!$D$10+'СЕТ СН'!$G$5-'СЕТ СН'!$G$20</f>
        <v>3058.8957194599998</v>
      </c>
      <c r="G52" s="36">
        <f>SUMIFS(СВЦЭМ!$C$39:$C$782,СВЦЭМ!$A$39:$A$782,$A52,СВЦЭМ!$B$39:$B$782,G$44)+'СЕТ СН'!$G$12+СВЦЭМ!$D$10+'СЕТ СН'!$G$5-'СЕТ СН'!$G$20</f>
        <v>3037.90867944</v>
      </c>
      <c r="H52" s="36">
        <f>SUMIFS(СВЦЭМ!$C$39:$C$782,СВЦЭМ!$A$39:$A$782,$A52,СВЦЭМ!$B$39:$B$782,H$44)+'СЕТ СН'!$G$12+СВЦЭМ!$D$10+'СЕТ СН'!$G$5-'СЕТ СН'!$G$20</f>
        <v>2989.2035702100002</v>
      </c>
      <c r="I52" s="36">
        <f>SUMIFS(СВЦЭМ!$C$39:$C$782,СВЦЭМ!$A$39:$A$782,$A52,СВЦЭМ!$B$39:$B$782,I$44)+'СЕТ СН'!$G$12+СВЦЭМ!$D$10+'СЕТ СН'!$G$5-'СЕТ СН'!$G$20</f>
        <v>2929.82889669</v>
      </c>
      <c r="J52" s="36">
        <f>SUMIFS(СВЦЭМ!$C$39:$C$782,СВЦЭМ!$A$39:$A$782,$A52,СВЦЭМ!$B$39:$B$782,J$44)+'СЕТ СН'!$G$12+СВЦЭМ!$D$10+'СЕТ СН'!$G$5-'СЕТ СН'!$G$20</f>
        <v>2870.1114822099998</v>
      </c>
      <c r="K52" s="36">
        <f>SUMIFS(СВЦЭМ!$C$39:$C$782,СВЦЭМ!$A$39:$A$782,$A52,СВЦЭМ!$B$39:$B$782,K$44)+'СЕТ СН'!$G$12+СВЦЭМ!$D$10+'СЕТ СН'!$G$5-'СЕТ СН'!$G$20</f>
        <v>2866.6937213199999</v>
      </c>
      <c r="L52" s="36">
        <f>SUMIFS(СВЦЭМ!$C$39:$C$782,СВЦЭМ!$A$39:$A$782,$A52,СВЦЭМ!$B$39:$B$782,L$44)+'СЕТ СН'!$G$12+СВЦЭМ!$D$10+'СЕТ СН'!$G$5-'СЕТ СН'!$G$20</f>
        <v>2892.0952698599999</v>
      </c>
      <c r="M52" s="36">
        <f>SUMIFS(СВЦЭМ!$C$39:$C$782,СВЦЭМ!$A$39:$A$782,$A52,СВЦЭМ!$B$39:$B$782,M$44)+'СЕТ СН'!$G$12+СВЦЭМ!$D$10+'СЕТ СН'!$G$5-'СЕТ СН'!$G$20</f>
        <v>2957.7981308799999</v>
      </c>
      <c r="N52" s="36">
        <f>SUMIFS(СВЦЭМ!$C$39:$C$782,СВЦЭМ!$A$39:$A$782,$A52,СВЦЭМ!$B$39:$B$782,N$44)+'СЕТ СН'!$G$12+СВЦЭМ!$D$10+'СЕТ СН'!$G$5-'СЕТ СН'!$G$20</f>
        <v>3042.23128223</v>
      </c>
      <c r="O52" s="36">
        <f>SUMIFS(СВЦЭМ!$C$39:$C$782,СВЦЭМ!$A$39:$A$782,$A52,СВЦЭМ!$B$39:$B$782,O$44)+'СЕТ СН'!$G$12+СВЦЭМ!$D$10+'СЕТ СН'!$G$5-'СЕТ СН'!$G$20</f>
        <v>3059.8806472599999</v>
      </c>
      <c r="P52" s="36">
        <f>SUMIFS(СВЦЭМ!$C$39:$C$782,СВЦЭМ!$A$39:$A$782,$A52,СВЦЭМ!$B$39:$B$782,P$44)+'СЕТ СН'!$G$12+СВЦЭМ!$D$10+'СЕТ СН'!$G$5-'СЕТ СН'!$G$20</f>
        <v>3067.19000074</v>
      </c>
      <c r="Q52" s="36">
        <f>SUMIFS(СВЦЭМ!$C$39:$C$782,СВЦЭМ!$A$39:$A$782,$A52,СВЦЭМ!$B$39:$B$782,Q$44)+'СЕТ СН'!$G$12+СВЦЭМ!$D$10+'СЕТ СН'!$G$5-'СЕТ СН'!$G$20</f>
        <v>3055.9407197800001</v>
      </c>
      <c r="R52" s="36">
        <f>SUMIFS(СВЦЭМ!$C$39:$C$782,СВЦЭМ!$A$39:$A$782,$A52,СВЦЭМ!$B$39:$B$782,R$44)+'СЕТ СН'!$G$12+СВЦЭМ!$D$10+'СЕТ СН'!$G$5-'СЕТ СН'!$G$20</f>
        <v>3056.8034094699997</v>
      </c>
      <c r="S52" s="36">
        <f>SUMIFS(СВЦЭМ!$C$39:$C$782,СВЦЭМ!$A$39:$A$782,$A52,СВЦЭМ!$B$39:$B$782,S$44)+'СЕТ СН'!$G$12+СВЦЭМ!$D$10+'СЕТ СН'!$G$5-'СЕТ СН'!$G$20</f>
        <v>3027.1671880699996</v>
      </c>
      <c r="T52" s="36">
        <f>SUMIFS(СВЦЭМ!$C$39:$C$782,СВЦЭМ!$A$39:$A$782,$A52,СВЦЭМ!$B$39:$B$782,T$44)+'СЕТ СН'!$G$12+СВЦЭМ!$D$10+'СЕТ СН'!$G$5-'СЕТ СН'!$G$20</f>
        <v>2961.9330581699996</v>
      </c>
      <c r="U52" s="36">
        <f>SUMIFS(СВЦЭМ!$C$39:$C$782,СВЦЭМ!$A$39:$A$782,$A52,СВЦЭМ!$B$39:$B$782,U$44)+'СЕТ СН'!$G$12+СВЦЭМ!$D$10+'СЕТ СН'!$G$5-'СЕТ СН'!$G$20</f>
        <v>2951.7343162999996</v>
      </c>
      <c r="V52" s="36">
        <f>SUMIFS(СВЦЭМ!$C$39:$C$782,СВЦЭМ!$A$39:$A$782,$A52,СВЦЭМ!$B$39:$B$782,V$44)+'СЕТ СН'!$G$12+СВЦЭМ!$D$10+'СЕТ СН'!$G$5-'СЕТ СН'!$G$20</f>
        <v>2966.5083618199997</v>
      </c>
      <c r="W52" s="36">
        <f>SUMIFS(СВЦЭМ!$C$39:$C$782,СВЦЭМ!$A$39:$A$782,$A52,СВЦЭМ!$B$39:$B$782,W$44)+'СЕТ СН'!$G$12+СВЦЭМ!$D$10+'СЕТ СН'!$G$5-'СЕТ СН'!$G$20</f>
        <v>2987.4224502099996</v>
      </c>
      <c r="X52" s="36">
        <f>SUMIFS(СВЦЭМ!$C$39:$C$782,СВЦЭМ!$A$39:$A$782,$A52,СВЦЭМ!$B$39:$B$782,X$44)+'СЕТ СН'!$G$12+СВЦЭМ!$D$10+'СЕТ СН'!$G$5-'СЕТ СН'!$G$20</f>
        <v>3019.77783662</v>
      </c>
      <c r="Y52" s="36">
        <f>SUMIFS(СВЦЭМ!$C$39:$C$782,СВЦЭМ!$A$39:$A$782,$A52,СВЦЭМ!$B$39:$B$782,Y$44)+'СЕТ СН'!$G$12+СВЦЭМ!$D$10+'СЕТ СН'!$G$5-'СЕТ СН'!$G$20</f>
        <v>3044.2195048899998</v>
      </c>
    </row>
    <row r="53" spans="1:25" ht="15.75" x14ac:dyDescent="0.2">
      <c r="A53" s="35">
        <f t="shared" si="1"/>
        <v>44601</v>
      </c>
      <c r="B53" s="36">
        <f>SUMIFS(СВЦЭМ!$C$39:$C$782,СВЦЭМ!$A$39:$A$782,$A53,СВЦЭМ!$B$39:$B$782,B$44)+'СЕТ СН'!$G$12+СВЦЭМ!$D$10+'СЕТ СН'!$G$5-'СЕТ СН'!$G$20</f>
        <v>3061.8760315099998</v>
      </c>
      <c r="C53" s="36">
        <f>SUMIFS(СВЦЭМ!$C$39:$C$782,СВЦЭМ!$A$39:$A$782,$A53,СВЦЭМ!$B$39:$B$782,C$44)+'СЕТ СН'!$G$12+СВЦЭМ!$D$10+'СЕТ СН'!$G$5-'СЕТ СН'!$G$20</f>
        <v>3119.9969499700001</v>
      </c>
      <c r="D53" s="36">
        <f>SUMIFS(СВЦЭМ!$C$39:$C$782,СВЦЭМ!$A$39:$A$782,$A53,СВЦЭМ!$B$39:$B$782,D$44)+'СЕТ СН'!$G$12+СВЦЭМ!$D$10+'СЕТ СН'!$G$5-'СЕТ СН'!$G$20</f>
        <v>3122.1183863599999</v>
      </c>
      <c r="E53" s="36">
        <f>SUMIFS(СВЦЭМ!$C$39:$C$782,СВЦЭМ!$A$39:$A$782,$A53,СВЦЭМ!$B$39:$B$782,E$44)+'СЕТ СН'!$G$12+СВЦЭМ!$D$10+'СЕТ СН'!$G$5-'СЕТ СН'!$G$20</f>
        <v>3125.3506274599999</v>
      </c>
      <c r="F53" s="36">
        <f>SUMIFS(СВЦЭМ!$C$39:$C$782,СВЦЭМ!$A$39:$A$782,$A53,СВЦЭМ!$B$39:$B$782,F$44)+'СЕТ СН'!$G$12+СВЦЭМ!$D$10+'СЕТ СН'!$G$5-'СЕТ СН'!$G$20</f>
        <v>3107.8271032900002</v>
      </c>
      <c r="G53" s="36">
        <f>SUMIFS(СВЦЭМ!$C$39:$C$782,СВЦЭМ!$A$39:$A$782,$A53,СВЦЭМ!$B$39:$B$782,G$44)+'СЕТ СН'!$G$12+СВЦЭМ!$D$10+'СЕТ СН'!$G$5-'СЕТ СН'!$G$20</f>
        <v>3103.4499409999999</v>
      </c>
      <c r="H53" s="36">
        <f>SUMIFS(СВЦЭМ!$C$39:$C$782,СВЦЭМ!$A$39:$A$782,$A53,СВЦЭМ!$B$39:$B$782,H$44)+'СЕТ СН'!$G$12+СВЦЭМ!$D$10+'СЕТ СН'!$G$5-'СЕТ СН'!$G$20</f>
        <v>3064.2964614499997</v>
      </c>
      <c r="I53" s="36">
        <f>SUMIFS(СВЦЭМ!$C$39:$C$782,СВЦЭМ!$A$39:$A$782,$A53,СВЦЭМ!$B$39:$B$782,I$44)+'СЕТ СН'!$G$12+СВЦЭМ!$D$10+'СЕТ СН'!$G$5-'СЕТ СН'!$G$20</f>
        <v>2973.1858022699998</v>
      </c>
      <c r="J53" s="36">
        <f>SUMIFS(СВЦЭМ!$C$39:$C$782,СВЦЭМ!$A$39:$A$782,$A53,СВЦЭМ!$B$39:$B$782,J$44)+'СЕТ СН'!$G$12+СВЦЭМ!$D$10+'СЕТ СН'!$G$5-'СЕТ СН'!$G$20</f>
        <v>2949.5482183399999</v>
      </c>
      <c r="K53" s="36">
        <f>SUMIFS(СВЦЭМ!$C$39:$C$782,СВЦЭМ!$A$39:$A$782,$A53,СВЦЭМ!$B$39:$B$782,K$44)+'СЕТ СН'!$G$12+СВЦЭМ!$D$10+'СЕТ СН'!$G$5-'СЕТ СН'!$G$20</f>
        <v>2946.4775906499999</v>
      </c>
      <c r="L53" s="36">
        <f>SUMIFS(СВЦЭМ!$C$39:$C$782,СВЦЭМ!$A$39:$A$782,$A53,СВЦЭМ!$B$39:$B$782,L$44)+'СЕТ СН'!$G$12+СВЦЭМ!$D$10+'СЕТ СН'!$G$5-'СЕТ СН'!$G$20</f>
        <v>2958.0043269199996</v>
      </c>
      <c r="M53" s="36">
        <f>SUMIFS(СВЦЭМ!$C$39:$C$782,СВЦЭМ!$A$39:$A$782,$A53,СВЦЭМ!$B$39:$B$782,M$44)+'СЕТ СН'!$G$12+СВЦЭМ!$D$10+'СЕТ СН'!$G$5-'СЕТ СН'!$G$20</f>
        <v>3008.6353545699999</v>
      </c>
      <c r="N53" s="36">
        <f>SUMIFS(СВЦЭМ!$C$39:$C$782,СВЦЭМ!$A$39:$A$782,$A53,СВЦЭМ!$B$39:$B$782,N$44)+'СЕТ СН'!$G$12+СВЦЭМ!$D$10+'СЕТ СН'!$G$5-'СЕТ СН'!$G$20</f>
        <v>3075.6505830899996</v>
      </c>
      <c r="O53" s="36">
        <f>SUMIFS(СВЦЭМ!$C$39:$C$782,СВЦЭМ!$A$39:$A$782,$A53,СВЦЭМ!$B$39:$B$782,O$44)+'СЕТ СН'!$G$12+СВЦЭМ!$D$10+'СЕТ СН'!$G$5-'СЕТ СН'!$G$20</f>
        <v>3093.1265237899997</v>
      </c>
      <c r="P53" s="36">
        <f>SUMIFS(СВЦЭМ!$C$39:$C$782,СВЦЭМ!$A$39:$A$782,$A53,СВЦЭМ!$B$39:$B$782,P$44)+'СЕТ СН'!$G$12+СВЦЭМ!$D$10+'СЕТ СН'!$G$5-'СЕТ СН'!$G$20</f>
        <v>3100.2258566099999</v>
      </c>
      <c r="Q53" s="36">
        <f>SUMIFS(СВЦЭМ!$C$39:$C$782,СВЦЭМ!$A$39:$A$782,$A53,СВЦЭМ!$B$39:$B$782,Q$44)+'СЕТ СН'!$G$12+СВЦЭМ!$D$10+'СЕТ СН'!$G$5-'СЕТ СН'!$G$20</f>
        <v>3107.3111525300001</v>
      </c>
      <c r="R53" s="36">
        <f>SUMIFS(СВЦЭМ!$C$39:$C$782,СВЦЭМ!$A$39:$A$782,$A53,СВЦЭМ!$B$39:$B$782,R$44)+'СЕТ СН'!$G$12+СВЦЭМ!$D$10+'СЕТ СН'!$G$5-'СЕТ СН'!$G$20</f>
        <v>3098.1477172999998</v>
      </c>
      <c r="S53" s="36">
        <f>SUMIFS(СВЦЭМ!$C$39:$C$782,СВЦЭМ!$A$39:$A$782,$A53,СВЦЭМ!$B$39:$B$782,S$44)+'СЕТ СН'!$G$12+СВЦЭМ!$D$10+'СЕТ СН'!$G$5-'СЕТ СН'!$G$20</f>
        <v>3073.9503640499997</v>
      </c>
      <c r="T53" s="36">
        <f>SUMIFS(СВЦЭМ!$C$39:$C$782,СВЦЭМ!$A$39:$A$782,$A53,СВЦЭМ!$B$39:$B$782,T$44)+'СЕТ СН'!$G$12+СВЦЭМ!$D$10+'СЕТ СН'!$G$5-'СЕТ СН'!$G$20</f>
        <v>2987.6781147000002</v>
      </c>
      <c r="U53" s="36">
        <f>SUMIFS(СВЦЭМ!$C$39:$C$782,СВЦЭМ!$A$39:$A$782,$A53,СВЦЭМ!$B$39:$B$782,U$44)+'СЕТ СН'!$G$12+СВЦЭМ!$D$10+'СЕТ СН'!$G$5-'СЕТ СН'!$G$20</f>
        <v>2969.2127862299999</v>
      </c>
      <c r="V53" s="36">
        <f>SUMIFS(СВЦЭМ!$C$39:$C$782,СВЦЭМ!$A$39:$A$782,$A53,СВЦЭМ!$B$39:$B$782,V$44)+'СЕТ СН'!$G$12+СВЦЭМ!$D$10+'СЕТ СН'!$G$5-'СЕТ СН'!$G$20</f>
        <v>2989.93562836</v>
      </c>
      <c r="W53" s="36">
        <f>SUMIFS(СВЦЭМ!$C$39:$C$782,СВЦЭМ!$A$39:$A$782,$A53,СВЦЭМ!$B$39:$B$782,W$44)+'СЕТ СН'!$G$12+СВЦЭМ!$D$10+'СЕТ СН'!$G$5-'СЕТ СН'!$G$20</f>
        <v>3016.3775123599999</v>
      </c>
      <c r="X53" s="36">
        <f>SUMIFS(СВЦЭМ!$C$39:$C$782,СВЦЭМ!$A$39:$A$782,$A53,СВЦЭМ!$B$39:$B$782,X$44)+'СЕТ СН'!$G$12+СВЦЭМ!$D$10+'СЕТ СН'!$G$5-'СЕТ СН'!$G$20</f>
        <v>3046.5716630500001</v>
      </c>
      <c r="Y53" s="36">
        <f>SUMIFS(СВЦЭМ!$C$39:$C$782,СВЦЭМ!$A$39:$A$782,$A53,СВЦЭМ!$B$39:$B$782,Y$44)+'СЕТ СН'!$G$12+СВЦЭМ!$D$10+'СЕТ СН'!$G$5-'СЕТ СН'!$G$20</f>
        <v>3069.0606440000001</v>
      </c>
    </row>
    <row r="54" spans="1:25" ht="15.75" x14ac:dyDescent="0.2">
      <c r="A54" s="35">
        <f t="shared" si="1"/>
        <v>44602</v>
      </c>
      <c r="B54" s="36">
        <f>SUMIFS(СВЦЭМ!$C$39:$C$782,СВЦЭМ!$A$39:$A$782,$A54,СВЦЭМ!$B$39:$B$782,B$44)+'СЕТ СН'!$G$12+СВЦЭМ!$D$10+'СЕТ СН'!$G$5-'СЕТ СН'!$G$20</f>
        <v>3025.6691791599997</v>
      </c>
      <c r="C54" s="36">
        <f>SUMIFS(СВЦЭМ!$C$39:$C$782,СВЦЭМ!$A$39:$A$782,$A54,СВЦЭМ!$B$39:$B$782,C$44)+'СЕТ СН'!$G$12+СВЦЭМ!$D$10+'СЕТ СН'!$G$5-'СЕТ СН'!$G$20</f>
        <v>3082.6394728499999</v>
      </c>
      <c r="D54" s="36">
        <f>SUMIFS(СВЦЭМ!$C$39:$C$782,СВЦЭМ!$A$39:$A$782,$A54,СВЦЭМ!$B$39:$B$782,D$44)+'СЕТ СН'!$G$12+СВЦЭМ!$D$10+'СЕТ СН'!$G$5-'СЕТ СН'!$G$20</f>
        <v>3114.7738645199997</v>
      </c>
      <c r="E54" s="36">
        <f>SUMIFS(СВЦЭМ!$C$39:$C$782,СВЦЭМ!$A$39:$A$782,$A54,СВЦЭМ!$B$39:$B$782,E$44)+'СЕТ СН'!$G$12+СВЦЭМ!$D$10+'СЕТ СН'!$G$5-'СЕТ СН'!$G$20</f>
        <v>3100.9333803600002</v>
      </c>
      <c r="F54" s="36">
        <f>SUMIFS(СВЦЭМ!$C$39:$C$782,СВЦЭМ!$A$39:$A$782,$A54,СВЦЭМ!$B$39:$B$782,F$44)+'СЕТ СН'!$G$12+СВЦЭМ!$D$10+'СЕТ СН'!$G$5-'СЕТ СН'!$G$20</f>
        <v>3075.5999387100001</v>
      </c>
      <c r="G54" s="36">
        <f>SUMIFS(СВЦЭМ!$C$39:$C$782,СВЦЭМ!$A$39:$A$782,$A54,СВЦЭМ!$B$39:$B$782,G$44)+'СЕТ СН'!$G$12+СВЦЭМ!$D$10+'СЕТ СН'!$G$5-'СЕТ СН'!$G$20</f>
        <v>3047.18811719</v>
      </c>
      <c r="H54" s="36">
        <f>SUMIFS(СВЦЭМ!$C$39:$C$782,СВЦЭМ!$A$39:$A$782,$A54,СВЦЭМ!$B$39:$B$782,H$44)+'СЕТ СН'!$G$12+СВЦЭМ!$D$10+'СЕТ СН'!$G$5-'СЕТ СН'!$G$20</f>
        <v>2992.8650772599999</v>
      </c>
      <c r="I54" s="36">
        <f>SUMIFS(СВЦЭМ!$C$39:$C$782,СВЦЭМ!$A$39:$A$782,$A54,СВЦЭМ!$B$39:$B$782,I$44)+'СЕТ СН'!$G$12+СВЦЭМ!$D$10+'СЕТ СН'!$G$5-'СЕТ СН'!$G$20</f>
        <v>2961.9486590500001</v>
      </c>
      <c r="J54" s="36">
        <f>SUMIFS(СВЦЭМ!$C$39:$C$782,СВЦЭМ!$A$39:$A$782,$A54,СВЦЭМ!$B$39:$B$782,J$44)+'СЕТ СН'!$G$12+СВЦЭМ!$D$10+'СЕТ СН'!$G$5-'СЕТ СН'!$G$20</f>
        <v>2937.4853552099999</v>
      </c>
      <c r="K54" s="36">
        <f>SUMIFS(СВЦЭМ!$C$39:$C$782,СВЦЭМ!$A$39:$A$782,$A54,СВЦЭМ!$B$39:$B$782,K$44)+'СЕТ СН'!$G$12+СВЦЭМ!$D$10+'СЕТ СН'!$G$5-'СЕТ СН'!$G$20</f>
        <v>2935.0637597599998</v>
      </c>
      <c r="L54" s="36">
        <f>SUMIFS(СВЦЭМ!$C$39:$C$782,СВЦЭМ!$A$39:$A$782,$A54,СВЦЭМ!$B$39:$B$782,L$44)+'СЕТ СН'!$G$12+СВЦЭМ!$D$10+'СЕТ СН'!$G$5-'СЕТ СН'!$G$20</f>
        <v>2937.0797951899999</v>
      </c>
      <c r="M54" s="36">
        <f>SUMIFS(СВЦЭМ!$C$39:$C$782,СВЦЭМ!$A$39:$A$782,$A54,СВЦЭМ!$B$39:$B$782,M$44)+'СЕТ СН'!$G$12+СВЦЭМ!$D$10+'СЕТ СН'!$G$5-'СЕТ СН'!$G$20</f>
        <v>2980.7132898599998</v>
      </c>
      <c r="N54" s="36">
        <f>SUMIFS(СВЦЭМ!$C$39:$C$782,СВЦЭМ!$A$39:$A$782,$A54,СВЦЭМ!$B$39:$B$782,N$44)+'СЕТ СН'!$G$12+СВЦЭМ!$D$10+'СЕТ СН'!$G$5-'СЕТ СН'!$G$20</f>
        <v>3038.6895623800001</v>
      </c>
      <c r="O54" s="36">
        <f>SUMIFS(СВЦЭМ!$C$39:$C$782,СВЦЭМ!$A$39:$A$782,$A54,СВЦЭМ!$B$39:$B$782,O$44)+'СЕТ СН'!$G$12+СВЦЭМ!$D$10+'СЕТ СН'!$G$5-'СЕТ СН'!$G$20</f>
        <v>3061.3933265400001</v>
      </c>
      <c r="P54" s="36">
        <f>SUMIFS(СВЦЭМ!$C$39:$C$782,СВЦЭМ!$A$39:$A$782,$A54,СВЦЭМ!$B$39:$B$782,P$44)+'СЕТ СН'!$G$12+СВЦЭМ!$D$10+'СЕТ СН'!$G$5-'СЕТ СН'!$G$20</f>
        <v>3072.9194303899999</v>
      </c>
      <c r="Q54" s="36">
        <f>SUMIFS(СВЦЭМ!$C$39:$C$782,СВЦЭМ!$A$39:$A$782,$A54,СВЦЭМ!$B$39:$B$782,Q$44)+'СЕТ СН'!$G$12+СВЦЭМ!$D$10+'СЕТ СН'!$G$5-'СЕТ СН'!$G$20</f>
        <v>3076.7133625500001</v>
      </c>
      <c r="R54" s="36">
        <f>SUMIFS(СВЦЭМ!$C$39:$C$782,СВЦЭМ!$A$39:$A$782,$A54,СВЦЭМ!$B$39:$B$782,R$44)+'СЕТ СН'!$G$12+СВЦЭМ!$D$10+'СЕТ СН'!$G$5-'СЕТ СН'!$G$20</f>
        <v>3075.3158482999997</v>
      </c>
      <c r="S54" s="36">
        <f>SUMIFS(СВЦЭМ!$C$39:$C$782,СВЦЭМ!$A$39:$A$782,$A54,СВЦЭМ!$B$39:$B$782,S$44)+'СЕТ СН'!$G$12+СВЦЭМ!$D$10+'СЕТ СН'!$G$5-'СЕТ СН'!$G$20</f>
        <v>3035.8928382399999</v>
      </c>
      <c r="T54" s="36">
        <f>SUMIFS(СВЦЭМ!$C$39:$C$782,СВЦЭМ!$A$39:$A$782,$A54,СВЦЭМ!$B$39:$B$782,T$44)+'СЕТ СН'!$G$12+СВЦЭМ!$D$10+'СЕТ СН'!$G$5-'СЕТ СН'!$G$20</f>
        <v>2966.9901182899998</v>
      </c>
      <c r="U54" s="36">
        <f>SUMIFS(СВЦЭМ!$C$39:$C$782,СВЦЭМ!$A$39:$A$782,$A54,СВЦЭМ!$B$39:$B$782,U$44)+'СЕТ СН'!$G$12+СВЦЭМ!$D$10+'СЕТ СН'!$G$5-'СЕТ СН'!$G$20</f>
        <v>2958.3023526099996</v>
      </c>
      <c r="V54" s="36">
        <f>SUMIFS(СВЦЭМ!$C$39:$C$782,СВЦЭМ!$A$39:$A$782,$A54,СВЦЭМ!$B$39:$B$782,V$44)+'СЕТ СН'!$G$12+СВЦЭМ!$D$10+'СЕТ СН'!$G$5-'СЕТ СН'!$G$20</f>
        <v>2955.9168024199998</v>
      </c>
      <c r="W54" s="36">
        <f>SUMIFS(СВЦЭМ!$C$39:$C$782,СВЦЭМ!$A$39:$A$782,$A54,СВЦЭМ!$B$39:$B$782,W$44)+'СЕТ СН'!$G$12+СВЦЭМ!$D$10+'СЕТ СН'!$G$5-'СЕТ СН'!$G$20</f>
        <v>2978.0197852499996</v>
      </c>
      <c r="X54" s="36">
        <f>SUMIFS(СВЦЭМ!$C$39:$C$782,СВЦЭМ!$A$39:$A$782,$A54,СВЦЭМ!$B$39:$B$782,X$44)+'СЕТ СН'!$G$12+СВЦЭМ!$D$10+'СЕТ СН'!$G$5-'СЕТ СН'!$G$20</f>
        <v>3020.6910964199997</v>
      </c>
      <c r="Y54" s="36">
        <f>SUMIFS(СВЦЭМ!$C$39:$C$782,СВЦЭМ!$A$39:$A$782,$A54,СВЦЭМ!$B$39:$B$782,Y$44)+'СЕТ СН'!$G$12+СВЦЭМ!$D$10+'СЕТ СН'!$G$5-'СЕТ СН'!$G$20</f>
        <v>3034.7290749100002</v>
      </c>
    </row>
    <row r="55" spans="1:25" ht="15.75" x14ac:dyDescent="0.2">
      <c r="A55" s="35">
        <f t="shared" si="1"/>
        <v>44603</v>
      </c>
      <c r="B55" s="36">
        <f>SUMIFS(СВЦЭМ!$C$39:$C$782,СВЦЭМ!$A$39:$A$782,$A55,СВЦЭМ!$B$39:$B$782,B$44)+'СЕТ СН'!$G$12+СВЦЭМ!$D$10+'СЕТ СН'!$G$5-'СЕТ СН'!$G$20</f>
        <v>3057.4717318499997</v>
      </c>
      <c r="C55" s="36">
        <f>SUMIFS(СВЦЭМ!$C$39:$C$782,СВЦЭМ!$A$39:$A$782,$A55,СВЦЭМ!$B$39:$B$782,C$44)+'СЕТ СН'!$G$12+СВЦЭМ!$D$10+'СЕТ СН'!$G$5-'СЕТ СН'!$G$20</f>
        <v>3127.4861193699999</v>
      </c>
      <c r="D55" s="36">
        <f>SUMIFS(СВЦЭМ!$C$39:$C$782,СВЦЭМ!$A$39:$A$782,$A55,СВЦЭМ!$B$39:$B$782,D$44)+'СЕТ СН'!$G$12+СВЦЭМ!$D$10+'СЕТ СН'!$G$5-'СЕТ СН'!$G$20</f>
        <v>3159.4931005500002</v>
      </c>
      <c r="E55" s="36">
        <f>SUMIFS(СВЦЭМ!$C$39:$C$782,СВЦЭМ!$A$39:$A$782,$A55,СВЦЭМ!$B$39:$B$782,E$44)+'СЕТ СН'!$G$12+СВЦЭМ!$D$10+'СЕТ СН'!$G$5-'СЕТ СН'!$G$20</f>
        <v>3164.54841941</v>
      </c>
      <c r="F55" s="36">
        <f>SUMIFS(СВЦЭМ!$C$39:$C$782,СВЦЭМ!$A$39:$A$782,$A55,СВЦЭМ!$B$39:$B$782,F$44)+'СЕТ СН'!$G$12+СВЦЭМ!$D$10+'СЕТ СН'!$G$5-'СЕТ СН'!$G$20</f>
        <v>3147.0133703800002</v>
      </c>
      <c r="G55" s="36">
        <f>SUMIFS(СВЦЭМ!$C$39:$C$782,СВЦЭМ!$A$39:$A$782,$A55,СВЦЭМ!$B$39:$B$782,G$44)+'СЕТ СН'!$G$12+СВЦЭМ!$D$10+'СЕТ СН'!$G$5-'СЕТ СН'!$G$20</f>
        <v>3102.94803606</v>
      </c>
      <c r="H55" s="36">
        <f>SUMIFS(СВЦЭМ!$C$39:$C$782,СВЦЭМ!$A$39:$A$782,$A55,СВЦЭМ!$B$39:$B$782,H$44)+'СЕТ СН'!$G$12+СВЦЭМ!$D$10+'СЕТ СН'!$G$5-'СЕТ СН'!$G$20</f>
        <v>3021.2980450599998</v>
      </c>
      <c r="I55" s="36">
        <f>SUMIFS(СВЦЭМ!$C$39:$C$782,СВЦЭМ!$A$39:$A$782,$A55,СВЦЭМ!$B$39:$B$782,I$44)+'СЕТ СН'!$G$12+СВЦЭМ!$D$10+'СЕТ СН'!$G$5-'СЕТ СН'!$G$20</f>
        <v>2964.85526377</v>
      </c>
      <c r="J55" s="36">
        <f>SUMIFS(СВЦЭМ!$C$39:$C$782,СВЦЭМ!$A$39:$A$782,$A55,СВЦЭМ!$B$39:$B$782,J$44)+'СЕТ СН'!$G$12+СВЦЭМ!$D$10+'СЕТ СН'!$G$5-'СЕТ СН'!$G$20</f>
        <v>2935.3966213399999</v>
      </c>
      <c r="K55" s="36">
        <f>SUMIFS(СВЦЭМ!$C$39:$C$782,СВЦЭМ!$A$39:$A$782,$A55,СВЦЭМ!$B$39:$B$782,K$44)+'СЕТ СН'!$G$12+СВЦЭМ!$D$10+'СЕТ СН'!$G$5-'СЕТ СН'!$G$20</f>
        <v>2941.0765059199998</v>
      </c>
      <c r="L55" s="36">
        <f>SUMIFS(СВЦЭМ!$C$39:$C$782,СВЦЭМ!$A$39:$A$782,$A55,СВЦЭМ!$B$39:$B$782,L$44)+'СЕТ СН'!$G$12+СВЦЭМ!$D$10+'СЕТ СН'!$G$5-'СЕТ СН'!$G$20</f>
        <v>2948.2487506699999</v>
      </c>
      <c r="M55" s="36">
        <f>SUMIFS(СВЦЭМ!$C$39:$C$782,СВЦЭМ!$A$39:$A$782,$A55,СВЦЭМ!$B$39:$B$782,M$44)+'СЕТ СН'!$G$12+СВЦЭМ!$D$10+'СЕТ СН'!$G$5-'СЕТ СН'!$G$20</f>
        <v>2969.5358199299999</v>
      </c>
      <c r="N55" s="36">
        <f>SUMIFS(СВЦЭМ!$C$39:$C$782,СВЦЭМ!$A$39:$A$782,$A55,СВЦЭМ!$B$39:$B$782,N$44)+'СЕТ СН'!$G$12+СВЦЭМ!$D$10+'СЕТ СН'!$G$5-'СЕТ СН'!$G$20</f>
        <v>3016.03644575</v>
      </c>
      <c r="O55" s="36">
        <f>SUMIFS(СВЦЭМ!$C$39:$C$782,СВЦЭМ!$A$39:$A$782,$A55,СВЦЭМ!$B$39:$B$782,O$44)+'СЕТ СН'!$G$12+СВЦЭМ!$D$10+'СЕТ СН'!$G$5-'СЕТ СН'!$G$20</f>
        <v>3030.1187939900001</v>
      </c>
      <c r="P55" s="36">
        <f>SUMIFS(СВЦЭМ!$C$39:$C$782,СВЦЭМ!$A$39:$A$782,$A55,СВЦЭМ!$B$39:$B$782,P$44)+'СЕТ СН'!$G$12+СВЦЭМ!$D$10+'СЕТ СН'!$G$5-'СЕТ СН'!$G$20</f>
        <v>3049.7885300099997</v>
      </c>
      <c r="Q55" s="36">
        <f>SUMIFS(СВЦЭМ!$C$39:$C$782,СВЦЭМ!$A$39:$A$782,$A55,СВЦЭМ!$B$39:$B$782,Q$44)+'СЕТ СН'!$G$12+СВЦЭМ!$D$10+'СЕТ СН'!$G$5-'СЕТ СН'!$G$20</f>
        <v>3052.3377598400002</v>
      </c>
      <c r="R55" s="36">
        <f>SUMIFS(СВЦЭМ!$C$39:$C$782,СВЦЭМ!$A$39:$A$782,$A55,СВЦЭМ!$B$39:$B$782,R$44)+'СЕТ СН'!$G$12+СВЦЭМ!$D$10+'СЕТ СН'!$G$5-'СЕТ СН'!$G$20</f>
        <v>3045.6483149999999</v>
      </c>
      <c r="S55" s="36">
        <f>SUMIFS(СВЦЭМ!$C$39:$C$782,СВЦЭМ!$A$39:$A$782,$A55,СВЦЭМ!$B$39:$B$782,S$44)+'СЕТ СН'!$G$12+СВЦЭМ!$D$10+'СЕТ СН'!$G$5-'СЕТ СН'!$G$20</f>
        <v>2991.7100160299997</v>
      </c>
      <c r="T55" s="36">
        <f>SUMIFS(СВЦЭМ!$C$39:$C$782,СВЦЭМ!$A$39:$A$782,$A55,СВЦЭМ!$B$39:$B$782,T$44)+'СЕТ СН'!$G$12+СВЦЭМ!$D$10+'СЕТ СН'!$G$5-'СЕТ СН'!$G$20</f>
        <v>2945.0339111599997</v>
      </c>
      <c r="U55" s="36">
        <f>SUMIFS(СВЦЭМ!$C$39:$C$782,СВЦЭМ!$A$39:$A$782,$A55,СВЦЭМ!$B$39:$B$782,U$44)+'СЕТ СН'!$G$12+СВЦЭМ!$D$10+'СЕТ СН'!$G$5-'СЕТ СН'!$G$20</f>
        <v>2944.7629935799996</v>
      </c>
      <c r="V55" s="36">
        <f>SUMIFS(СВЦЭМ!$C$39:$C$782,СВЦЭМ!$A$39:$A$782,$A55,СВЦЭМ!$B$39:$B$782,V$44)+'СЕТ СН'!$G$12+СВЦЭМ!$D$10+'СЕТ СН'!$G$5-'СЕТ СН'!$G$20</f>
        <v>2946.66643269</v>
      </c>
      <c r="W55" s="36">
        <f>SUMIFS(СВЦЭМ!$C$39:$C$782,СВЦЭМ!$A$39:$A$782,$A55,СВЦЭМ!$B$39:$B$782,W$44)+'СЕТ СН'!$G$12+СВЦЭМ!$D$10+'СЕТ СН'!$G$5-'СЕТ СН'!$G$20</f>
        <v>2960.1971180999999</v>
      </c>
      <c r="X55" s="36">
        <f>SUMIFS(СВЦЭМ!$C$39:$C$782,СВЦЭМ!$A$39:$A$782,$A55,СВЦЭМ!$B$39:$B$782,X$44)+'СЕТ СН'!$G$12+СВЦЭМ!$D$10+'СЕТ СН'!$G$5-'СЕТ СН'!$G$20</f>
        <v>2970.9910528299997</v>
      </c>
      <c r="Y55" s="36">
        <f>SUMIFS(СВЦЭМ!$C$39:$C$782,СВЦЭМ!$A$39:$A$782,$A55,СВЦЭМ!$B$39:$B$782,Y$44)+'СЕТ СН'!$G$12+СВЦЭМ!$D$10+'СЕТ СН'!$G$5-'СЕТ СН'!$G$20</f>
        <v>2993.0022543300001</v>
      </c>
    </row>
    <row r="56" spans="1:25" ht="15.75" x14ac:dyDescent="0.2">
      <c r="A56" s="35">
        <f t="shared" si="1"/>
        <v>44604</v>
      </c>
      <c r="B56" s="36">
        <f>SUMIFS(СВЦЭМ!$C$39:$C$782,СВЦЭМ!$A$39:$A$782,$A56,СВЦЭМ!$B$39:$B$782,B$44)+'СЕТ СН'!$G$12+СВЦЭМ!$D$10+'СЕТ СН'!$G$5-'СЕТ СН'!$G$20</f>
        <v>3097.16339518</v>
      </c>
      <c r="C56" s="36">
        <f>SUMIFS(СВЦЭМ!$C$39:$C$782,СВЦЭМ!$A$39:$A$782,$A56,СВЦЭМ!$B$39:$B$782,C$44)+'СЕТ СН'!$G$12+СВЦЭМ!$D$10+'СЕТ СН'!$G$5-'СЕТ СН'!$G$20</f>
        <v>3103.2718292600002</v>
      </c>
      <c r="D56" s="36">
        <f>SUMIFS(СВЦЭМ!$C$39:$C$782,СВЦЭМ!$A$39:$A$782,$A56,СВЦЭМ!$B$39:$B$782,D$44)+'СЕТ СН'!$G$12+СВЦЭМ!$D$10+'СЕТ СН'!$G$5-'СЕТ СН'!$G$20</f>
        <v>3106.3280962600002</v>
      </c>
      <c r="E56" s="36">
        <f>SUMIFS(СВЦЭМ!$C$39:$C$782,СВЦЭМ!$A$39:$A$782,$A56,СВЦЭМ!$B$39:$B$782,E$44)+'СЕТ СН'!$G$12+СВЦЭМ!$D$10+'СЕТ СН'!$G$5-'СЕТ СН'!$G$20</f>
        <v>3110.2195435799999</v>
      </c>
      <c r="F56" s="36">
        <f>SUMIFS(СВЦЭМ!$C$39:$C$782,СВЦЭМ!$A$39:$A$782,$A56,СВЦЭМ!$B$39:$B$782,F$44)+'СЕТ СН'!$G$12+СВЦЭМ!$D$10+'СЕТ СН'!$G$5-'СЕТ СН'!$G$20</f>
        <v>3100.1996708299998</v>
      </c>
      <c r="G56" s="36">
        <f>SUMIFS(СВЦЭМ!$C$39:$C$782,СВЦЭМ!$A$39:$A$782,$A56,СВЦЭМ!$B$39:$B$782,G$44)+'СЕТ СН'!$G$12+СВЦЭМ!$D$10+'СЕТ СН'!$G$5-'СЕТ СН'!$G$20</f>
        <v>3086.6175179900001</v>
      </c>
      <c r="H56" s="36">
        <f>SUMIFS(СВЦЭМ!$C$39:$C$782,СВЦЭМ!$A$39:$A$782,$A56,СВЦЭМ!$B$39:$B$782,H$44)+'СЕТ СН'!$G$12+СВЦЭМ!$D$10+'СЕТ СН'!$G$5-'СЕТ СН'!$G$20</f>
        <v>3047.4348603999997</v>
      </c>
      <c r="I56" s="36">
        <f>SUMIFS(СВЦЭМ!$C$39:$C$782,СВЦЭМ!$A$39:$A$782,$A56,СВЦЭМ!$B$39:$B$782,I$44)+'СЕТ СН'!$G$12+СВЦЭМ!$D$10+'СЕТ СН'!$G$5-'СЕТ СН'!$G$20</f>
        <v>3007.4890789000001</v>
      </c>
      <c r="J56" s="36">
        <f>SUMIFS(СВЦЭМ!$C$39:$C$782,СВЦЭМ!$A$39:$A$782,$A56,СВЦЭМ!$B$39:$B$782,J$44)+'СЕТ СН'!$G$12+СВЦЭМ!$D$10+'СЕТ СН'!$G$5-'СЕТ СН'!$G$20</f>
        <v>2949.0095762000001</v>
      </c>
      <c r="K56" s="36">
        <f>SUMIFS(СВЦЭМ!$C$39:$C$782,СВЦЭМ!$A$39:$A$782,$A56,СВЦЭМ!$B$39:$B$782,K$44)+'СЕТ СН'!$G$12+СВЦЭМ!$D$10+'СЕТ СН'!$G$5-'СЕТ СН'!$G$20</f>
        <v>2929.2445978199999</v>
      </c>
      <c r="L56" s="36">
        <f>SUMIFS(СВЦЭМ!$C$39:$C$782,СВЦЭМ!$A$39:$A$782,$A56,СВЦЭМ!$B$39:$B$782,L$44)+'СЕТ СН'!$G$12+СВЦЭМ!$D$10+'СЕТ СН'!$G$5-'СЕТ СН'!$G$20</f>
        <v>2941.5158648199999</v>
      </c>
      <c r="M56" s="36">
        <f>SUMIFS(СВЦЭМ!$C$39:$C$782,СВЦЭМ!$A$39:$A$782,$A56,СВЦЭМ!$B$39:$B$782,M$44)+'СЕТ СН'!$G$12+СВЦЭМ!$D$10+'СЕТ СН'!$G$5-'СЕТ СН'!$G$20</f>
        <v>2974.4415545800002</v>
      </c>
      <c r="N56" s="36">
        <f>SUMIFS(СВЦЭМ!$C$39:$C$782,СВЦЭМ!$A$39:$A$782,$A56,СВЦЭМ!$B$39:$B$782,N$44)+'СЕТ СН'!$G$12+СВЦЭМ!$D$10+'СЕТ СН'!$G$5-'СЕТ СН'!$G$20</f>
        <v>3001.90870507</v>
      </c>
      <c r="O56" s="36">
        <f>SUMIFS(СВЦЭМ!$C$39:$C$782,СВЦЭМ!$A$39:$A$782,$A56,СВЦЭМ!$B$39:$B$782,O$44)+'СЕТ СН'!$G$12+СВЦЭМ!$D$10+'СЕТ СН'!$G$5-'СЕТ СН'!$G$20</f>
        <v>3014.3632191400002</v>
      </c>
      <c r="P56" s="36">
        <f>SUMIFS(СВЦЭМ!$C$39:$C$782,СВЦЭМ!$A$39:$A$782,$A56,СВЦЭМ!$B$39:$B$782,P$44)+'СЕТ СН'!$G$12+СВЦЭМ!$D$10+'СЕТ СН'!$G$5-'СЕТ СН'!$G$20</f>
        <v>3037.2260906199999</v>
      </c>
      <c r="Q56" s="36">
        <f>SUMIFS(СВЦЭМ!$C$39:$C$782,СВЦЭМ!$A$39:$A$782,$A56,СВЦЭМ!$B$39:$B$782,Q$44)+'СЕТ СН'!$G$12+СВЦЭМ!$D$10+'СЕТ СН'!$G$5-'СЕТ СН'!$G$20</f>
        <v>3034.70633782</v>
      </c>
      <c r="R56" s="36">
        <f>SUMIFS(СВЦЭМ!$C$39:$C$782,СВЦЭМ!$A$39:$A$782,$A56,СВЦЭМ!$B$39:$B$782,R$44)+'СЕТ СН'!$G$12+СВЦЭМ!$D$10+'СЕТ СН'!$G$5-'СЕТ СН'!$G$20</f>
        <v>3041.8333813099998</v>
      </c>
      <c r="S56" s="36">
        <f>SUMIFS(СВЦЭМ!$C$39:$C$782,СВЦЭМ!$A$39:$A$782,$A56,СВЦЭМ!$B$39:$B$782,S$44)+'СЕТ СН'!$G$12+СВЦЭМ!$D$10+'СЕТ СН'!$G$5-'СЕТ СН'!$G$20</f>
        <v>3004.4959320500002</v>
      </c>
      <c r="T56" s="36">
        <f>SUMIFS(СВЦЭМ!$C$39:$C$782,СВЦЭМ!$A$39:$A$782,$A56,СВЦЭМ!$B$39:$B$782,T$44)+'СЕТ СН'!$G$12+СВЦЭМ!$D$10+'СЕТ СН'!$G$5-'СЕТ СН'!$G$20</f>
        <v>2946.5940655200002</v>
      </c>
      <c r="U56" s="36">
        <f>SUMIFS(СВЦЭМ!$C$39:$C$782,СВЦЭМ!$A$39:$A$782,$A56,СВЦЭМ!$B$39:$B$782,U$44)+'СЕТ СН'!$G$12+СВЦЭМ!$D$10+'СЕТ СН'!$G$5-'СЕТ СН'!$G$20</f>
        <v>2932.9722635199996</v>
      </c>
      <c r="V56" s="36">
        <f>SUMIFS(СВЦЭМ!$C$39:$C$782,СВЦЭМ!$A$39:$A$782,$A56,СВЦЭМ!$B$39:$B$782,V$44)+'СЕТ СН'!$G$12+СВЦЭМ!$D$10+'СЕТ СН'!$G$5-'СЕТ СН'!$G$20</f>
        <v>2949.63870159</v>
      </c>
      <c r="W56" s="36">
        <f>SUMIFS(СВЦЭМ!$C$39:$C$782,СВЦЭМ!$A$39:$A$782,$A56,СВЦЭМ!$B$39:$B$782,W$44)+'СЕТ СН'!$G$12+СВЦЭМ!$D$10+'СЕТ СН'!$G$5-'СЕТ СН'!$G$20</f>
        <v>2961.4956025499996</v>
      </c>
      <c r="X56" s="36">
        <f>SUMIFS(СВЦЭМ!$C$39:$C$782,СВЦЭМ!$A$39:$A$782,$A56,СВЦЭМ!$B$39:$B$782,X$44)+'СЕТ СН'!$G$12+СВЦЭМ!$D$10+'СЕТ СН'!$G$5-'СЕТ СН'!$G$20</f>
        <v>2980.4374481200002</v>
      </c>
      <c r="Y56" s="36">
        <f>SUMIFS(СВЦЭМ!$C$39:$C$782,СВЦЭМ!$A$39:$A$782,$A56,СВЦЭМ!$B$39:$B$782,Y$44)+'СЕТ СН'!$G$12+СВЦЭМ!$D$10+'СЕТ СН'!$G$5-'СЕТ СН'!$G$20</f>
        <v>3024.6070433599998</v>
      </c>
    </row>
    <row r="57" spans="1:25" ht="15.75" x14ac:dyDescent="0.2">
      <c r="A57" s="35">
        <f t="shared" si="1"/>
        <v>44605</v>
      </c>
      <c r="B57" s="36">
        <f>SUMIFS(СВЦЭМ!$C$39:$C$782,СВЦЭМ!$A$39:$A$782,$A57,СВЦЭМ!$B$39:$B$782,B$44)+'СЕТ СН'!$G$12+СВЦЭМ!$D$10+'СЕТ СН'!$G$5-'СЕТ СН'!$G$20</f>
        <v>3044.1417532799996</v>
      </c>
      <c r="C57" s="36">
        <f>SUMIFS(СВЦЭМ!$C$39:$C$782,СВЦЭМ!$A$39:$A$782,$A57,СВЦЭМ!$B$39:$B$782,C$44)+'СЕТ СН'!$G$12+СВЦЭМ!$D$10+'СЕТ СН'!$G$5-'СЕТ СН'!$G$20</f>
        <v>3098.7337564099998</v>
      </c>
      <c r="D57" s="36">
        <f>SUMIFS(СВЦЭМ!$C$39:$C$782,СВЦЭМ!$A$39:$A$782,$A57,СВЦЭМ!$B$39:$B$782,D$44)+'СЕТ СН'!$G$12+СВЦЭМ!$D$10+'СЕТ СН'!$G$5-'СЕТ СН'!$G$20</f>
        <v>3101.2569918299996</v>
      </c>
      <c r="E57" s="36">
        <f>SUMIFS(СВЦЭМ!$C$39:$C$782,СВЦЭМ!$A$39:$A$782,$A57,СВЦЭМ!$B$39:$B$782,E$44)+'СЕТ СН'!$G$12+СВЦЭМ!$D$10+'СЕТ СН'!$G$5-'СЕТ СН'!$G$20</f>
        <v>3103.7296712999996</v>
      </c>
      <c r="F57" s="36">
        <f>SUMIFS(СВЦЭМ!$C$39:$C$782,СВЦЭМ!$A$39:$A$782,$A57,СВЦЭМ!$B$39:$B$782,F$44)+'СЕТ СН'!$G$12+СВЦЭМ!$D$10+'СЕТ СН'!$G$5-'СЕТ СН'!$G$20</f>
        <v>3103.3548375599999</v>
      </c>
      <c r="G57" s="36">
        <f>SUMIFS(СВЦЭМ!$C$39:$C$782,СВЦЭМ!$A$39:$A$782,$A57,СВЦЭМ!$B$39:$B$782,G$44)+'СЕТ СН'!$G$12+СВЦЭМ!$D$10+'СЕТ СН'!$G$5-'СЕТ СН'!$G$20</f>
        <v>3103.9848938499999</v>
      </c>
      <c r="H57" s="36">
        <f>SUMIFS(СВЦЭМ!$C$39:$C$782,СВЦЭМ!$A$39:$A$782,$A57,СВЦЭМ!$B$39:$B$782,H$44)+'СЕТ СН'!$G$12+СВЦЭМ!$D$10+'СЕТ СН'!$G$5-'СЕТ СН'!$G$20</f>
        <v>3081.6392163999999</v>
      </c>
      <c r="I57" s="36">
        <f>SUMIFS(СВЦЭМ!$C$39:$C$782,СВЦЭМ!$A$39:$A$782,$A57,СВЦЭМ!$B$39:$B$782,I$44)+'СЕТ СН'!$G$12+СВЦЭМ!$D$10+'СЕТ СН'!$G$5-'СЕТ СН'!$G$20</f>
        <v>3022.9309724999998</v>
      </c>
      <c r="J57" s="36">
        <f>SUMIFS(СВЦЭМ!$C$39:$C$782,СВЦЭМ!$A$39:$A$782,$A57,СВЦЭМ!$B$39:$B$782,J$44)+'СЕТ СН'!$G$12+СВЦЭМ!$D$10+'СЕТ СН'!$G$5-'СЕТ СН'!$G$20</f>
        <v>2960.0713858700001</v>
      </c>
      <c r="K57" s="36">
        <f>SUMIFS(СВЦЭМ!$C$39:$C$782,СВЦЭМ!$A$39:$A$782,$A57,СВЦЭМ!$B$39:$B$782,K$44)+'СЕТ СН'!$G$12+СВЦЭМ!$D$10+'СЕТ СН'!$G$5-'СЕТ СН'!$G$20</f>
        <v>2924.4043915100001</v>
      </c>
      <c r="L57" s="36">
        <f>SUMIFS(СВЦЭМ!$C$39:$C$782,СВЦЭМ!$A$39:$A$782,$A57,СВЦЭМ!$B$39:$B$782,L$44)+'СЕТ СН'!$G$12+СВЦЭМ!$D$10+'СЕТ СН'!$G$5-'СЕТ СН'!$G$20</f>
        <v>2916.4559868699998</v>
      </c>
      <c r="M57" s="36">
        <f>SUMIFS(СВЦЭМ!$C$39:$C$782,СВЦЭМ!$A$39:$A$782,$A57,СВЦЭМ!$B$39:$B$782,M$44)+'СЕТ СН'!$G$12+СВЦЭМ!$D$10+'СЕТ СН'!$G$5-'СЕТ СН'!$G$20</f>
        <v>2946.1132998399999</v>
      </c>
      <c r="N57" s="36">
        <f>SUMIFS(СВЦЭМ!$C$39:$C$782,СВЦЭМ!$A$39:$A$782,$A57,СВЦЭМ!$B$39:$B$782,N$44)+'СЕТ СН'!$G$12+СВЦЭМ!$D$10+'СЕТ СН'!$G$5-'СЕТ СН'!$G$20</f>
        <v>2995.2189540999998</v>
      </c>
      <c r="O57" s="36">
        <f>SUMIFS(СВЦЭМ!$C$39:$C$782,СВЦЭМ!$A$39:$A$782,$A57,СВЦЭМ!$B$39:$B$782,O$44)+'СЕТ СН'!$G$12+СВЦЭМ!$D$10+'СЕТ СН'!$G$5-'СЕТ СН'!$G$20</f>
        <v>3024.9630283199999</v>
      </c>
      <c r="P57" s="36">
        <f>SUMIFS(СВЦЭМ!$C$39:$C$782,СВЦЭМ!$A$39:$A$782,$A57,СВЦЭМ!$B$39:$B$782,P$44)+'СЕТ СН'!$G$12+СВЦЭМ!$D$10+'СЕТ СН'!$G$5-'СЕТ СН'!$G$20</f>
        <v>3050.4905911400001</v>
      </c>
      <c r="Q57" s="36">
        <f>SUMIFS(СВЦЭМ!$C$39:$C$782,СВЦЭМ!$A$39:$A$782,$A57,СВЦЭМ!$B$39:$B$782,Q$44)+'СЕТ СН'!$G$12+СВЦЭМ!$D$10+'СЕТ СН'!$G$5-'СЕТ СН'!$G$20</f>
        <v>3045.0866136499999</v>
      </c>
      <c r="R57" s="36">
        <f>SUMIFS(СВЦЭМ!$C$39:$C$782,СВЦЭМ!$A$39:$A$782,$A57,СВЦЭМ!$B$39:$B$782,R$44)+'СЕТ СН'!$G$12+СВЦЭМ!$D$10+'СЕТ СН'!$G$5-'СЕТ СН'!$G$20</f>
        <v>3058.4220666299998</v>
      </c>
      <c r="S57" s="36">
        <f>SUMIFS(СВЦЭМ!$C$39:$C$782,СВЦЭМ!$A$39:$A$782,$A57,СВЦЭМ!$B$39:$B$782,S$44)+'СЕТ СН'!$G$12+СВЦЭМ!$D$10+'СЕТ СН'!$G$5-'СЕТ СН'!$G$20</f>
        <v>3015.4475451500002</v>
      </c>
      <c r="T57" s="36">
        <f>SUMIFS(СВЦЭМ!$C$39:$C$782,СВЦЭМ!$A$39:$A$782,$A57,СВЦЭМ!$B$39:$B$782,T$44)+'СЕТ СН'!$G$12+СВЦЭМ!$D$10+'СЕТ СН'!$G$5-'СЕТ СН'!$G$20</f>
        <v>2908.4253871800001</v>
      </c>
      <c r="U57" s="36">
        <f>SUMIFS(СВЦЭМ!$C$39:$C$782,СВЦЭМ!$A$39:$A$782,$A57,СВЦЭМ!$B$39:$B$782,U$44)+'СЕТ СН'!$G$12+СВЦЭМ!$D$10+'СЕТ СН'!$G$5-'СЕТ СН'!$G$20</f>
        <v>2902.9826501799998</v>
      </c>
      <c r="V57" s="36">
        <f>SUMIFS(СВЦЭМ!$C$39:$C$782,СВЦЭМ!$A$39:$A$782,$A57,СВЦЭМ!$B$39:$B$782,V$44)+'СЕТ СН'!$G$12+СВЦЭМ!$D$10+'СЕТ СН'!$G$5-'СЕТ СН'!$G$20</f>
        <v>2905.6029692900001</v>
      </c>
      <c r="W57" s="36">
        <f>SUMIFS(СВЦЭМ!$C$39:$C$782,СВЦЭМ!$A$39:$A$782,$A57,СВЦЭМ!$B$39:$B$782,W$44)+'СЕТ СН'!$G$12+СВЦЭМ!$D$10+'СЕТ СН'!$G$5-'СЕТ СН'!$G$20</f>
        <v>2915.3496081799999</v>
      </c>
      <c r="X57" s="36">
        <f>SUMIFS(СВЦЭМ!$C$39:$C$782,СВЦЭМ!$A$39:$A$782,$A57,СВЦЭМ!$B$39:$B$782,X$44)+'СЕТ СН'!$G$12+СВЦЭМ!$D$10+'СЕТ СН'!$G$5-'СЕТ СН'!$G$20</f>
        <v>2950.5367996</v>
      </c>
      <c r="Y57" s="36">
        <f>SUMIFS(СВЦЭМ!$C$39:$C$782,СВЦЭМ!$A$39:$A$782,$A57,СВЦЭМ!$B$39:$B$782,Y$44)+'СЕТ СН'!$G$12+СВЦЭМ!$D$10+'СЕТ СН'!$G$5-'СЕТ СН'!$G$20</f>
        <v>2995.7777303799999</v>
      </c>
    </row>
    <row r="58" spans="1:25" ht="15.75" x14ac:dyDescent="0.2">
      <c r="A58" s="35">
        <f t="shared" si="1"/>
        <v>44606</v>
      </c>
      <c r="B58" s="36">
        <f>SUMIFS(СВЦЭМ!$C$39:$C$782,СВЦЭМ!$A$39:$A$782,$A58,СВЦЭМ!$B$39:$B$782,B$44)+'СЕТ СН'!$G$12+СВЦЭМ!$D$10+'СЕТ СН'!$G$5-'СЕТ СН'!$G$20</f>
        <v>3053.0537930700002</v>
      </c>
      <c r="C58" s="36">
        <f>SUMIFS(СВЦЭМ!$C$39:$C$782,СВЦЭМ!$A$39:$A$782,$A58,СВЦЭМ!$B$39:$B$782,C$44)+'СЕТ СН'!$G$12+СВЦЭМ!$D$10+'СЕТ СН'!$G$5-'СЕТ СН'!$G$20</f>
        <v>3118.6196224</v>
      </c>
      <c r="D58" s="36">
        <f>SUMIFS(СВЦЭМ!$C$39:$C$782,СВЦЭМ!$A$39:$A$782,$A58,СВЦЭМ!$B$39:$B$782,D$44)+'СЕТ СН'!$G$12+СВЦЭМ!$D$10+'СЕТ СН'!$G$5-'СЕТ СН'!$G$20</f>
        <v>3120.1716468200002</v>
      </c>
      <c r="E58" s="36">
        <f>SUMIFS(СВЦЭМ!$C$39:$C$782,СВЦЭМ!$A$39:$A$782,$A58,СВЦЭМ!$B$39:$B$782,E$44)+'СЕТ СН'!$G$12+СВЦЭМ!$D$10+'СЕТ СН'!$G$5-'СЕТ СН'!$G$20</f>
        <v>3125.8494079800003</v>
      </c>
      <c r="F58" s="36">
        <f>SUMIFS(СВЦЭМ!$C$39:$C$782,СВЦЭМ!$A$39:$A$782,$A58,СВЦЭМ!$B$39:$B$782,F$44)+'СЕТ СН'!$G$12+СВЦЭМ!$D$10+'СЕТ СН'!$G$5-'СЕТ СН'!$G$20</f>
        <v>3112.89089668</v>
      </c>
      <c r="G58" s="36">
        <f>SUMIFS(СВЦЭМ!$C$39:$C$782,СВЦЭМ!$A$39:$A$782,$A58,СВЦЭМ!$B$39:$B$782,G$44)+'СЕТ СН'!$G$12+СВЦЭМ!$D$10+'СЕТ СН'!$G$5-'СЕТ СН'!$G$20</f>
        <v>3099.7647552999997</v>
      </c>
      <c r="H58" s="36">
        <f>SUMIFS(СВЦЭМ!$C$39:$C$782,СВЦЭМ!$A$39:$A$782,$A58,СВЦЭМ!$B$39:$B$782,H$44)+'СЕТ СН'!$G$12+СВЦЭМ!$D$10+'СЕТ СН'!$G$5-'СЕТ СН'!$G$20</f>
        <v>3086.4423149200002</v>
      </c>
      <c r="I58" s="36">
        <f>SUMIFS(СВЦЭМ!$C$39:$C$782,СВЦЭМ!$A$39:$A$782,$A58,СВЦЭМ!$B$39:$B$782,I$44)+'СЕТ СН'!$G$12+СВЦЭМ!$D$10+'СЕТ СН'!$G$5-'СЕТ СН'!$G$20</f>
        <v>2964.37329172</v>
      </c>
      <c r="J58" s="36">
        <f>SUMIFS(СВЦЭМ!$C$39:$C$782,СВЦЭМ!$A$39:$A$782,$A58,СВЦЭМ!$B$39:$B$782,J$44)+'СЕТ СН'!$G$12+СВЦЭМ!$D$10+'СЕТ СН'!$G$5-'СЕТ СН'!$G$20</f>
        <v>2922.50058782</v>
      </c>
      <c r="K58" s="36">
        <f>SUMIFS(СВЦЭМ!$C$39:$C$782,СВЦЭМ!$A$39:$A$782,$A58,СВЦЭМ!$B$39:$B$782,K$44)+'СЕТ СН'!$G$12+СВЦЭМ!$D$10+'СЕТ СН'!$G$5-'СЕТ СН'!$G$20</f>
        <v>2907.0738248399998</v>
      </c>
      <c r="L58" s="36">
        <f>SUMIFS(СВЦЭМ!$C$39:$C$782,СВЦЭМ!$A$39:$A$782,$A58,СВЦЭМ!$B$39:$B$782,L$44)+'СЕТ СН'!$G$12+СВЦЭМ!$D$10+'СЕТ СН'!$G$5-'СЕТ СН'!$G$20</f>
        <v>2911.6771155400002</v>
      </c>
      <c r="M58" s="36">
        <f>SUMIFS(СВЦЭМ!$C$39:$C$782,СВЦЭМ!$A$39:$A$782,$A58,СВЦЭМ!$B$39:$B$782,M$44)+'СЕТ СН'!$G$12+СВЦЭМ!$D$10+'СЕТ СН'!$G$5-'СЕТ СН'!$G$20</f>
        <v>2952.4257967899998</v>
      </c>
      <c r="N58" s="36">
        <f>SUMIFS(СВЦЭМ!$C$39:$C$782,СВЦЭМ!$A$39:$A$782,$A58,СВЦЭМ!$B$39:$B$782,N$44)+'СЕТ СН'!$G$12+СВЦЭМ!$D$10+'СЕТ СН'!$G$5-'СЕТ СН'!$G$20</f>
        <v>2988.9511772300002</v>
      </c>
      <c r="O58" s="36">
        <f>SUMIFS(СВЦЭМ!$C$39:$C$782,СВЦЭМ!$A$39:$A$782,$A58,СВЦЭМ!$B$39:$B$782,O$44)+'СЕТ СН'!$G$12+СВЦЭМ!$D$10+'СЕТ СН'!$G$5-'СЕТ СН'!$G$20</f>
        <v>3008.0250904999998</v>
      </c>
      <c r="P58" s="36">
        <f>SUMIFS(СВЦЭМ!$C$39:$C$782,СВЦЭМ!$A$39:$A$782,$A58,СВЦЭМ!$B$39:$B$782,P$44)+'СЕТ СН'!$G$12+СВЦЭМ!$D$10+'СЕТ СН'!$G$5-'СЕТ СН'!$G$20</f>
        <v>3026.6471296499999</v>
      </c>
      <c r="Q58" s="36">
        <f>SUMIFS(СВЦЭМ!$C$39:$C$782,СВЦЭМ!$A$39:$A$782,$A58,СВЦЭМ!$B$39:$B$782,Q$44)+'СЕТ СН'!$G$12+СВЦЭМ!$D$10+'СЕТ СН'!$G$5-'СЕТ СН'!$G$20</f>
        <v>3033.0934598899998</v>
      </c>
      <c r="R58" s="36">
        <f>SUMIFS(СВЦЭМ!$C$39:$C$782,СВЦЭМ!$A$39:$A$782,$A58,СВЦЭМ!$B$39:$B$782,R$44)+'СЕТ СН'!$G$12+СВЦЭМ!$D$10+'СЕТ СН'!$G$5-'СЕТ СН'!$G$20</f>
        <v>3027.4315804500002</v>
      </c>
      <c r="S58" s="36">
        <f>SUMIFS(СВЦЭМ!$C$39:$C$782,СВЦЭМ!$A$39:$A$782,$A58,СВЦЭМ!$B$39:$B$782,S$44)+'СЕТ СН'!$G$12+СВЦЭМ!$D$10+'СЕТ СН'!$G$5-'СЕТ СН'!$G$20</f>
        <v>2993.4897735099998</v>
      </c>
      <c r="T58" s="36">
        <f>SUMIFS(СВЦЭМ!$C$39:$C$782,СВЦЭМ!$A$39:$A$782,$A58,СВЦЭМ!$B$39:$B$782,T$44)+'СЕТ СН'!$G$12+СВЦЭМ!$D$10+'СЕТ СН'!$G$5-'СЕТ СН'!$G$20</f>
        <v>2920.2205500700002</v>
      </c>
      <c r="U58" s="36">
        <f>SUMIFS(СВЦЭМ!$C$39:$C$782,СВЦЭМ!$A$39:$A$782,$A58,СВЦЭМ!$B$39:$B$782,U$44)+'СЕТ СН'!$G$12+СВЦЭМ!$D$10+'СЕТ СН'!$G$5-'СЕТ СН'!$G$20</f>
        <v>2909.1973395699997</v>
      </c>
      <c r="V58" s="36">
        <f>SUMIFS(СВЦЭМ!$C$39:$C$782,СВЦЭМ!$A$39:$A$782,$A58,СВЦЭМ!$B$39:$B$782,V$44)+'СЕТ СН'!$G$12+СВЦЭМ!$D$10+'СЕТ СН'!$G$5-'СЕТ СН'!$G$20</f>
        <v>2925.9850265300001</v>
      </c>
      <c r="W58" s="36">
        <f>SUMIFS(СВЦЭМ!$C$39:$C$782,СВЦЭМ!$A$39:$A$782,$A58,СВЦЭМ!$B$39:$B$782,W$44)+'СЕТ СН'!$G$12+СВЦЭМ!$D$10+'СЕТ СН'!$G$5-'СЕТ СН'!$G$20</f>
        <v>2937.7670560899996</v>
      </c>
      <c r="X58" s="36">
        <f>SUMIFS(СВЦЭМ!$C$39:$C$782,СВЦЭМ!$A$39:$A$782,$A58,СВЦЭМ!$B$39:$B$782,X$44)+'СЕТ СН'!$G$12+СВЦЭМ!$D$10+'СЕТ СН'!$G$5-'СЕТ СН'!$G$20</f>
        <v>2966.1254302500001</v>
      </c>
      <c r="Y58" s="36">
        <f>SUMIFS(СВЦЭМ!$C$39:$C$782,СВЦЭМ!$A$39:$A$782,$A58,СВЦЭМ!$B$39:$B$782,Y$44)+'СЕТ СН'!$G$12+СВЦЭМ!$D$10+'СЕТ СН'!$G$5-'СЕТ СН'!$G$20</f>
        <v>2998.3377921299998</v>
      </c>
    </row>
    <row r="59" spans="1:25" ht="15.75" x14ac:dyDescent="0.2">
      <c r="A59" s="35">
        <f t="shared" si="1"/>
        <v>44607</v>
      </c>
      <c r="B59" s="36">
        <f>SUMIFS(СВЦЭМ!$C$39:$C$782,СВЦЭМ!$A$39:$A$782,$A59,СВЦЭМ!$B$39:$B$782,B$44)+'СЕТ СН'!$G$12+СВЦЭМ!$D$10+'СЕТ СН'!$G$5-'СЕТ СН'!$G$20</f>
        <v>2975.9197506299997</v>
      </c>
      <c r="C59" s="36">
        <f>SUMIFS(СВЦЭМ!$C$39:$C$782,СВЦЭМ!$A$39:$A$782,$A59,СВЦЭМ!$B$39:$B$782,C$44)+'СЕТ СН'!$G$12+СВЦЭМ!$D$10+'СЕТ СН'!$G$5-'СЕТ СН'!$G$20</f>
        <v>3044.415113</v>
      </c>
      <c r="D59" s="36">
        <f>SUMIFS(СВЦЭМ!$C$39:$C$782,СВЦЭМ!$A$39:$A$782,$A59,СВЦЭМ!$B$39:$B$782,D$44)+'СЕТ СН'!$G$12+СВЦЭМ!$D$10+'СЕТ СН'!$G$5-'СЕТ СН'!$G$20</f>
        <v>3074.7135398800001</v>
      </c>
      <c r="E59" s="36">
        <f>SUMIFS(СВЦЭМ!$C$39:$C$782,СВЦЭМ!$A$39:$A$782,$A59,СВЦЭМ!$B$39:$B$782,E$44)+'СЕТ СН'!$G$12+СВЦЭМ!$D$10+'СЕТ СН'!$G$5-'СЕТ СН'!$G$20</f>
        <v>3080.43529283</v>
      </c>
      <c r="F59" s="36">
        <f>SUMIFS(СВЦЭМ!$C$39:$C$782,СВЦЭМ!$A$39:$A$782,$A59,СВЦЭМ!$B$39:$B$782,F$44)+'СЕТ СН'!$G$12+СВЦЭМ!$D$10+'СЕТ СН'!$G$5-'СЕТ СН'!$G$20</f>
        <v>3059.0123383399996</v>
      </c>
      <c r="G59" s="36">
        <f>SUMIFS(СВЦЭМ!$C$39:$C$782,СВЦЭМ!$A$39:$A$782,$A59,СВЦЭМ!$B$39:$B$782,G$44)+'СЕТ СН'!$G$12+СВЦЭМ!$D$10+'СЕТ СН'!$G$5-'СЕТ СН'!$G$20</f>
        <v>3034.8853948400001</v>
      </c>
      <c r="H59" s="36">
        <f>SUMIFS(СВЦЭМ!$C$39:$C$782,СВЦЭМ!$A$39:$A$782,$A59,СВЦЭМ!$B$39:$B$782,H$44)+'СЕТ СН'!$G$12+СВЦЭМ!$D$10+'СЕТ СН'!$G$5-'СЕТ СН'!$G$20</f>
        <v>2975.2433140200001</v>
      </c>
      <c r="I59" s="36">
        <f>SUMIFS(СВЦЭМ!$C$39:$C$782,СВЦЭМ!$A$39:$A$782,$A59,СВЦЭМ!$B$39:$B$782,I$44)+'СЕТ СН'!$G$12+СВЦЭМ!$D$10+'СЕТ СН'!$G$5-'СЕТ СН'!$G$20</f>
        <v>2899.4422791799998</v>
      </c>
      <c r="J59" s="36">
        <f>SUMIFS(СВЦЭМ!$C$39:$C$782,СВЦЭМ!$A$39:$A$782,$A59,СВЦЭМ!$B$39:$B$782,J$44)+'СЕТ СН'!$G$12+СВЦЭМ!$D$10+'СЕТ СН'!$G$5-'СЕТ СН'!$G$20</f>
        <v>2843.3877077999996</v>
      </c>
      <c r="K59" s="36">
        <f>SUMIFS(СВЦЭМ!$C$39:$C$782,СВЦЭМ!$A$39:$A$782,$A59,СВЦЭМ!$B$39:$B$782,K$44)+'СЕТ СН'!$G$12+СВЦЭМ!$D$10+'СЕТ СН'!$G$5-'СЕТ СН'!$G$20</f>
        <v>2826.9732195999995</v>
      </c>
      <c r="L59" s="36">
        <f>SUMIFS(СВЦЭМ!$C$39:$C$782,СВЦЭМ!$A$39:$A$782,$A59,СВЦЭМ!$B$39:$B$782,L$44)+'СЕТ СН'!$G$12+СВЦЭМ!$D$10+'СЕТ СН'!$G$5-'СЕТ СН'!$G$20</f>
        <v>2836.6002948099999</v>
      </c>
      <c r="M59" s="36">
        <f>SUMIFS(СВЦЭМ!$C$39:$C$782,СВЦЭМ!$A$39:$A$782,$A59,СВЦЭМ!$B$39:$B$782,M$44)+'СЕТ СН'!$G$12+СВЦЭМ!$D$10+'СЕТ СН'!$G$5-'СЕТ СН'!$G$20</f>
        <v>2894.6627166500002</v>
      </c>
      <c r="N59" s="36">
        <f>SUMIFS(СВЦЭМ!$C$39:$C$782,СВЦЭМ!$A$39:$A$782,$A59,СВЦЭМ!$B$39:$B$782,N$44)+'СЕТ СН'!$G$12+СВЦЭМ!$D$10+'СЕТ СН'!$G$5-'СЕТ СН'!$G$20</f>
        <v>2922.7406695700001</v>
      </c>
      <c r="O59" s="36">
        <f>SUMIFS(СВЦЭМ!$C$39:$C$782,СВЦЭМ!$A$39:$A$782,$A59,СВЦЭМ!$B$39:$B$782,O$44)+'СЕТ СН'!$G$12+СВЦЭМ!$D$10+'СЕТ СН'!$G$5-'СЕТ СН'!$G$20</f>
        <v>2955.1000083899999</v>
      </c>
      <c r="P59" s="36">
        <f>SUMIFS(СВЦЭМ!$C$39:$C$782,СВЦЭМ!$A$39:$A$782,$A59,СВЦЭМ!$B$39:$B$782,P$44)+'СЕТ СН'!$G$12+СВЦЭМ!$D$10+'СЕТ СН'!$G$5-'СЕТ СН'!$G$20</f>
        <v>2994.8697120299998</v>
      </c>
      <c r="Q59" s="36">
        <f>SUMIFS(СВЦЭМ!$C$39:$C$782,СВЦЭМ!$A$39:$A$782,$A59,СВЦЭМ!$B$39:$B$782,Q$44)+'СЕТ СН'!$G$12+СВЦЭМ!$D$10+'СЕТ СН'!$G$5-'СЕТ СН'!$G$20</f>
        <v>3001.2910611799998</v>
      </c>
      <c r="R59" s="36">
        <f>SUMIFS(СВЦЭМ!$C$39:$C$782,СВЦЭМ!$A$39:$A$782,$A59,СВЦЭМ!$B$39:$B$782,R$44)+'СЕТ СН'!$G$12+СВЦЭМ!$D$10+'СЕТ СН'!$G$5-'СЕТ СН'!$G$20</f>
        <v>3001.0018831899997</v>
      </c>
      <c r="S59" s="36">
        <f>SUMIFS(СВЦЭМ!$C$39:$C$782,СВЦЭМ!$A$39:$A$782,$A59,СВЦЭМ!$B$39:$B$782,S$44)+'СЕТ СН'!$G$12+СВЦЭМ!$D$10+'СЕТ СН'!$G$5-'СЕТ СН'!$G$20</f>
        <v>2970.7720388199996</v>
      </c>
      <c r="T59" s="36">
        <f>SUMIFS(СВЦЭМ!$C$39:$C$782,СВЦЭМ!$A$39:$A$782,$A59,СВЦЭМ!$B$39:$B$782,T$44)+'СЕТ СН'!$G$12+СВЦЭМ!$D$10+'СЕТ СН'!$G$5-'СЕТ СН'!$G$20</f>
        <v>2898.1893463599999</v>
      </c>
      <c r="U59" s="36">
        <f>SUMIFS(СВЦЭМ!$C$39:$C$782,СВЦЭМ!$A$39:$A$782,$A59,СВЦЭМ!$B$39:$B$782,U$44)+'СЕТ СН'!$G$12+СВЦЭМ!$D$10+'СЕТ СН'!$G$5-'СЕТ СН'!$G$20</f>
        <v>2874.45329055</v>
      </c>
      <c r="V59" s="36">
        <f>SUMIFS(СВЦЭМ!$C$39:$C$782,СВЦЭМ!$A$39:$A$782,$A59,СВЦЭМ!$B$39:$B$782,V$44)+'СЕТ СН'!$G$12+СВЦЭМ!$D$10+'СЕТ СН'!$G$5-'СЕТ СН'!$G$20</f>
        <v>2878.1489273400002</v>
      </c>
      <c r="W59" s="36">
        <f>SUMIFS(СВЦЭМ!$C$39:$C$782,СВЦЭМ!$A$39:$A$782,$A59,СВЦЭМ!$B$39:$B$782,W$44)+'СЕТ СН'!$G$12+СВЦЭМ!$D$10+'СЕТ СН'!$G$5-'СЕТ СН'!$G$20</f>
        <v>2892.2486553799999</v>
      </c>
      <c r="X59" s="36">
        <f>SUMIFS(СВЦЭМ!$C$39:$C$782,СВЦЭМ!$A$39:$A$782,$A59,СВЦЭМ!$B$39:$B$782,X$44)+'СЕТ СН'!$G$12+СВЦЭМ!$D$10+'СЕТ СН'!$G$5-'СЕТ СН'!$G$20</f>
        <v>2927.0442455900002</v>
      </c>
      <c r="Y59" s="36">
        <f>SUMIFS(СВЦЭМ!$C$39:$C$782,СВЦЭМ!$A$39:$A$782,$A59,СВЦЭМ!$B$39:$B$782,Y$44)+'СЕТ СН'!$G$12+СВЦЭМ!$D$10+'СЕТ СН'!$G$5-'СЕТ СН'!$G$20</f>
        <v>2963.8760395899999</v>
      </c>
    </row>
    <row r="60" spans="1:25" ht="15.75" x14ac:dyDescent="0.2">
      <c r="A60" s="35">
        <f t="shared" si="1"/>
        <v>44608</v>
      </c>
      <c r="B60" s="36">
        <f>SUMIFS(СВЦЭМ!$C$39:$C$782,СВЦЭМ!$A$39:$A$782,$A60,СВЦЭМ!$B$39:$B$782,B$44)+'СЕТ СН'!$G$12+СВЦЭМ!$D$10+'СЕТ СН'!$G$5-'СЕТ СН'!$G$20</f>
        <v>2989.5786577399999</v>
      </c>
      <c r="C60" s="36">
        <f>SUMIFS(СВЦЭМ!$C$39:$C$782,СВЦЭМ!$A$39:$A$782,$A60,СВЦЭМ!$B$39:$B$782,C$44)+'СЕТ СН'!$G$12+СВЦЭМ!$D$10+'СЕТ СН'!$G$5-'СЕТ СН'!$G$20</f>
        <v>3051.6543864799996</v>
      </c>
      <c r="D60" s="36">
        <f>SUMIFS(СВЦЭМ!$C$39:$C$782,СВЦЭМ!$A$39:$A$782,$A60,СВЦЭМ!$B$39:$B$782,D$44)+'СЕТ СН'!$G$12+СВЦЭМ!$D$10+'СЕТ СН'!$G$5-'СЕТ СН'!$G$20</f>
        <v>3056.8395954099997</v>
      </c>
      <c r="E60" s="36">
        <f>SUMIFS(СВЦЭМ!$C$39:$C$782,СВЦЭМ!$A$39:$A$782,$A60,СВЦЭМ!$B$39:$B$782,E$44)+'СЕТ СН'!$G$12+СВЦЭМ!$D$10+'СЕТ СН'!$G$5-'СЕТ СН'!$G$20</f>
        <v>3062.05500755</v>
      </c>
      <c r="F60" s="36">
        <f>SUMIFS(СВЦЭМ!$C$39:$C$782,СВЦЭМ!$A$39:$A$782,$A60,СВЦЭМ!$B$39:$B$782,F$44)+'СЕТ СН'!$G$12+СВЦЭМ!$D$10+'СЕТ СН'!$G$5-'СЕТ СН'!$G$20</f>
        <v>3054.5797824499996</v>
      </c>
      <c r="G60" s="36">
        <f>SUMIFS(СВЦЭМ!$C$39:$C$782,СВЦЭМ!$A$39:$A$782,$A60,СВЦЭМ!$B$39:$B$782,G$44)+'СЕТ СН'!$G$12+СВЦЭМ!$D$10+'СЕТ СН'!$G$5-'СЕТ СН'!$G$20</f>
        <v>3027.0485720500001</v>
      </c>
      <c r="H60" s="36">
        <f>SUMIFS(СВЦЭМ!$C$39:$C$782,СВЦЭМ!$A$39:$A$782,$A60,СВЦЭМ!$B$39:$B$782,H$44)+'СЕТ СН'!$G$12+СВЦЭМ!$D$10+'СЕТ СН'!$G$5-'СЕТ СН'!$G$20</f>
        <v>2981.8585116599997</v>
      </c>
      <c r="I60" s="36">
        <f>SUMIFS(СВЦЭМ!$C$39:$C$782,СВЦЭМ!$A$39:$A$782,$A60,СВЦЭМ!$B$39:$B$782,I$44)+'СЕТ СН'!$G$12+СВЦЭМ!$D$10+'СЕТ СН'!$G$5-'СЕТ СН'!$G$20</f>
        <v>2928.5442701699999</v>
      </c>
      <c r="J60" s="36">
        <f>SUMIFS(СВЦЭМ!$C$39:$C$782,СВЦЭМ!$A$39:$A$782,$A60,СВЦЭМ!$B$39:$B$782,J$44)+'СЕТ СН'!$G$12+СВЦЭМ!$D$10+'СЕТ СН'!$G$5-'СЕТ СН'!$G$20</f>
        <v>2872.99089903</v>
      </c>
      <c r="K60" s="36">
        <f>SUMIFS(СВЦЭМ!$C$39:$C$782,СВЦЭМ!$A$39:$A$782,$A60,СВЦЭМ!$B$39:$B$782,K$44)+'СЕТ СН'!$G$12+СВЦЭМ!$D$10+'СЕТ СН'!$G$5-'СЕТ СН'!$G$20</f>
        <v>2865.7533208300001</v>
      </c>
      <c r="L60" s="36">
        <f>SUMIFS(СВЦЭМ!$C$39:$C$782,СВЦЭМ!$A$39:$A$782,$A60,СВЦЭМ!$B$39:$B$782,L$44)+'СЕТ СН'!$G$12+СВЦЭМ!$D$10+'СЕТ СН'!$G$5-'СЕТ СН'!$G$20</f>
        <v>2878.0521619199999</v>
      </c>
      <c r="M60" s="36">
        <f>SUMIFS(СВЦЭМ!$C$39:$C$782,СВЦЭМ!$A$39:$A$782,$A60,СВЦЭМ!$B$39:$B$782,M$44)+'СЕТ СН'!$G$12+СВЦЭМ!$D$10+'СЕТ СН'!$G$5-'СЕТ СН'!$G$20</f>
        <v>2914.2508814000003</v>
      </c>
      <c r="N60" s="36">
        <f>SUMIFS(СВЦЭМ!$C$39:$C$782,СВЦЭМ!$A$39:$A$782,$A60,СВЦЭМ!$B$39:$B$782,N$44)+'СЕТ СН'!$G$12+СВЦЭМ!$D$10+'СЕТ СН'!$G$5-'СЕТ СН'!$G$20</f>
        <v>2951.1053512799999</v>
      </c>
      <c r="O60" s="36">
        <f>SUMIFS(СВЦЭМ!$C$39:$C$782,СВЦЭМ!$A$39:$A$782,$A60,СВЦЭМ!$B$39:$B$782,O$44)+'СЕТ СН'!$G$12+СВЦЭМ!$D$10+'СЕТ СН'!$G$5-'СЕТ СН'!$G$20</f>
        <v>2971.5924402999999</v>
      </c>
      <c r="P60" s="36">
        <f>SUMIFS(СВЦЭМ!$C$39:$C$782,СВЦЭМ!$A$39:$A$782,$A60,СВЦЭМ!$B$39:$B$782,P$44)+'СЕТ СН'!$G$12+СВЦЭМ!$D$10+'СЕТ СН'!$G$5-'СЕТ СН'!$G$20</f>
        <v>3003.6839300699999</v>
      </c>
      <c r="Q60" s="36">
        <f>SUMIFS(СВЦЭМ!$C$39:$C$782,СВЦЭМ!$A$39:$A$782,$A60,СВЦЭМ!$B$39:$B$782,Q$44)+'СЕТ СН'!$G$12+СВЦЭМ!$D$10+'СЕТ СН'!$G$5-'СЕТ СН'!$G$20</f>
        <v>3005.2561118699996</v>
      </c>
      <c r="R60" s="36">
        <f>SUMIFS(СВЦЭМ!$C$39:$C$782,СВЦЭМ!$A$39:$A$782,$A60,СВЦЭМ!$B$39:$B$782,R$44)+'СЕТ СН'!$G$12+СВЦЭМ!$D$10+'СЕТ СН'!$G$5-'СЕТ СН'!$G$20</f>
        <v>3005.1628033500001</v>
      </c>
      <c r="S60" s="36">
        <f>SUMIFS(СВЦЭМ!$C$39:$C$782,СВЦЭМ!$A$39:$A$782,$A60,СВЦЭМ!$B$39:$B$782,S$44)+'СЕТ СН'!$G$12+СВЦЭМ!$D$10+'СЕТ СН'!$G$5-'СЕТ СН'!$G$20</f>
        <v>2979.3617991900001</v>
      </c>
      <c r="T60" s="36">
        <f>SUMIFS(СВЦЭМ!$C$39:$C$782,СВЦЭМ!$A$39:$A$782,$A60,СВЦЭМ!$B$39:$B$782,T$44)+'СЕТ СН'!$G$12+СВЦЭМ!$D$10+'СЕТ СН'!$G$5-'СЕТ СН'!$G$20</f>
        <v>2907.1831429599997</v>
      </c>
      <c r="U60" s="36">
        <f>SUMIFS(СВЦЭМ!$C$39:$C$782,СВЦЭМ!$A$39:$A$782,$A60,СВЦЭМ!$B$39:$B$782,U$44)+'СЕТ СН'!$G$12+СВЦЭМ!$D$10+'СЕТ СН'!$G$5-'СЕТ СН'!$G$20</f>
        <v>2879.1011674199999</v>
      </c>
      <c r="V60" s="36">
        <f>SUMIFS(СВЦЭМ!$C$39:$C$782,СВЦЭМ!$A$39:$A$782,$A60,СВЦЭМ!$B$39:$B$782,V$44)+'СЕТ СН'!$G$12+СВЦЭМ!$D$10+'СЕТ СН'!$G$5-'СЕТ СН'!$G$20</f>
        <v>2886.1088568</v>
      </c>
      <c r="W60" s="36">
        <f>SUMIFS(СВЦЭМ!$C$39:$C$782,СВЦЭМ!$A$39:$A$782,$A60,СВЦЭМ!$B$39:$B$782,W$44)+'СЕТ СН'!$G$12+СВЦЭМ!$D$10+'СЕТ СН'!$G$5-'СЕТ СН'!$G$20</f>
        <v>2917.2567062099997</v>
      </c>
      <c r="X60" s="36">
        <f>SUMIFS(СВЦЭМ!$C$39:$C$782,СВЦЭМ!$A$39:$A$782,$A60,СВЦЭМ!$B$39:$B$782,X$44)+'СЕТ СН'!$G$12+СВЦЭМ!$D$10+'СЕТ СН'!$G$5-'СЕТ СН'!$G$20</f>
        <v>2938.9749550799997</v>
      </c>
      <c r="Y60" s="36">
        <f>SUMIFS(СВЦЭМ!$C$39:$C$782,СВЦЭМ!$A$39:$A$782,$A60,СВЦЭМ!$B$39:$B$782,Y$44)+'СЕТ СН'!$G$12+СВЦЭМ!$D$10+'СЕТ СН'!$G$5-'СЕТ СН'!$G$20</f>
        <v>2987.3226944399999</v>
      </c>
    </row>
    <row r="61" spans="1:25" ht="15.75" x14ac:dyDescent="0.2">
      <c r="A61" s="35">
        <f t="shared" si="1"/>
        <v>44609</v>
      </c>
      <c r="B61" s="36">
        <f>SUMIFS(СВЦЭМ!$C$39:$C$782,СВЦЭМ!$A$39:$A$782,$A61,СВЦЭМ!$B$39:$B$782,B$44)+'СЕТ СН'!$G$12+СВЦЭМ!$D$10+'СЕТ СН'!$G$5-'СЕТ СН'!$G$20</f>
        <v>2942.78665146</v>
      </c>
      <c r="C61" s="36">
        <f>SUMIFS(СВЦЭМ!$C$39:$C$782,СВЦЭМ!$A$39:$A$782,$A61,СВЦЭМ!$B$39:$B$782,C$44)+'СЕТ СН'!$G$12+СВЦЭМ!$D$10+'СЕТ СН'!$G$5-'СЕТ СН'!$G$20</f>
        <v>2987.61124178</v>
      </c>
      <c r="D61" s="36">
        <f>SUMIFS(СВЦЭМ!$C$39:$C$782,СВЦЭМ!$A$39:$A$782,$A61,СВЦЭМ!$B$39:$B$782,D$44)+'СЕТ СН'!$G$12+СВЦЭМ!$D$10+'СЕТ СН'!$G$5-'СЕТ СН'!$G$20</f>
        <v>3039.5722988399998</v>
      </c>
      <c r="E61" s="36">
        <f>SUMIFS(СВЦЭМ!$C$39:$C$782,СВЦЭМ!$A$39:$A$782,$A61,СВЦЭМ!$B$39:$B$782,E$44)+'СЕТ СН'!$G$12+СВЦЭМ!$D$10+'СЕТ СН'!$G$5-'СЕТ СН'!$G$20</f>
        <v>3033.5774814699998</v>
      </c>
      <c r="F61" s="36">
        <f>SUMIFS(СВЦЭМ!$C$39:$C$782,СВЦЭМ!$A$39:$A$782,$A61,СВЦЭМ!$B$39:$B$782,F$44)+'СЕТ СН'!$G$12+СВЦЭМ!$D$10+'СЕТ СН'!$G$5-'СЕТ СН'!$G$20</f>
        <v>3026.59668599</v>
      </c>
      <c r="G61" s="36">
        <f>SUMIFS(СВЦЭМ!$C$39:$C$782,СВЦЭМ!$A$39:$A$782,$A61,СВЦЭМ!$B$39:$B$782,G$44)+'СЕТ СН'!$G$12+СВЦЭМ!$D$10+'СЕТ СН'!$G$5-'СЕТ СН'!$G$20</f>
        <v>3011.7840670599999</v>
      </c>
      <c r="H61" s="36">
        <f>SUMIFS(СВЦЭМ!$C$39:$C$782,СВЦЭМ!$A$39:$A$782,$A61,СВЦЭМ!$B$39:$B$782,H$44)+'СЕТ СН'!$G$12+СВЦЭМ!$D$10+'СЕТ СН'!$G$5-'СЕТ СН'!$G$20</f>
        <v>2962.1421578700001</v>
      </c>
      <c r="I61" s="36">
        <f>SUMIFS(СВЦЭМ!$C$39:$C$782,СВЦЭМ!$A$39:$A$782,$A61,СВЦЭМ!$B$39:$B$782,I$44)+'СЕТ СН'!$G$12+СВЦЭМ!$D$10+'СЕТ СН'!$G$5-'СЕТ СН'!$G$20</f>
        <v>2918.4518335299999</v>
      </c>
      <c r="J61" s="36">
        <f>SUMIFS(СВЦЭМ!$C$39:$C$782,СВЦЭМ!$A$39:$A$782,$A61,СВЦЭМ!$B$39:$B$782,J$44)+'СЕТ СН'!$G$12+СВЦЭМ!$D$10+'СЕТ СН'!$G$5-'СЕТ СН'!$G$20</f>
        <v>2868.9688511200002</v>
      </c>
      <c r="K61" s="36">
        <f>SUMIFS(СВЦЭМ!$C$39:$C$782,СВЦЭМ!$A$39:$A$782,$A61,СВЦЭМ!$B$39:$B$782,K$44)+'СЕТ СН'!$G$12+СВЦЭМ!$D$10+'СЕТ СН'!$G$5-'СЕТ СН'!$G$20</f>
        <v>2881.1970972600002</v>
      </c>
      <c r="L61" s="36">
        <f>SUMIFS(СВЦЭМ!$C$39:$C$782,СВЦЭМ!$A$39:$A$782,$A61,СВЦЭМ!$B$39:$B$782,L$44)+'СЕТ СН'!$G$12+СВЦЭМ!$D$10+'СЕТ СН'!$G$5-'СЕТ СН'!$G$20</f>
        <v>2882.3068441400001</v>
      </c>
      <c r="M61" s="36">
        <f>SUMIFS(СВЦЭМ!$C$39:$C$782,СВЦЭМ!$A$39:$A$782,$A61,СВЦЭМ!$B$39:$B$782,M$44)+'СЕТ СН'!$G$12+СВЦЭМ!$D$10+'СЕТ СН'!$G$5-'СЕТ СН'!$G$20</f>
        <v>2918.4844668999999</v>
      </c>
      <c r="N61" s="36">
        <f>SUMIFS(СВЦЭМ!$C$39:$C$782,СВЦЭМ!$A$39:$A$782,$A61,СВЦЭМ!$B$39:$B$782,N$44)+'СЕТ СН'!$G$12+СВЦЭМ!$D$10+'СЕТ СН'!$G$5-'СЕТ СН'!$G$20</f>
        <v>2945.6940999600001</v>
      </c>
      <c r="O61" s="36">
        <f>SUMIFS(СВЦЭМ!$C$39:$C$782,СВЦЭМ!$A$39:$A$782,$A61,СВЦЭМ!$B$39:$B$782,O$44)+'СЕТ СН'!$G$12+СВЦЭМ!$D$10+'СЕТ СН'!$G$5-'СЕТ СН'!$G$20</f>
        <v>2962.7629140999998</v>
      </c>
      <c r="P61" s="36">
        <f>SUMIFS(СВЦЭМ!$C$39:$C$782,СВЦЭМ!$A$39:$A$782,$A61,СВЦЭМ!$B$39:$B$782,P$44)+'СЕТ СН'!$G$12+СВЦЭМ!$D$10+'СЕТ СН'!$G$5-'СЕТ СН'!$G$20</f>
        <v>3004.5404604199998</v>
      </c>
      <c r="Q61" s="36">
        <f>SUMIFS(СВЦЭМ!$C$39:$C$782,СВЦЭМ!$A$39:$A$782,$A61,СВЦЭМ!$B$39:$B$782,Q$44)+'СЕТ СН'!$G$12+СВЦЭМ!$D$10+'СЕТ СН'!$G$5-'СЕТ СН'!$G$20</f>
        <v>3002.4857949799998</v>
      </c>
      <c r="R61" s="36">
        <f>SUMIFS(СВЦЭМ!$C$39:$C$782,СВЦЭМ!$A$39:$A$782,$A61,СВЦЭМ!$B$39:$B$782,R$44)+'СЕТ СН'!$G$12+СВЦЭМ!$D$10+'СЕТ СН'!$G$5-'СЕТ СН'!$G$20</f>
        <v>2994.0120093999999</v>
      </c>
      <c r="S61" s="36">
        <f>SUMIFS(СВЦЭМ!$C$39:$C$782,СВЦЭМ!$A$39:$A$782,$A61,СВЦЭМ!$B$39:$B$782,S$44)+'СЕТ СН'!$G$12+СВЦЭМ!$D$10+'СЕТ СН'!$G$5-'СЕТ СН'!$G$20</f>
        <v>2991.99951087</v>
      </c>
      <c r="T61" s="36">
        <f>SUMIFS(СВЦЭМ!$C$39:$C$782,СВЦЭМ!$A$39:$A$782,$A61,СВЦЭМ!$B$39:$B$782,T$44)+'СЕТ СН'!$G$12+СВЦЭМ!$D$10+'СЕТ СН'!$G$5-'СЕТ СН'!$G$20</f>
        <v>2924.2859449699999</v>
      </c>
      <c r="U61" s="36">
        <f>SUMIFS(СВЦЭМ!$C$39:$C$782,СВЦЭМ!$A$39:$A$782,$A61,СВЦЭМ!$B$39:$B$782,U$44)+'СЕТ СН'!$G$12+СВЦЭМ!$D$10+'СЕТ СН'!$G$5-'СЕТ СН'!$G$20</f>
        <v>2908.0822865800001</v>
      </c>
      <c r="V61" s="36">
        <f>SUMIFS(СВЦЭМ!$C$39:$C$782,СВЦЭМ!$A$39:$A$782,$A61,СВЦЭМ!$B$39:$B$782,V$44)+'СЕТ СН'!$G$12+СВЦЭМ!$D$10+'СЕТ СН'!$G$5-'СЕТ СН'!$G$20</f>
        <v>2926.8529434800002</v>
      </c>
      <c r="W61" s="36">
        <f>SUMIFS(СВЦЭМ!$C$39:$C$782,СВЦЭМ!$A$39:$A$782,$A61,СВЦЭМ!$B$39:$B$782,W$44)+'СЕТ СН'!$G$12+СВЦЭМ!$D$10+'СЕТ СН'!$G$5-'СЕТ СН'!$G$20</f>
        <v>2941.4900093400001</v>
      </c>
      <c r="X61" s="36">
        <f>SUMIFS(СВЦЭМ!$C$39:$C$782,СВЦЭМ!$A$39:$A$782,$A61,СВЦЭМ!$B$39:$B$782,X$44)+'СЕТ СН'!$G$12+СВЦЭМ!$D$10+'СЕТ СН'!$G$5-'СЕТ СН'!$G$20</f>
        <v>2945.43917268</v>
      </c>
      <c r="Y61" s="36">
        <f>SUMIFS(СВЦЭМ!$C$39:$C$782,СВЦЭМ!$A$39:$A$782,$A61,СВЦЭМ!$B$39:$B$782,Y$44)+'СЕТ СН'!$G$12+СВЦЭМ!$D$10+'СЕТ СН'!$G$5-'СЕТ СН'!$G$20</f>
        <v>2958.5759210199999</v>
      </c>
    </row>
    <row r="62" spans="1:25" ht="15.75" x14ac:dyDescent="0.2">
      <c r="A62" s="35">
        <f t="shared" si="1"/>
        <v>44610</v>
      </c>
      <c r="B62" s="36">
        <f>SUMIFS(СВЦЭМ!$C$39:$C$782,СВЦЭМ!$A$39:$A$782,$A62,СВЦЭМ!$B$39:$B$782,B$44)+'СЕТ СН'!$G$12+СВЦЭМ!$D$10+'СЕТ СН'!$G$5-'СЕТ СН'!$G$20</f>
        <v>2983.1061116700002</v>
      </c>
      <c r="C62" s="36">
        <f>SUMIFS(СВЦЭМ!$C$39:$C$782,СВЦЭМ!$A$39:$A$782,$A62,СВЦЭМ!$B$39:$B$782,C$44)+'СЕТ СН'!$G$12+СВЦЭМ!$D$10+'СЕТ СН'!$G$5-'СЕТ СН'!$G$20</f>
        <v>3032.14112385</v>
      </c>
      <c r="D62" s="36">
        <f>SUMIFS(СВЦЭМ!$C$39:$C$782,СВЦЭМ!$A$39:$A$782,$A62,СВЦЭМ!$B$39:$B$782,D$44)+'СЕТ СН'!$G$12+СВЦЭМ!$D$10+'СЕТ СН'!$G$5-'СЕТ СН'!$G$20</f>
        <v>3056.6973554899996</v>
      </c>
      <c r="E62" s="36">
        <f>SUMIFS(СВЦЭМ!$C$39:$C$782,СВЦЭМ!$A$39:$A$782,$A62,СВЦЭМ!$B$39:$B$782,E$44)+'СЕТ СН'!$G$12+СВЦЭМ!$D$10+'СЕТ СН'!$G$5-'СЕТ СН'!$G$20</f>
        <v>3059.4777222299999</v>
      </c>
      <c r="F62" s="36">
        <f>SUMIFS(СВЦЭМ!$C$39:$C$782,СВЦЭМ!$A$39:$A$782,$A62,СВЦЭМ!$B$39:$B$782,F$44)+'СЕТ СН'!$G$12+СВЦЭМ!$D$10+'СЕТ СН'!$G$5-'СЕТ СН'!$G$20</f>
        <v>3050.9110195100002</v>
      </c>
      <c r="G62" s="36">
        <f>SUMIFS(СВЦЭМ!$C$39:$C$782,СВЦЭМ!$A$39:$A$782,$A62,СВЦЭМ!$B$39:$B$782,G$44)+'СЕТ СН'!$G$12+СВЦЭМ!$D$10+'СЕТ СН'!$G$5-'СЕТ СН'!$G$20</f>
        <v>3020.5056504499998</v>
      </c>
      <c r="H62" s="36">
        <f>SUMIFS(СВЦЭМ!$C$39:$C$782,СВЦЭМ!$A$39:$A$782,$A62,СВЦЭМ!$B$39:$B$782,H$44)+'СЕТ СН'!$G$12+СВЦЭМ!$D$10+'СЕТ СН'!$G$5-'СЕТ СН'!$G$20</f>
        <v>2974.61537469</v>
      </c>
      <c r="I62" s="36">
        <f>SUMIFS(СВЦЭМ!$C$39:$C$782,СВЦЭМ!$A$39:$A$782,$A62,СВЦЭМ!$B$39:$B$782,I$44)+'СЕТ СН'!$G$12+СВЦЭМ!$D$10+'СЕТ СН'!$G$5-'СЕТ СН'!$G$20</f>
        <v>2922.8901723399999</v>
      </c>
      <c r="J62" s="36">
        <f>SUMIFS(СВЦЭМ!$C$39:$C$782,СВЦЭМ!$A$39:$A$782,$A62,СВЦЭМ!$B$39:$B$782,J$44)+'СЕТ СН'!$G$12+СВЦЭМ!$D$10+'СЕТ СН'!$G$5-'СЕТ СН'!$G$20</f>
        <v>2873.2548291100002</v>
      </c>
      <c r="K62" s="36">
        <f>SUMIFS(СВЦЭМ!$C$39:$C$782,СВЦЭМ!$A$39:$A$782,$A62,СВЦЭМ!$B$39:$B$782,K$44)+'СЕТ СН'!$G$12+СВЦЭМ!$D$10+'СЕТ СН'!$G$5-'СЕТ СН'!$G$20</f>
        <v>2872.4973186899997</v>
      </c>
      <c r="L62" s="36">
        <f>SUMIFS(СВЦЭМ!$C$39:$C$782,СВЦЭМ!$A$39:$A$782,$A62,СВЦЭМ!$B$39:$B$782,L$44)+'СЕТ СН'!$G$12+СВЦЭМ!$D$10+'СЕТ СН'!$G$5-'СЕТ СН'!$G$20</f>
        <v>2876.9006212599998</v>
      </c>
      <c r="M62" s="36">
        <f>SUMIFS(СВЦЭМ!$C$39:$C$782,СВЦЭМ!$A$39:$A$782,$A62,СВЦЭМ!$B$39:$B$782,M$44)+'СЕТ СН'!$G$12+СВЦЭМ!$D$10+'СЕТ СН'!$G$5-'СЕТ СН'!$G$20</f>
        <v>2929.9332482600003</v>
      </c>
      <c r="N62" s="36">
        <f>SUMIFS(СВЦЭМ!$C$39:$C$782,СВЦЭМ!$A$39:$A$782,$A62,СВЦЭМ!$B$39:$B$782,N$44)+'СЕТ СН'!$G$12+СВЦЭМ!$D$10+'СЕТ СН'!$G$5-'СЕТ СН'!$G$20</f>
        <v>2979.7640407899999</v>
      </c>
      <c r="O62" s="36">
        <f>SUMIFS(СВЦЭМ!$C$39:$C$782,СВЦЭМ!$A$39:$A$782,$A62,СВЦЭМ!$B$39:$B$782,O$44)+'СЕТ СН'!$G$12+СВЦЭМ!$D$10+'СЕТ СН'!$G$5-'СЕТ СН'!$G$20</f>
        <v>2998.5717827899998</v>
      </c>
      <c r="P62" s="36">
        <f>SUMIFS(СВЦЭМ!$C$39:$C$782,СВЦЭМ!$A$39:$A$782,$A62,СВЦЭМ!$B$39:$B$782,P$44)+'СЕТ СН'!$G$12+СВЦЭМ!$D$10+'СЕТ СН'!$G$5-'СЕТ СН'!$G$20</f>
        <v>3038.33453732</v>
      </c>
      <c r="Q62" s="36">
        <f>SUMIFS(СВЦЭМ!$C$39:$C$782,СВЦЭМ!$A$39:$A$782,$A62,СВЦЭМ!$B$39:$B$782,Q$44)+'СЕТ СН'!$G$12+СВЦЭМ!$D$10+'СЕТ СН'!$G$5-'СЕТ СН'!$G$20</f>
        <v>3047.9690497800002</v>
      </c>
      <c r="R62" s="36">
        <f>SUMIFS(СВЦЭМ!$C$39:$C$782,СВЦЭМ!$A$39:$A$782,$A62,СВЦЭМ!$B$39:$B$782,R$44)+'СЕТ СН'!$G$12+СВЦЭМ!$D$10+'СЕТ СН'!$G$5-'СЕТ СН'!$G$20</f>
        <v>3044.9694588599996</v>
      </c>
      <c r="S62" s="36">
        <f>SUMIFS(СВЦЭМ!$C$39:$C$782,СВЦЭМ!$A$39:$A$782,$A62,СВЦЭМ!$B$39:$B$782,S$44)+'СЕТ СН'!$G$12+СВЦЭМ!$D$10+'СЕТ СН'!$G$5-'СЕТ СН'!$G$20</f>
        <v>3015.9046708300002</v>
      </c>
      <c r="T62" s="36">
        <f>SUMIFS(СВЦЭМ!$C$39:$C$782,СВЦЭМ!$A$39:$A$782,$A62,СВЦЭМ!$B$39:$B$782,T$44)+'СЕТ СН'!$G$12+СВЦЭМ!$D$10+'СЕТ СН'!$G$5-'СЕТ СН'!$G$20</f>
        <v>2926.4287848399999</v>
      </c>
      <c r="U62" s="36">
        <f>SUMIFS(СВЦЭМ!$C$39:$C$782,СВЦЭМ!$A$39:$A$782,$A62,СВЦЭМ!$B$39:$B$782,U$44)+'СЕТ СН'!$G$12+СВЦЭМ!$D$10+'СЕТ СН'!$G$5-'СЕТ СН'!$G$20</f>
        <v>2895.0543671099999</v>
      </c>
      <c r="V62" s="36">
        <f>SUMIFS(СВЦЭМ!$C$39:$C$782,СВЦЭМ!$A$39:$A$782,$A62,СВЦЭМ!$B$39:$B$782,V$44)+'СЕТ СН'!$G$12+СВЦЭМ!$D$10+'СЕТ СН'!$G$5-'СЕТ СН'!$G$20</f>
        <v>2916.0453453299997</v>
      </c>
      <c r="W62" s="36">
        <f>SUMIFS(СВЦЭМ!$C$39:$C$782,СВЦЭМ!$A$39:$A$782,$A62,СВЦЭМ!$B$39:$B$782,W$44)+'СЕТ СН'!$G$12+СВЦЭМ!$D$10+'СЕТ СН'!$G$5-'СЕТ СН'!$G$20</f>
        <v>2918.4354400000002</v>
      </c>
      <c r="X62" s="36">
        <f>SUMIFS(СВЦЭМ!$C$39:$C$782,СВЦЭМ!$A$39:$A$782,$A62,СВЦЭМ!$B$39:$B$782,X$44)+'СЕТ СН'!$G$12+СВЦЭМ!$D$10+'СЕТ СН'!$G$5-'СЕТ СН'!$G$20</f>
        <v>2926.6812168500001</v>
      </c>
      <c r="Y62" s="36">
        <f>SUMIFS(СВЦЭМ!$C$39:$C$782,СВЦЭМ!$A$39:$A$782,$A62,СВЦЭМ!$B$39:$B$782,Y$44)+'СЕТ СН'!$G$12+СВЦЭМ!$D$10+'СЕТ СН'!$G$5-'СЕТ СН'!$G$20</f>
        <v>2953.6122990899999</v>
      </c>
    </row>
    <row r="63" spans="1:25" ht="15.75" x14ac:dyDescent="0.2">
      <c r="A63" s="35">
        <f t="shared" si="1"/>
        <v>44611</v>
      </c>
      <c r="B63" s="36">
        <f>SUMIFS(СВЦЭМ!$C$39:$C$782,СВЦЭМ!$A$39:$A$782,$A63,СВЦЭМ!$B$39:$B$782,B$44)+'СЕТ СН'!$G$12+СВЦЭМ!$D$10+'СЕТ СН'!$G$5-'СЕТ СН'!$G$20</f>
        <v>2958.7156068300001</v>
      </c>
      <c r="C63" s="36">
        <f>SUMIFS(СВЦЭМ!$C$39:$C$782,СВЦЭМ!$A$39:$A$782,$A63,СВЦЭМ!$B$39:$B$782,C$44)+'СЕТ СН'!$G$12+СВЦЭМ!$D$10+'СЕТ СН'!$G$5-'СЕТ СН'!$G$20</f>
        <v>3017.1676362799999</v>
      </c>
      <c r="D63" s="36">
        <f>SUMIFS(СВЦЭМ!$C$39:$C$782,СВЦЭМ!$A$39:$A$782,$A63,СВЦЭМ!$B$39:$B$782,D$44)+'СЕТ СН'!$G$12+СВЦЭМ!$D$10+'СЕТ СН'!$G$5-'СЕТ СН'!$G$20</f>
        <v>3056.5444438499999</v>
      </c>
      <c r="E63" s="36">
        <f>SUMIFS(СВЦЭМ!$C$39:$C$782,СВЦЭМ!$A$39:$A$782,$A63,СВЦЭМ!$B$39:$B$782,E$44)+'СЕТ СН'!$G$12+СВЦЭМ!$D$10+'СЕТ СН'!$G$5-'СЕТ СН'!$G$20</f>
        <v>3069.8356669999998</v>
      </c>
      <c r="F63" s="36">
        <f>SUMIFS(СВЦЭМ!$C$39:$C$782,СВЦЭМ!$A$39:$A$782,$A63,СВЦЭМ!$B$39:$B$782,F$44)+'СЕТ СН'!$G$12+СВЦЭМ!$D$10+'СЕТ СН'!$G$5-'СЕТ СН'!$G$20</f>
        <v>3054.17637126</v>
      </c>
      <c r="G63" s="36">
        <f>SUMIFS(СВЦЭМ!$C$39:$C$782,СВЦЭМ!$A$39:$A$782,$A63,СВЦЭМ!$B$39:$B$782,G$44)+'СЕТ СН'!$G$12+СВЦЭМ!$D$10+'СЕТ СН'!$G$5-'СЕТ СН'!$G$20</f>
        <v>3041.6673979500001</v>
      </c>
      <c r="H63" s="36">
        <f>SUMIFS(СВЦЭМ!$C$39:$C$782,СВЦЭМ!$A$39:$A$782,$A63,СВЦЭМ!$B$39:$B$782,H$44)+'СЕТ СН'!$G$12+СВЦЭМ!$D$10+'СЕТ СН'!$G$5-'СЕТ СН'!$G$20</f>
        <v>3011.2757611099996</v>
      </c>
      <c r="I63" s="36">
        <f>SUMIFS(СВЦЭМ!$C$39:$C$782,СВЦЭМ!$A$39:$A$782,$A63,СВЦЭМ!$B$39:$B$782,I$44)+'СЕТ СН'!$G$12+СВЦЭМ!$D$10+'СЕТ СН'!$G$5-'СЕТ СН'!$G$20</f>
        <v>2929.9892040799996</v>
      </c>
      <c r="J63" s="36">
        <f>SUMIFS(СВЦЭМ!$C$39:$C$782,СВЦЭМ!$A$39:$A$782,$A63,СВЦЭМ!$B$39:$B$782,J$44)+'СЕТ СН'!$G$12+СВЦЭМ!$D$10+'СЕТ СН'!$G$5-'СЕТ СН'!$G$20</f>
        <v>2884.75623593</v>
      </c>
      <c r="K63" s="36">
        <f>SUMIFS(СВЦЭМ!$C$39:$C$782,СВЦЭМ!$A$39:$A$782,$A63,СВЦЭМ!$B$39:$B$782,K$44)+'СЕТ СН'!$G$12+СВЦЭМ!$D$10+'СЕТ СН'!$G$5-'СЕТ СН'!$G$20</f>
        <v>2862.6448077200002</v>
      </c>
      <c r="L63" s="36">
        <f>SUMIFS(СВЦЭМ!$C$39:$C$782,СВЦЭМ!$A$39:$A$782,$A63,СВЦЭМ!$B$39:$B$782,L$44)+'СЕТ СН'!$G$12+СВЦЭМ!$D$10+'СЕТ СН'!$G$5-'СЕТ СН'!$G$20</f>
        <v>2850.0605347000001</v>
      </c>
      <c r="M63" s="36">
        <f>SUMIFS(СВЦЭМ!$C$39:$C$782,СВЦЭМ!$A$39:$A$782,$A63,СВЦЭМ!$B$39:$B$782,M$44)+'СЕТ СН'!$G$12+СВЦЭМ!$D$10+'СЕТ СН'!$G$5-'СЕТ СН'!$G$20</f>
        <v>2892.6211638200002</v>
      </c>
      <c r="N63" s="36">
        <f>SUMIFS(СВЦЭМ!$C$39:$C$782,СВЦЭМ!$A$39:$A$782,$A63,СВЦЭМ!$B$39:$B$782,N$44)+'СЕТ СН'!$G$12+СВЦЭМ!$D$10+'СЕТ СН'!$G$5-'СЕТ СН'!$G$20</f>
        <v>2931.0317784199997</v>
      </c>
      <c r="O63" s="36">
        <f>SUMIFS(СВЦЭМ!$C$39:$C$782,СВЦЭМ!$A$39:$A$782,$A63,СВЦЭМ!$B$39:$B$782,O$44)+'СЕТ СН'!$G$12+СВЦЭМ!$D$10+'СЕТ СН'!$G$5-'СЕТ СН'!$G$20</f>
        <v>2940.85273461</v>
      </c>
      <c r="P63" s="36">
        <f>SUMIFS(СВЦЭМ!$C$39:$C$782,СВЦЭМ!$A$39:$A$782,$A63,СВЦЭМ!$B$39:$B$782,P$44)+'СЕТ СН'!$G$12+СВЦЭМ!$D$10+'СЕТ СН'!$G$5-'СЕТ СН'!$G$20</f>
        <v>2988.9552938799998</v>
      </c>
      <c r="Q63" s="36">
        <f>SUMIFS(СВЦЭМ!$C$39:$C$782,СВЦЭМ!$A$39:$A$782,$A63,СВЦЭМ!$B$39:$B$782,Q$44)+'СЕТ СН'!$G$12+СВЦЭМ!$D$10+'СЕТ СН'!$G$5-'СЕТ СН'!$G$20</f>
        <v>2991.5445215899999</v>
      </c>
      <c r="R63" s="36">
        <f>SUMIFS(СВЦЭМ!$C$39:$C$782,СВЦЭМ!$A$39:$A$782,$A63,СВЦЭМ!$B$39:$B$782,R$44)+'СЕТ СН'!$G$12+СВЦЭМ!$D$10+'СЕТ СН'!$G$5-'СЕТ СН'!$G$20</f>
        <v>2980.3639553599996</v>
      </c>
      <c r="S63" s="36">
        <f>SUMIFS(СВЦЭМ!$C$39:$C$782,СВЦЭМ!$A$39:$A$782,$A63,СВЦЭМ!$B$39:$B$782,S$44)+'СЕТ СН'!$G$12+СВЦЭМ!$D$10+'СЕТ СН'!$G$5-'СЕТ СН'!$G$20</f>
        <v>2975.7089796499999</v>
      </c>
      <c r="T63" s="36">
        <f>SUMIFS(СВЦЭМ!$C$39:$C$782,СВЦЭМ!$A$39:$A$782,$A63,СВЦЭМ!$B$39:$B$782,T$44)+'СЕТ СН'!$G$12+СВЦЭМ!$D$10+'СЕТ СН'!$G$5-'СЕТ СН'!$G$20</f>
        <v>2888.3017014299999</v>
      </c>
      <c r="U63" s="36">
        <f>SUMIFS(СВЦЭМ!$C$39:$C$782,СВЦЭМ!$A$39:$A$782,$A63,СВЦЭМ!$B$39:$B$782,U$44)+'СЕТ СН'!$G$12+СВЦЭМ!$D$10+'СЕТ СН'!$G$5-'СЕТ СН'!$G$20</f>
        <v>2853.3988464899999</v>
      </c>
      <c r="V63" s="36">
        <f>SUMIFS(СВЦЭМ!$C$39:$C$782,СВЦЭМ!$A$39:$A$782,$A63,СВЦЭМ!$B$39:$B$782,V$44)+'СЕТ СН'!$G$12+СВЦЭМ!$D$10+'СЕТ СН'!$G$5-'СЕТ СН'!$G$20</f>
        <v>2859.10379143</v>
      </c>
      <c r="W63" s="36">
        <f>SUMIFS(СВЦЭМ!$C$39:$C$782,СВЦЭМ!$A$39:$A$782,$A63,СВЦЭМ!$B$39:$B$782,W$44)+'СЕТ СН'!$G$12+СВЦЭМ!$D$10+'СЕТ СН'!$G$5-'СЕТ СН'!$G$20</f>
        <v>2894.0528245999999</v>
      </c>
      <c r="X63" s="36">
        <f>SUMIFS(СВЦЭМ!$C$39:$C$782,СВЦЭМ!$A$39:$A$782,$A63,СВЦЭМ!$B$39:$B$782,X$44)+'СЕТ СН'!$G$12+СВЦЭМ!$D$10+'СЕТ СН'!$G$5-'СЕТ СН'!$G$20</f>
        <v>2922.6683930600002</v>
      </c>
      <c r="Y63" s="36">
        <f>SUMIFS(СВЦЭМ!$C$39:$C$782,СВЦЭМ!$A$39:$A$782,$A63,СВЦЭМ!$B$39:$B$782,Y$44)+'СЕТ СН'!$G$12+СВЦЭМ!$D$10+'СЕТ СН'!$G$5-'СЕТ СН'!$G$20</f>
        <v>2946.7607545999999</v>
      </c>
    </row>
    <row r="64" spans="1:25" ht="15.75" x14ac:dyDescent="0.2">
      <c r="A64" s="35">
        <f t="shared" si="1"/>
        <v>44612</v>
      </c>
      <c r="B64" s="36">
        <f>SUMIFS(СВЦЭМ!$C$39:$C$782,СВЦЭМ!$A$39:$A$782,$A64,СВЦЭМ!$B$39:$B$782,B$44)+'СЕТ СН'!$G$12+СВЦЭМ!$D$10+'СЕТ СН'!$G$5-'СЕТ СН'!$G$20</f>
        <v>2948.6654192199999</v>
      </c>
      <c r="C64" s="36">
        <f>SUMIFS(СВЦЭМ!$C$39:$C$782,СВЦЭМ!$A$39:$A$782,$A64,СВЦЭМ!$B$39:$B$782,C$44)+'СЕТ СН'!$G$12+СВЦЭМ!$D$10+'СЕТ СН'!$G$5-'СЕТ СН'!$G$20</f>
        <v>2986.4462048799996</v>
      </c>
      <c r="D64" s="36">
        <f>SUMIFS(СВЦЭМ!$C$39:$C$782,СВЦЭМ!$A$39:$A$782,$A64,СВЦЭМ!$B$39:$B$782,D$44)+'СЕТ СН'!$G$12+СВЦЭМ!$D$10+'СЕТ СН'!$G$5-'СЕТ СН'!$G$20</f>
        <v>2996.5586774399999</v>
      </c>
      <c r="E64" s="36">
        <f>SUMIFS(СВЦЭМ!$C$39:$C$782,СВЦЭМ!$A$39:$A$782,$A64,СВЦЭМ!$B$39:$B$782,E$44)+'СЕТ СН'!$G$12+СВЦЭМ!$D$10+'СЕТ СН'!$G$5-'СЕТ СН'!$G$20</f>
        <v>3013.28953538</v>
      </c>
      <c r="F64" s="36">
        <f>SUMIFS(СВЦЭМ!$C$39:$C$782,СВЦЭМ!$A$39:$A$782,$A64,СВЦЭМ!$B$39:$B$782,F$44)+'СЕТ СН'!$G$12+СВЦЭМ!$D$10+'СЕТ СН'!$G$5-'СЕТ СН'!$G$20</f>
        <v>3010.4159239199998</v>
      </c>
      <c r="G64" s="36">
        <f>SUMIFS(СВЦЭМ!$C$39:$C$782,СВЦЭМ!$A$39:$A$782,$A64,СВЦЭМ!$B$39:$B$782,G$44)+'СЕТ СН'!$G$12+СВЦЭМ!$D$10+'СЕТ СН'!$G$5-'СЕТ СН'!$G$20</f>
        <v>3003.9236543699999</v>
      </c>
      <c r="H64" s="36">
        <f>SUMIFS(СВЦЭМ!$C$39:$C$782,СВЦЭМ!$A$39:$A$782,$A64,СВЦЭМ!$B$39:$B$782,H$44)+'СЕТ СН'!$G$12+СВЦЭМ!$D$10+'СЕТ СН'!$G$5-'СЕТ СН'!$G$20</f>
        <v>2985.4049147599999</v>
      </c>
      <c r="I64" s="36">
        <f>SUMIFS(СВЦЭМ!$C$39:$C$782,СВЦЭМ!$A$39:$A$782,$A64,СВЦЭМ!$B$39:$B$782,I$44)+'СЕТ СН'!$G$12+СВЦЭМ!$D$10+'СЕТ СН'!$G$5-'СЕТ СН'!$G$20</f>
        <v>2936.2386167999998</v>
      </c>
      <c r="J64" s="36">
        <f>SUMIFS(СВЦЭМ!$C$39:$C$782,СВЦЭМ!$A$39:$A$782,$A64,СВЦЭМ!$B$39:$B$782,J$44)+'СЕТ СН'!$G$12+СВЦЭМ!$D$10+'СЕТ СН'!$G$5-'СЕТ СН'!$G$20</f>
        <v>2879.1685013300003</v>
      </c>
      <c r="K64" s="36">
        <f>SUMIFS(СВЦЭМ!$C$39:$C$782,СВЦЭМ!$A$39:$A$782,$A64,СВЦЭМ!$B$39:$B$782,K$44)+'СЕТ СН'!$G$12+СВЦЭМ!$D$10+'СЕТ СН'!$G$5-'СЕТ СН'!$G$20</f>
        <v>2872.3514520499998</v>
      </c>
      <c r="L64" s="36">
        <f>SUMIFS(СВЦЭМ!$C$39:$C$782,СВЦЭМ!$A$39:$A$782,$A64,СВЦЭМ!$B$39:$B$782,L$44)+'СЕТ СН'!$G$12+СВЦЭМ!$D$10+'СЕТ СН'!$G$5-'СЕТ СН'!$G$20</f>
        <v>2874.7459944799998</v>
      </c>
      <c r="M64" s="36">
        <f>SUMIFS(СВЦЭМ!$C$39:$C$782,СВЦЭМ!$A$39:$A$782,$A64,СВЦЭМ!$B$39:$B$782,M$44)+'СЕТ СН'!$G$12+СВЦЭМ!$D$10+'СЕТ СН'!$G$5-'СЕТ СН'!$G$20</f>
        <v>2916.8288682599996</v>
      </c>
      <c r="N64" s="36">
        <f>SUMIFS(СВЦЭМ!$C$39:$C$782,СВЦЭМ!$A$39:$A$782,$A64,СВЦЭМ!$B$39:$B$782,N$44)+'СЕТ СН'!$G$12+СВЦЭМ!$D$10+'СЕТ СН'!$G$5-'СЕТ СН'!$G$20</f>
        <v>2964.9027638099997</v>
      </c>
      <c r="O64" s="36">
        <f>SUMIFS(СВЦЭМ!$C$39:$C$782,СВЦЭМ!$A$39:$A$782,$A64,СВЦЭМ!$B$39:$B$782,O$44)+'СЕТ СН'!$G$12+СВЦЭМ!$D$10+'СЕТ СН'!$G$5-'СЕТ СН'!$G$20</f>
        <v>2979.7194415499998</v>
      </c>
      <c r="P64" s="36">
        <f>SUMIFS(СВЦЭМ!$C$39:$C$782,СВЦЭМ!$A$39:$A$782,$A64,СВЦЭМ!$B$39:$B$782,P$44)+'СЕТ СН'!$G$12+СВЦЭМ!$D$10+'СЕТ СН'!$G$5-'СЕТ СН'!$G$20</f>
        <v>3008.3392062200001</v>
      </c>
      <c r="Q64" s="36">
        <f>SUMIFS(СВЦЭМ!$C$39:$C$782,СВЦЭМ!$A$39:$A$782,$A64,СВЦЭМ!$B$39:$B$782,Q$44)+'СЕТ СН'!$G$12+СВЦЭМ!$D$10+'СЕТ СН'!$G$5-'СЕТ СН'!$G$20</f>
        <v>3007.3950724599999</v>
      </c>
      <c r="R64" s="36">
        <f>SUMIFS(СВЦЭМ!$C$39:$C$782,СВЦЭМ!$A$39:$A$782,$A64,СВЦЭМ!$B$39:$B$782,R$44)+'СЕТ СН'!$G$12+СВЦЭМ!$D$10+'СЕТ СН'!$G$5-'СЕТ СН'!$G$20</f>
        <v>2995.9070356399998</v>
      </c>
      <c r="S64" s="36">
        <f>SUMIFS(СВЦЭМ!$C$39:$C$782,СВЦЭМ!$A$39:$A$782,$A64,СВЦЭМ!$B$39:$B$782,S$44)+'СЕТ СН'!$G$12+СВЦЭМ!$D$10+'СЕТ СН'!$G$5-'СЕТ СН'!$G$20</f>
        <v>2968.1098055599996</v>
      </c>
      <c r="T64" s="36">
        <f>SUMIFS(СВЦЭМ!$C$39:$C$782,СВЦЭМ!$A$39:$A$782,$A64,СВЦЭМ!$B$39:$B$782,T$44)+'СЕТ СН'!$G$12+СВЦЭМ!$D$10+'СЕТ СН'!$G$5-'СЕТ СН'!$G$20</f>
        <v>2886.2210718599999</v>
      </c>
      <c r="U64" s="36">
        <f>SUMIFS(СВЦЭМ!$C$39:$C$782,СВЦЭМ!$A$39:$A$782,$A64,СВЦЭМ!$B$39:$B$782,U$44)+'СЕТ СН'!$G$12+СВЦЭМ!$D$10+'СЕТ СН'!$G$5-'СЕТ СН'!$G$20</f>
        <v>2849.54431316</v>
      </c>
      <c r="V64" s="36">
        <f>SUMIFS(СВЦЭМ!$C$39:$C$782,СВЦЭМ!$A$39:$A$782,$A64,СВЦЭМ!$B$39:$B$782,V$44)+'СЕТ СН'!$G$12+СВЦЭМ!$D$10+'СЕТ СН'!$G$5-'СЕТ СН'!$G$20</f>
        <v>2859.9994642399997</v>
      </c>
      <c r="W64" s="36">
        <f>SUMIFS(СВЦЭМ!$C$39:$C$782,СВЦЭМ!$A$39:$A$782,$A64,СВЦЭМ!$B$39:$B$782,W$44)+'СЕТ СН'!$G$12+СВЦЭМ!$D$10+'СЕТ СН'!$G$5-'СЕТ СН'!$G$20</f>
        <v>2893.2028952599999</v>
      </c>
      <c r="X64" s="36">
        <f>SUMIFS(СВЦЭМ!$C$39:$C$782,СВЦЭМ!$A$39:$A$782,$A64,СВЦЭМ!$B$39:$B$782,X$44)+'СЕТ СН'!$G$12+СВЦЭМ!$D$10+'СЕТ СН'!$G$5-'СЕТ СН'!$G$20</f>
        <v>2908.11232281</v>
      </c>
      <c r="Y64" s="36">
        <f>SUMIFS(СВЦЭМ!$C$39:$C$782,СВЦЭМ!$A$39:$A$782,$A64,СВЦЭМ!$B$39:$B$782,Y$44)+'СЕТ СН'!$G$12+СВЦЭМ!$D$10+'СЕТ СН'!$G$5-'СЕТ СН'!$G$20</f>
        <v>2932.19488095</v>
      </c>
    </row>
    <row r="65" spans="1:25" ht="15.75" x14ac:dyDescent="0.2">
      <c r="A65" s="35">
        <f t="shared" si="1"/>
        <v>44613</v>
      </c>
      <c r="B65" s="36">
        <f>SUMIFS(СВЦЭМ!$C$39:$C$782,СВЦЭМ!$A$39:$A$782,$A65,СВЦЭМ!$B$39:$B$782,B$44)+'СЕТ СН'!$G$12+СВЦЭМ!$D$10+'СЕТ СН'!$G$5-'СЕТ СН'!$G$20</f>
        <v>2940.1965334799997</v>
      </c>
      <c r="C65" s="36">
        <f>SUMIFS(СВЦЭМ!$C$39:$C$782,СВЦЭМ!$A$39:$A$782,$A65,СВЦЭМ!$B$39:$B$782,C$44)+'СЕТ СН'!$G$12+СВЦЭМ!$D$10+'СЕТ СН'!$G$5-'СЕТ СН'!$G$20</f>
        <v>3001.5299974</v>
      </c>
      <c r="D65" s="36">
        <f>SUMIFS(СВЦЭМ!$C$39:$C$782,СВЦЭМ!$A$39:$A$782,$A65,СВЦЭМ!$B$39:$B$782,D$44)+'СЕТ СН'!$G$12+СВЦЭМ!$D$10+'СЕТ СН'!$G$5-'СЕТ СН'!$G$20</f>
        <v>3046.765895</v>
      </c>
      <c r="E65" s="36">
        <f>SUMIFS(СВЦЭМ!$C$39:$C$782,СВЦЭМ!$A$39:$A$782,$A65,СВЦЭМ!$B$39:$B$782,E$44)+'СЕТ СН'!$G$12+СВЦЭМ!$D$10+'СЕТ СН'!$G$5-'СЕТ СН'!$G$20</f>
        <v>3059.05217425</v>
      </c>
      <c r="F65" s="36">
        <f>SUMIFS(СВЦЭМ!$C$39:$C$782,СВЦЭМ!$A$39:$A$782,$A65,СВЦЭМ!$B$39:$B$782,F$44)+'СЕТ СН'!$G$12+СВЦЭМ!$D$10+'СЕТ СН'!$G$5-'СЕТ СН'!$G$20</f>
        <v>3046.84021936</v>
      </c>
      <c r="G65" s="36">
        <f>SUMIFS(СВЦЭМ!$C$39:$C$782,СВЦЭМ!$A$39:$A$782,$A65,СВЦЭМ!$B$39:$B$782,G$44)+'СЕТ СН'!$G$12+СВЦЭМ!$D$10+'СЕТ СН'!$G$5-'СЕТ СН'!$G$20</f>
        <v>3015.4924980300002</v>
      </c>
      <c r="H65" s="36">
        <f>SUMIFS(СВЦЭМ!$C$39:$C$782,СВЦЭМ!$A$39:$A$782,$A65,СВЦЭМ!$B$39:$B$782,H$44)+'СЕТ СН'!$G$12+СВЦЭМ!$D$10+'СЕТ СН'!$G$5-'СЕТ СН'!$G$20</f>
        <v>2974.8916235400002</v>
      </c>
      <c r="I65" s="36">
        <f>SUMIFS(СВЦЭМ!$C$39:$C$782,СВЦЭМ!$A$39:$A$782,$A65,СВЦЭМ!$B$39:$B$782,I$44)+'СЕТ СН'!$G$12+СВЦЭМ!$D$10+'СЕТ СН'!$G$5-'СЕТ СН'!$G$20</f>
        <v>2924.1813224699999</v>
      </c>
      <c r="J65" s="36">
        <f>SUMIFS(СВЦЭМ!$C$39:$C$782,СВЦЭМ!$A$39:$A$782,$A65,СВЦЭМ!$B$39:$B$782,J$44)+'СЕТ СН'!$G$12+СВЦЭМ!$D$10+'СЕТ СН'!$G$5-'СЕТ СН'!$G$20</f>
        <v>2869.4122796800002</v>
      </c>
      <c r="K65" s="36">
        <f>SUMIFS(СВЦЭМ!$C$39:$C$782,СВЦЭМ!$A$39:$A$782,$A65,СВЦЭМ!$B$39:$B$782,K$44)+'СЕТ СН'!$G$12+СВЦЭМ!$D$10+'СЕТ СН'!$G$5-'СЕТ СН'!$G$20</f>
        <v>2863.5747482400002</v>
      </c>
      <c r="L65" s="36">
        <f>SUMIFS(СВЦЭМ!$C$39:$C$782,СВЦЭМ!$A$39:$A$782,$A65,СВЦЭМ!$B$39:$B$782,L$44)+'СЕТ СН'!$G$12+СВЦЭМ!$D$10+'СЕТ СН'!$G$5-'СЕТ СН'!$G$20</f>
        <v>2883.7768808700002</v>
      </c>
      <c r="M65" s="36">
        <f>SUMIFS(СВЦЭМ!$C$39:$C$782,СВЦЭМ!$A$39:$A$782,$A65,СВЦЭМ!$B$39:$B$782,M$44)+'СЕТ СН'!$G$12+СВЦЭМ!$D$10+'СЕТ СН'!$G$5-'СЕТ СН'!$G$20</f>
        <v>2921.9266264299999</v>
      </c>
      <c r="N65" s="36">
        <f>SUMIFS(СВЦЭМ!$C$39:$C$782,СВЦЭМ!$A$39:$A$782,$A65,СВЦЭМ!$B$39:$B$782,N$44)+'СЕТ СН'!$G$12+СВЦЭМ!$D$10+'СЕТ СН'!$G$5-'СЕТ СН'!$G$20</f>
        <v>2985.07796246</v>
      </c>
      <c r="O65" s="36">
        <f>SUMIFS(СВЦЭМ!$C$39:$C$782,СВЦЭМ!$A$39:$A$782,$A65,СВЦЭМ!$B$39:$B$782,O$44)+'СЕТ СН'!$G$12+СВЦЭМ!$D$10+'СЕТ СН'!$G$5-'СЕТ СН'!$G$20</f>
        <v>2987.7856269899999</v>
      </c>
      <c r="P65" s="36">
        <f>SUMIFS(СВЦЭМ!$C$39:$C$782,СВЦЭМ!$A$39:$A$782,$A65,СВЦЭМ!$B$39:$B$782,P$44)+'СЕТ СН'!$G$12+СВЦЭМ!$D$10+'СЕТ СН'!$G$5-'СЕТ СН'!$G$20</f>
        <v>3021.8882796799999</v>
      </c>
      <c r="Q65" s="36">
        <f>SUMIFS(СВЦЭМ!$C$39:$C$782,СВЦЭМ!$A$39:$A$782,$A65,СВЦЭМ!$B$39:$B$782,Q$44)+'СЕТ СН'!$G$12+СВЦЭМ!$D$10+'СЕТ СН'!$G$5-'СЕТ СН'!$G$20</f>
        <v>3020.08455981</v>
      </c>
      <c r="R65" s="36">
        <f>SUMIFS(СВЦЭМ!$C$39:$C$782,СВЦЭМ!$A$39:$A$782,$A65,СВЦЭМ!$B$39:$B$782,R$44)+'СЕТ СН'!$G$12+СВЦЭМ!$D$10+'СЕТ СН'!$G$5-'СЕТ СН'!$G$20</f>
        <v>3018.9204473999998</v>
      </c>
      <c r="S65" s="36">
        <f>SUMIFS(СВЦЭМ!$C$39:$C$782,СВЦЭМ!$A$39:$A$782,$A65,СВЦЭМ!$B$39:$B$782,S$44)+'СЕТ СН'!$G$12+СВЦЭМ!$D$10+'СЕТ СН'!$G$5-'СЕТ СН'!$G$20</f>
        <v>2976.7092409799998</v>
      </c>
      <c r="T65" s="36">
        <f>SUMIFS(СВЦЭМ!$C$39:$C$782,СВЦЭМ!$A$39:$A$782,$A65,СВЦЭМ!$B$39:$B$782,T$44)+'СЕТ СН'!$G$12+СВЦЭМ!$D$10+'СЕТ СН'!$G$5-'СЕТ СН'!$G$20</f>
        <v>2895.8082703199998</v>
      </c>
      <c r="U65" s="36">
        <f>SUMIFS(СВЦЭМ!$C$39:$C$782,СВЦЭМ!$A$39:$A$782,$A65,СВЦЭМ!$B$39:$B$782,U$44)+'СЕТ СН'!$G$12+СВЦЭМ!$D$10+'СЕТ СН'!$G$5-'СЕТ СН'!$G$20</f>
        <v>2874.1473129199999</v>
      </c>
      <c r="V65" s="36">
        <f>SUMIFS(СВЦЭМ!$C$39:$C$782,СВЦЭМ!$A$39:$A$782,$A65,СВЦЭМ!$B$39:$B$782,V$44)+'СЕТ СН'!$G$12+СВЦЭМ!$D$10+'СЕТ СН'!$G$5-'СЕТ СН'!$G$20</f>
        <v>2885.7005714099996</v>
      </c>
      <c r="W65" s="36">
        <f>SUMIFS(СВЦЭМ!$C$39:$C$782,СВЦЭМ!$A$39:$A$782,$A65,СВЦЭМ!$B$39:$B$782,W$44)+'СЕТ СН'!$G$12+СВЦЭМ!$D$10+'СЕТ СН'!$G$5-'СЕТ СН'!$G$20</f>
        <v>2910.99746228</v>
      </c>
      <c r="X65" s="36">
        <f>SUMIFS(СВЦЭМ!$C$39:$C$782,СВЦЭМ!$A$39:$A$782,$A65,СВЦЭМ!$B$39:$B$782,X$44)+'СЕТ СН'!$G$12+СВЦЭМ!$D$10+'СЕТ СН'!$G$5-'СЕТ СН'!$G$20</f>
        <v>2937.6150772299998</v>
      </c>
      <c r="Y65" s="36">
        <f>SUMIFS(СВЦЭМ!$C$39:$C$782,СВЦЭМ!$A$39:$A$782,$A65,СВЦЭМ!$B$39:$B$782,Y$44)+'СЕТ СН'!$G$12+СВЦЭМ!$D$10+'СЕТ СН'!$G$5-'СЕТ СН'!$G$20</f>
        <v>2947.7091725199998</v>
      </c>
    </row>
    <row r="66" spans="1:25" ht="15.75" x14ac:dyDescent="0.2">
      <c r="A66" s="35">
        <f t="shared" si="1"/>
        <v>44614</v>
      </c>
      <c r="B66" s="36">
        <f>SUMIFS(СВЦЭМ!$C$39:$C$782,СВЦЭМ!$A$39:$A$782,$A66,СВЦЭМ!$B$39:$B$782,B$44)+'СЕТ СН'!$G$12+СВЦЭМ!$D$10+'СЕТ СН'!$G$5-'СЕТ СН'!$G$20</f>
        <v>2946.1329625399999</v>
      </c>
      <c r="C66" s="36">
        <f>SUMIFS(СВЦЭМ!$C$39:$C$782,СВЦЭМ!$A$39:$A$782,$A66,СВЦЭМ!$B$39:$B$782,C$44)+'СЕТ СН'!$G$12+СВЦЭМ!$D$10+'СЕТ СН'!$G$5-'СЕТ СН'!$G$20</f>
        <v>3007.1422898199999</v>
      </c>
      <c r="D66" s="36">
        <f>SUMIFS(СВЦЭМ!$C$39:$C$782,СВЦЭМ!$A$39:$A$782,$A66,СВЦЭМ!$B$39:$B$782,D$44)+'СЕТ СН'!$G$12+СВЦЭМ!$D$10+'СЕТ СН'!$G$5-'СЕТ СН'!$G$20</f>
        <v>3053.0446829799998</v>
      </c>
      <c r="E66" s="36">
        <f>SUMIFS(СВЦЭМ!$C$39:$C$782,СВЦЭМ!$A$39:$A$782,$A66,СВЦЭМ!$B$39:$B$782,E$44)+'СЕТ СН'!$G$12+СВЦЭМ!$D$10+'СЕТ СН'!$G$5-'СЕТ СН'!$G$20</f>
        <v>3065.06133546</v>
      </c>
      <c r="F66" s="36">
        <f>SUMIFS(СВЦЭМ!$C$39:$C$782,СВЦЭМ!$A$39:$A$782,$A66,СВЦЭМ!$B$39:$B$782,F$44)+'СЕТ СН'!$G$12+СВЦЭМ!$D$10+'СЕТ СН'!$G$5-'СЕТ СН'!$G$20</f>
        <v>3056.4916095199997</v>
      </c>
      <c r="G66" s="36">
        <f>SUMIFS(СВЦЭМ!$C$39:$C$782,СВЦЭМ!$A$39:$A$782,$A66,СВЦЭМ!$B$39:$B$782,G$44)+'СЕТ СН'!$G$12+СВЦЭМ!$D$10+'СЕТ СН'!$G$5-'СЕТ СН'!$G$20</f>
        <v>3021.0424588300002</v>
      </c>
      <c r="H66" s="36">
        <f>SUMIFS(СВЦЭМ!$C$39:$C$782,СВЦЭМ!$A$39:$A$782,$A66,СВЦЭМ!$B$39:$B$782,H$44)+'СЕТ СН'!$G$12+СВЦЭМ!$D$10+'СЕТ СН'!$G$5-'СЕТ СН'!$G$20</f>
        <v>2983.6805737899999</v>
      </c>
      <c r="I66" s="36">
        <f>SUMIFS(СВЦЭМ!$C$39:$C$782,СВЦЭМ!$A$39:$A$782,$A66,СВЦЭМ!$B$39:$B$782,I$44)+'СЕТ СН'!$G$12+СВЦЭМ!$D$10+'СЕТ СН'!$G$5-'СЕТ СН'!$G$20</f>
        <v>2921.9268687799999</v>
      </c>
      <c r="J66" s="36">
        <f>SUMIFS(СВЦЭМ!$C$39:$C$782,СВЦЭМ!$A$39:$A$782,$A66,СВЦЭМ!$B$39:$B$782,J$44)+'СЕТ СН'!$G$12+СВЦЭМ!$D$10+'СЕТ СН'!$G$5-'СЕТ СН'!$G$20</f>
        <v>2876.6869930499997</v>
      </c>
      <c r="K66" s="36">
        <f>SUMIFS(СВЦЭМ!$C$39:$C$782,СВЦЭМ!$A$39:$A$782,$A66,СВЦЭМ!$B$39:$B$782,K$44)+'СЕТ СН'!$G$12+СВЦЭМ!$D$10+'СЕТ СН'!$G$5-'СЕТ СН'!$G$20</f>
        <v>2870.7013413899999</v>
      </c>
      <c r="L66" s="36">
        <f>SUMIFS(СВЦЭМ!$C$39:$C$782,СВЦЭМ!$A$39:$A$782,$A66,СВЦЭМ!$B$39:$B$782,L$44)+'СЕТ СН'!$G$12+СВЦЭМ!$D$10+'СЕТ СН'!$G$5-'СЕТ СН'!$G$20</f>
        <v>2885.36318067</v>
      </c>
      <c r="M66" s="36">
        <f>SUMIFS(СВЦЭМ!$C$39:$C$782,СВЦЭМ!$A$39:$A$782,$A66,СВЦЭМ!$B$39:$B$782,M$44)+'СЕТ СН'!$G$12+СВЦЭМ!$D$10+'СЕТ СН'!$G$5-'СЕТ СН'!$G$20</f>
        <v>2947.3761406100002</v>
      </c>
      <c r="N66" s="36">
        <f>SUMIFS(СВЦЭМ!$C$39:$C$782,СВЦЭМ!$A$39:$A$782,$A66,СВЦЭМ!$B$39:$B$782,N$44)+'СЕТ СН'!$G$12+СВЦЭМ!$D$10+'СЕТ СН'!$G$5-'СЕТ СН'!$G$20</f>
        <v>2982.5297331100001</v>
      </c>
      <c r="O66" s="36">
        <f>SUMIFS(СВЦЭМ!$C$39:$C$782,СВЦЭМ!$A$39:$A$782,$A66,СВЦЭМ!$B$39:$B$782,O$44)+'СЕТ СН'!$G$12+СВЦЭМ!$D$10+'СЕТ СН'!$G$5-'СЕТ СН'!$G$20</f>
        <v>2999.6128629799996</v>
      </c>
      <c r="P66" s="36">
        <f>SUMIFS(СВЦЭМ!$C$39:$C$782,СВЦЭМ!$A$39:$A$782,$A66,СВЦЭМ!$B$39:$B$782,P$44)+'СЕТ СН'!$G$12+СВЦЭМ!$D$10+'СЕТ СН'!$G$5-'СЕТ СН'!$G$20</f>
        <v>3032.29353094</v>
      </c>
      <c r="Q66" s="36">
        <f>SUMIFS(СВЦЭМ!$C$39:$C$782,СВЦЭМ!$A$39:$A$782,$A66,СВЦЭМ!$B$39:$B$782,Q$44)+'СЕТ СН'!$G$12+СВЦЭМ!$D$10+'СЕТ СН'!$G$5-'СЕТ СН'!$G$20</f>
        <v>3034.7723356199999</v>
      </c>
      <c r="R66" s="36">
        <f>SUMIFS(СВЦЭМ!$C$39:$C$782,СВЦЭМ!$A$39:$A$782,$A66,СВЦЭМ!$B$39:$B$782,R$44)+'СЕТ СН'!$G$12+СВЦЭМ!$D$10+'СЕТ СН'!$G$5-'СЕТ СН'!$G$20</f>
        <v>3024.6284319599999</v>
      </c>
      <c r="S66" s="36">
        <f>SUMIFS(СВЦЭМ!$C$39:$C$782,СВЦЭМ!$A$39:$A$782,$A66,СВЦЭМ!$B$39:$B$782,S$44)+'СЕТ СН'!$G$12+СВЦЭМ!$D$10+'СЕТ СН'!$G$5-'СЕТ СН'!$G$20</f>
        <v>3002.25538689</v>
      </c>
      <c r="T66" s="36">
        <f>SUMIFS(СВЦЭМ!$C$39:$C$782,СВЦЭМ!$A$39:$A$782,$A66,СВЦЭМ!$B$39:$B$782,T$44)+'СЕТ СН'!$G$12+СВЦЭМ!$D$10+'СЕТ СН'!$G$5-'СЕТ СН'!$G$20</f>
        <v>2917.6406775999999</v>
      </c>
      <c r="U66" s="36">
        <f>SUMIFS(СВЦЭМ!$C$39:$C$782,СВЦЭМ!$A$39:$A$782,$A66,СВЦЭМ!$B$39:$B$782,U$44)+'СЕТ СН'!$G$12+СВЦЭМ!$D$10+'СЕТ СН'!$G$5-'СЕТ СН'!$G$20</f>
        <v>2892.01432578</v>
      </c>
      <c r="V66" s="36">
        <f>SUMIFS(СВЦЭМ!$C$39:$C$782,СВЦЭМ!$A$39:$A$782,$A66,СВЦЭМ!$B$39:$B$782,V$44)+'СЕТ СН'!$G$12+СВЦЭМ!$D$10+'СЕТ СН'!$G$5-'СЕТ СН'!$G$20</f>
        <v>2914.94717631</v>
      </c>
      <c r="W66" s="36">
        <f>SUMIFS(СВЦЭМ!$C$39:$C$782,СВЦЭМ!$A$39:$A$782,$A66,СВЦЭМ!$B$39:$B$782,W$44)+'СЕТ СН'!$G$12+СВЦЭМ!$D$10+'СЕТ СН'!$G$5-'СЕТ СН'!$G$20</f>
        <v>2933.8441101600001</v>
      </c>
      <c r="X66" s="36">
        <f>SUMIFS(СВЦЭМ!$C$39:$C$782,СВЦЭМ!$A$39:$A$782,$A66,СВЦЭМ!$B$39:$B$782,X$44)+'СЕТ СН'!$G$12+СВЦЭМ!$D$10+'СЕТ СН'!$G$5-'СЕТ СН'!$G$20</f>
        <v>2954.3650058799999</v>
      </c>
      <c r="Y66" s="36">
        <f>SUMIFS(СВЦЭМ!$C$39:$C$782,СВЦЭМ!$A$39:$A$782,$A66,СВЦЭМ!$B$39:$B$782,Y$44)+'СЕТ СН'!$G$12+СВЦЭМ!$D$10+'СЕТ СН'!$G$5-'СЕТ СН'!$G$20</f>
        <v>2978.5398092799996</v>
      </c>
    </row>
    <row r="67" spans="1:25" ht="15.75" x14ac:dyDescent="0.2">
      <c r="A67" s="35">
        <f t="shared" si="1"/>
        <v>44615</v>
      </c>
      <c r="B67" s="36">
        <f>SUMIFS(СВЦЭМ!$C$39:$C$782,СВЦЭМ!$A$39:$A$782,$A67,СВЦЭМ!$B$39:$B$782,B$44)+'СЕТ СН'!$G$12+СВЦЭМ!$D$10+'СЕТ СН'!$G$5-'СЕТ СН'!$G$20</f>
        <v>2962.5541137800001</v>
      </c>
      <c r="C67" s="36">
        <f>SUMIFS(СВЦЭМ!$C$39:$C$782,СВЦЭМ!$A$39:$A$782,$A67,СВЦЭМ!$B$39:$B$782,C$44)+'СЕТ СН'!$G$12+СВЦЭМ!$D$10+'СЕТ СН'!$G$5-'СЕТ СН'!$G$20</f>
        <v>3017.7991988899998</v>
      </c>
      <c r="D67" s="36">
        <f>SUMIFS(СВЦЭМ!$C$39:$C$782,СВЦЭМ!$A$39:$A$782,$A67,СВЦЭМ!$B$39:$B$782,D$44)+'СЕТ СН'!$G$12+СВЦЭМ!$D$10+'СЕТ СН'!$G$5-'СЕТ СН'!$G$20</f>
        <v>3048.3602559999999</v>
      </c>
      <c r="E67" s="36">
        <f>SUMIFS(СВЦЭМ!$C$39:$C$782,СВЦЭМ!$A$39:$A$782,$A67,СВЦЭМ!$B$39:$B$782,E$44)+'СЕТ СН'!$G$12+СВЦЭМ!$D$10+'СЕТ СН'!$G$5-'СЕТ СН'!$G$20</f>
        <v>3053.3543935500002</v>
      </c>
      <c r="F67" s="36">
        <f>SUMIFS(СВЦЭМ!$C$39:$C$782,СВЦЭМ!$A$39:$A$782,$A67,СВЦЭМ!$B$39:$B$782,F$44)+'СЕТ СН'!$G$12+СВЦЭМ!$D$10+'СЕТ СН'!$G$5-'СЕТ СН'!$G$20</f>
        <v>3048.4971937399996</v>
      </c>
      <c r="G67" s="36">
        <f>SUMIFS(СВЦЭМ!$C$39:$C$782,СВЦЭМ!$A$39:$A$782,$A67,СВЦЭМ!$B$39:$B$782,G$44)+'СЕТ СН'!$G$12+СВЦЭМ!$D$10+'СЕТ СН'!$G$5-'СЕТ СН'!$G$20</f>
        <v>3037.2276251200001</v>
      </c>
      <c r="H67" s="36">
        <f>SUMIFS(СВЦЭМ!$C$39:$C$782,СВЦЭМ!$A$39:$A$782,$A67,СВЦЭМ!$B$39:$B$782,H$44)+'СЕТ СН'!$G$12+СВЦЭМ!$D$10+'СЕТ СН'!$G$5-'СЕТ СН'!$G$20</f>
        <v>3018.3882708199999</v>
      </c>
      <c r="I67" s="36">
        <f>SUMIFS(СВЦЭМ!$C$39:$C$782,СВЦЭМ!$A$39:$A$782,$A67,СВЦЭМ!$B$39:$B$782,I$44)+'СЕТ СН'!$G$12+СВЦЭМ!$D$10+'СЕТ СН'!$G$5-'СЕТ СН'!$G$20</f>
        <v>2960.2571797999999</v>
      </c>
      <c r="J67" s="36">
        <f>SUMIFS(СВЦЭМ!$C$39:$C$782,СВЦЭМ!$A$39:$A$782,$A67,СВЦЭМ!$B$39:$B$782,J$44)+'СЕТ СН'!$G$12+СВЦЭМ!$D$10+'СЕТ СН'!$G$5-'СЕТ СН'!$G$20</f>
        <v>2879.3237784200001</v>
      </c>
      <c r="K67" s="36">
        <f>SUMIFS(СВЦЭМ!$C$39:$C$782,СВЦЭМ!$A$39:$A$782,$A67,СВЦЭМ!$B$39:$B$782,K$44)+'СЕТ СН'!$G$12+СВЦЭМ!$D$10+'СЕТ СН'!$G$5-'СЕТ СН'!$G$20</f>
        <v>2860.97046533</v>
      </c>
      <c r="L67" s="36">
        <f>SUMIFS(СВЦЭМ!$C$39:$C$782,СВЦЭМ!$A$39:$A$782,$A67,СВЦЭМ!$B$39:$B$782,L$44)+'СЕТ СН'!$G$12+СВЦЭМ!$D$10+'СЕТ СН'!$G$5-'СЕТ СН'!$G$20</f>
        <v>2856.79096996</v>
      </c>
      <c r="M67" s="36">
        <f>SUMIFS(СВЦЭМ!$C$39:$C$782,СВЦЭМ!$A$39:$A$782,$A67,СВЦЭМ!$B$39:$B$782,M$44)+'СЕТ СН'!$G$12+СВЦЭМ!$D$10+'СЕТ СН'!$G$5-'СЕТ СН'!$G$20</f>
        <v>2908.53416195</v>
      </c>
      <c r="N67" s="36">
        <f>SUMIFS(СВЦЭМ!$C$39:$C$782,СВЦЭМ!$A$39:$A$782,$A67,СВЦЭМ!$B$39:$B$782,N$44)+'СЕТ СН'!$G$12+СВЦЭМ!$D$10+'СЕТ СН'!$G$5-'СЕТ СН'!$G$20</f>
        <v>2962.0832564900002</v>
      </c>
      <c r="O67" s="36">
        <f>SUMIFS(СВЦЭМ!$C$39:$C$782,СВЦЭМ!$A$39:$A$782,$A67,СВЦЭМ!$B$39:$B$782,O$44)+'СЕТ СН'!$G$12+СВЦЭМ!$D$10+'СЕТ СН'!$G$5-'СЕТ СН'!$G$20</f>
        <v>3013.6017544599999</v>
      </c>
      <c r="P67" s="36">
        <f>SUMIFS(СВЦЭМ!$C$39:$C$782,СВЦЭМ!$A$39:$A$782,$A67,СВЦЭМ!$B$39:$B$782,P$44)+'СЕТ СН'!$G$12+СВЦЭМ!$D$10+'СЕТ СН'!$G$5-'СЕТ СН'!$G$20</f>
        <v>3076.4167560999999</v>
      </c>
      <c r="Q67" s="36">
        <f>SUMIFS(СВЦЭМ!$C$39:$C$782,СВЦЭМ!$A$39:$A$782,$A67,СВЦЭМ!$B$39:$B$782,Q$44)+'СЕТ СН'!$G$12+СВЦЭМ!$D$10+'СЕТ СН'!$G$5-'СЕТ СН'!$G$20</f>
        <v>3073.4104659300001</v>
      </c>
      <c r="R67" s="36">
        <f>SUMIFS(СВЦЭМ!$C$39:$C$782,СВЦЭМ!$A$39:$A$782,$A67,СВЦЭМ!$B$39:$B$782,R$44)+'СЕТ СН'!$G$12+СВЦЭМ!$D$10+'СЕТ СН'!$G$5-'СЕТ СН'!$G$20</f>
        <v>3066.1930940699999</v>
      </c>
      <c r="S67" s="36">
        <f>SUMIFS(СВЦЭМ!$C$39:$C$782,СВЦЭМ!$A$39:$A$782,$A67,СВЦЭМ!$B$39:$B$782,S$44)+'СЕТ СН'!$G$12+СВЦЭМ!$D$10+'СЕТ СН'!$G$5-'СЕТ СН'!$G$20</f>
        <v>3033.7511287400002</v>
      </c>
      <c r="T67" s="36">
        <f>SUMIFS(СВЦЭМ!$C$39:$C$782,СВЦЭМ!$A$39:$A$782,$A67,СВЦЭМ!$B$39:$B$782,T$44)+'СЕТ СН'!$G$12+СВЦЭМ!$D$10+'СЕТ СН'!$G$5-'СЕТ СН'!$G$20</f>
        <v>2941.6353275900001</v>
      </c>
      <c r="U67" s="36">
        <f>SUMIFS(СВЦЭМ!$C$39:$C$782,СВЦЭМ!$A$39:$A$782,$A67,СВЦЭМ!$B$39:$B$782,U$44)+'СЕТ СН'!$G$12+СВЦЭМ!$D$10+'СЕТ СН'!$G$5-'СЕТ СН'!$G$20</f>
        <v>2924.5257621800001</v>
      </c>
      <c r="V67" s="36">
        <f>SUMIFS(СВЦЭМ!$C$39:$C$782,СВЦЭМ!$A$39:$A$782,$A67,СВЦЭМ!$B$39:$B$782,V$44)+'СЕТ СН'!$G$12+СВЦЭМ!$D$10+'СЕТ СН'!$G$5-'СЕТ СН'!$G$20</f>
        <v>2947.5776132000001</v>
      </c>
      <c r="W67" s="36">
        <f>SUMIFS(СВЦЭМ!$C$39:$C$782,СВЦЭМ!$A$39:$A$782,$A67,СВЦЭМ!$B$39:$B$782,W$44)+'СЕТ СН'!$G$12+СВЦЭМ!$D$10+'СЕТ СН'!$G$5-'СЕТ СН'!$G$20</f>
        <v>2973.3267052599999</v>
      </c>
      <c r="X67" s="36">
        <f>SUMIFS(СВЦЭМ!$C$39:$C$782,СВЦЭМ!$A$39:$A$782,$A67,СВЦЭМ!$B$39:$B$782,X$44)+'СЕТ СН'!$G$12+СВЦЭМ!$D$10+'СЕТ СН'!$G$5-'СЕТ СН'!$G$20</f>
        <v>2995.64166398</v>
      </c>
      <c r="Y67" s="36">
        <f>SUMIFS(СВЦЭМ!$C$39:$C$782,СВЦЭМ!$A$39:$A$782,$A67,СВЦЭМ!$B$39:$B$782,Y$44)+'СЕТ СН'!$G$12+СВЦЭМ!$D$10+'СЕТ СН'!$G$5-'СЕТ СН'!$G$20</f>
        <v>3032.7138326699996</v>
      </c>
    </row>
    <row r="68" spans="1:25" ht="15.75" x14ac:dyDescent="0.2">
      <c r="A68" s="35">
        <f t="shared" si="1"/>
        <v>44616</v>
      </c>
      <c r="B68" s="36">
        <f>SUMIFS(СВЦЭМ!$C$39:$C$782,СВЦЭМ!$A$39:$A$782,$A68,СВЦЭМ!$B$39:$B$782,B$44)+'СЕТ СН'!$G$12+СВЦЭМ!$D$10+'СЕТ СН'!$G$5-'СЕТ СН'!$G$20</f>
        <v>3036.7564918600001</v>
      </c>
      <c r="C68" s="36">
        <f>SUMIFS(СВЦЭМ!$C$39:$C$782,СВЦЭМ!$A$39:$A$782,$A68,СВЦЭМ!$B$39:$B$782,C$44)+'СЕТ СН'!$G$12+СВЦЭМ!$D$10+'СЕТ СН'!$G$5-'СЕТ СН'!$G$20</f>
        <v>3069.4157694099999</v>
      </c>
      <c r="D68" s="36">
        <f>SUMIFS(СВЦЭМ!$C$39:$C$782,СВЦЭМ!$A$39:$A$782,$A68,СВЦЭМ!$B$39:$B$782,D$44)+'СЕТ СН'!$G$12+СВЦЭМ!$D$10+'СЕТ СН'!$G$5-'СЕТ СН'!$G$20</f>
        <v>3095.6906696300002</v>
      </c>
      <c r="E68" s="36">
        <f>SUMIFS(СВЦЭМ!$C$39:$C$782,СВЦЭМ!$A$39:$A$782,$A68,СВЦЭМ!$B$39:$B$782,E$44)+'СЕТ СН'!$G$12+СВЦЭМ!$D$10+'СЕТ СН'!$G$5-'СЕТ СН'!$G$20</f>
        <v>3104.0536546200001</v>
      </c>
      <c r="F68" s="36">
        <f>SUMIFS(СВЦЭМ!$C$39:$C$782,СВЦЭМ!$A$39:$A$782,$A68,СВЦЭМ!$B$39:$B$782,F$44)+'СЕТ СН'!$G$12+СВЦЭМ!$D$10+'СЕТ СН'!$G$5-'СЕТ СН'!$G$20</f>
        <v>3103.7727337199999</v>
      </c>
      <c r="G68" s="36">
        <f>SUMIFS(СВЦЭМ!$C$39:$C$782,СВЦЭМ!$A$39:$A$782,$A68,СВЦЭМ!$B$39:$B$782,G$44)+'СЕТ СН'!$G$12+СВЦЭМ!$D$10+'СЕТ СН'!$G$5-'СЕТ СН'!$G$20</f>
        <v>3070.22200617</v>
      </c>
      <c r="H68" s="36">
        <f>SUMIFS(СВЦЭМ!$C$39:$C$782,СВЦЭМ!$A$39:$A$782,$A68,СВЦЭМ!$B$39:$B$782,H$44)+'СЕТ СН'!$G$12+СВЦЭМ!$D$10+'СЕТ СН'!$G$5-'СЕТ СН'!$G$20</f>
        <v>3044.0103446200001</v>
      </c>
      <c r="I68" s="36">
        <f>SUMIFS(СВЦЭМ!$C$39:$C$782,СВЦЭМ!$A$39:$A$782,$A68,СВЦЭМ!$B$39:$B$782,I$44)+'СЕТ СН'!$G$12+СВЦЭМ!$D$10+'СЕТ СН'!$G$5-'СЕТ СН'!$G$20</f>
        <v>2966.4309090099996</v>
      </c>
      <c r="J68" s="36">
        <f>SUMIFS(СВЦЭМ!$C$39:$C$782,СВЦЭМ!$A$39:$A$782,$A68,СВЦЭМ!$B$39:$B$782,J$44)+'СЕТ СН'!$G$12+СВЦЭМ!$D$10+'СЕТ СН'!$G$5-'СЕТ СН'!$G$20</f>
        <v>2912.6685355099999</v>
      </c>
      <c r="K68" s="36">
        <f>SUMIFS(СВЦЭМ!$C$39:$C$782,СВЦЭМ!$A$39:$A$782,$A68,СВЦЭМ!$B$39:$B$782,K$44)+'СЕТ СН'!$G$12+СВЦЭМ!$D$10+'СЕТ СН'!$G$5-'СЕТ СН'!$G$20</f>
        <v>2886.0388594999999</v>
      </c>
      <c r="L68" s="36">
        <f>SUMIFS(СВЦЭМ!$C$39:$C$782,СВЦЭМ!$A$39:$A$782,$A68,СВЦЭМ!$B$39:$B$782,L$44)+'СЕТ СН'!$G$12+СВЦЭМ!$D$10+'СЕТ СН'!$G$5-'СЕТ СН'!$G$20</f>
        <v>2888.7568812600002</v>
      </c>
      <c r="M68" s="36">
        <f>SUMIFS(СВЦЭМ!$C$39:$C$782,СВЦЭМ!$A$39:$A$782,$A68,СВЦЭМ!$B$39:$B$782,M$44)+'СЕТ СН'!$G$12+СВЦЭМ!$D$10+'СЕТ СН'!$G$5-'СЕТ СН'!$G$20</f>
        <v>2932.0409870899998</v>
      </c>
      <c r="N68" s="36">
        <f>SUMIFS(СВЦЭМ!$C$39:$C$782,СВЦЭМ!$A$39:$A$782,$A68,СВЦЭМ!$B$39:$B$782,N$44)+'СЕТ СН'!$G$12+СВЦЭМ!$D$10+'СЕТ СН'!$G$5-'СЕТ СН'!$G$20</f>
        <v>2988.7112043899997</v>
      </c>
      <c r="O68" s="36">
        <f>SUMIFS(СВЦЭМ!$C$39:$C$782,СВЦЭМ!$A$39:$A$782,$A68,СВЦЭМ!$B$39:$B$782,O$44)+'СЕТ СН'!$G$12+СВЦЭМ!$D$10+'СЕТ СН'!$G$5-'СЕТ СН'!$G$20</f>
        <v>3021.4522501599999</v>
      </c>
      <c r="P68" s="36">
        <f>SUMIFS(СВЦЭМ!$C$39:$C$782,СВЦЭМ!$A$39:$A$782,$A68,СВЦЭМ!$B$39:$B$782,P$44)+'СЕТ СН'!$G$12+СВЦЭМ!$D$10+'СЕТ СН'!$G$5-'СЕТ СН'!$G$20</f>
        <v>3040.3295503999998</v>
      </c>
      <c r="Q68" s="36">
        <f>SUMIFS(СВЦЭМ!$C$39:$C$782,СВЦЭМ!$A$39:$A$782,$A68,СВЦЭМ!$B$39:$B$782,Q$44)+'СЕТ СН'!$G$12+СВЦЭМ!$D$10+'СЕТ СН'!$G$5-'СЕТ СН'!$G$20</f>
        <v>3041.9219563899997</v>
      </c>
      <c r="R68" s="36">
        <f>SUMIFS(СВЦЭМ!$C$39:$C$782,СВЦЭМ!$A$39:$A$782,$A68,СВЦЭМ!$B$39:$B$782,R$44)+'СЕТ СН'!$G$12+СВЦЭМ!$D$10+'СЕТ СН'!$G$5-'СЕТ СН'!$G$20</f>
        <v>3038.3718510899998</v>
      </c>
      <c r="S68" s="36">
        <f>SUMIFS(СВЦЭМ!$C$39:$C$782,СВЦЭМ!$A$39:$A$782,$A68,СВЦЭМ!$B$39:$B$782,S$44)+'СЕТ СН'!$G$12+СВЦЭМ!$D$10+'СЕТ СН'!$G$5-'СЕТ СН'!$G$20</f>
        <v>3007.55190219</v>
      </c>
      <c r="T68" s="36">
        <f>SUMIFS(СВЦЭМ!$C$39:$C$782,СВЦЭМ!$A$39:$A$782,$A68,СВЦЭМ!$B$39:$B$782,T$44)+'СЕТ СН'!$G$12+СВЦЭМ!$D$10+'СЕТ СН'!$G$5-'СЕТ СН'!$G$20</f>
        <v>2929.3762700099996</v>
      </c>
      <c r="U68" s="36">
        <f>SUMIFS(СВЦЭМ!$C$39:$C$782,СВЦЭМ!$A$39:$A$782,$A68,СВЦЭМ!$B$39:$B$782,U$44)+'СЕТ СН'!$G$12+СВЦЭМ!$D$10+'СЕТ СН'!$G$5-'СЕТ СН'!$G$20</f>
        <v>2903.4718146099999</v>
      </c>
      <c r="V68" s="36">
        <f>SUMIFS(СВЦЭМ!$C$39:$C$782,СВЦЭМ!$A$39:$A$782,$A68,СВЦЭМ!$B$39:$B$782,V$44)+'СЕТ СН'!$G$12+СВЦЭМ!$D$10+'СЕТ СН'!$G$5-'СЕТ СН'!$G$20</f>
        <v>2930.89130643</v>
      </c>
      <c r="W68" s="36">
        <f>SUMIFS(СВЦЭМ!$C$39:$C$782,СВЦЭМ!$A$39:$A$782,$A68,СВЦЭМ!$B$39:$B$782,W$44)+'СЕТ СН'!$G$12+СВЦЭМ!$D$10+'СЕТ СН'!$G$5-'СЕТ СН'!$G$20</f>
        <v>2939.5112669199998</v>
      </c>
      <c r="X68" s="36">
        <f>SUMIFS(СВЦЭМ!$C$39:$C$782,СВЦЭМ!$A$39:$A$782,$A68,СВЦЭМ!$B$39:$B$782,X$44)+'СЕТ СН'!$G$12+СВЦЭМ!$D$10+'СЕТ СН'!$G$5-'СЕТ СН'!$G$20</f>
        <v>2958.98430762</v>
      </c>
      <c r="Y68" s="36">
        <f>SUMIFS(СВЦЭМ!$C$39:$C$782,СВЦЭМ!$A$39:$A$782,$A68,СВЦЭМ!$B$39:$B$782,Y$44)+'СЕТ СН'!$G$12+СВЦЭМ!$D$10+'СЕТ СН'!$G$5-'СЕТ СН'!$G$20</f>
        <v>3000.87425983</v>
      </c>
    </row>
    <row r="69" spans="1:25" ht="15.75" x14ac:dyDescent="0.2">
      <c r="A69" s="35">
        <f t="shared" si="1"/>
        <v>44617</v>
      </c>
      <c r="B69" s="36">
        <f>SUMIFS(СВЦЭМ!$C$39:$C$782,СВЦЭМ!$A$39:$A$782,$A69,СВЦЭМ!$B$39:$B$782,B$44)+'СЕТ СН'!$G$12+СВЦЭМ!$D$10+'СЕТ СН'!$G$5-'СЕТ СН'!$G$20</f>
        <v>3000.7183841899996</v>
      </c>
      <c r="C69" s="36">
        <f>SUMIFS(СВЦЭМ!$C$39:$C$782,СВЦЭМ!$A$39:$A$782,$A69,СВЦЭМ!$B$39:$B$782,C$44)+'СЕТ СН'!$G$12+СВЦЭМ!$D$10+'СЕТ СН'!$G$5-'СЕТ СН'!$G$20</f>
        <v>3045.2540297699998</v>
      </c>
      <c r="D69" s="36">
        <f>SUMIFS(СВЦЭМ!$C$39:$C$782,СВЦЭМ!$A$39:$A$782,$A69,СВЦЭМ!$B$39:$B$782,D$44)+'СЕТ СН'!$G$12+СВЦЭМ!$D$10+'СЕТ СН'!$G$5-'СЕТ СН'!$G$20</f>
        <v>3082.5159262500001</v>
      </c>
      <c r="E69" s="36">
        <f>SUMIFS(СВЦЭМ!$C$39:$C$782,СВЦЭМ!$A$39:$A$782,$A69,СВЦЭМ!$B$39:$B$782,E$44)+'СЕТ СН'!$G$12+СВЦЭМ!$D$10+'СЕТ СН'!$G$5-'СЕТ СН'!$G$20</f>
        <v>3082.2273582500002</v>
      </c>
      <c r="F69" s="36">
        <f>SUMIFS(СВЦЭМ!$C$39:$C$782,СВЦЭМ!$A$39:$A$782,$A69,СВЦЭМ!$B$39:$B$782,F$44)+'СЕТ СН'!$G$12+СВЦЭМ!$D$10+'СЕТ СН'!$G$5-'СЕТ СН'!$G$20</f>
        <v>3071.2879080299999</v>
      </c>
      <c r="G69" s="36">
        <f>SUMIFS(СВЦЭМ!$C$39:$C$782,СВЦЭМ!$A$39:$A$782,$A69,СВЦЭМ!$B$39:$B$782,G$44)+'СЕТ СН'!$G$12+СВЦЭМ!$D$10+'СЕТ СН'!$G$5-'СЕТ СН'!$G$20</f>
        <v>3042.7174954100001</v>
      </c>
      <c r="H69" s="36">
        <f>SUMIFS(СВЦЭМ!$C$39:$C$782,СВЦЭМ!$A$39:$A$782,$A69,СВЦЭМ!$B$39:$B$782,H$44)+'СЕТ СН'!$G$12+СВЦЭМ!$D$10+'СЕТ СН'!$G$5-'СЕТ СН'!$G$20</f>
        <v>2996.5072667499999</v>
      </c>
      <c r="I69" s="36">
        <f>SUMIFS(СВЦЭМ!$C$39:$C$782,СВЦЭМ!$A$39:$A$782,$A69,СВЦЭМ!$B$39:$B$782,I$44)+'СЕТ СН'!$G$12+СВЦЭМ!$D$10+'СЕТ СН'!$G$5-'СЕТ СН'!$G$20</f>
        <v>2945.0786776</v>
      </c>
      <c r="J69" s="36">
        <f>SUMIFS(СВЦЭМ!$C$39:$C$782,СВЦЭМ!$A$39:$A$782,$A69,СВЦЭМ!$B$39:$B$782,J$44)+'СЕТ СН'!$G$12+СВЦЭМ!$D$10+'СЕТ СН'!$G$5-'СЕТ СН'!$G$20</f>
        <v>2927.02705014</v>
      </c>
      <c r="K69" s="36">
        <f>SUMIFS(СВЦЭМ!$C$39:$C$782,СВЦЭМ!$A$39:$A$782,$A69,СВЦЭМ!$B$39:$B$782,K$44)+'СЕТ СН'!$G$12+СВЦЭМ!$D$10+'СЕТ СН'!$G$5-'СЕТ СН'!$G$20</f>
        <v>2892.1958266499996</v>
      </c>
      <c r="L69" s="36">
        <f>SUMIFS(СВЦЭМ!$C$39:$C$782,СВЦЭМ!$A$39:$A$782,$A69,СВЦЭМ!$B$39:$B$782,L$44)+'СЕТ СН'!$G$12+СВЦЭМ!$D$10+'СЕТ СН'!$G$5-'СЕТ СН'!$G$20</f>
        <v>2914.4931932999998</v>
      </c>
      <c r="M69" s="36">
        <f>SUMIFS(СВЦЭМ!$C$39:$C$782,СВЦЭМ!$A$39:$A$782,$A69,СВЦЭМ!$B$39:$B$782,M$44)+'СЕТ СН'!$G$12+СВЦЭМ!$D$10+'СЕТ СН'!$G$5-'СЕТ СН'!$G$20</f>
        <v>2959.2883719299998</v>
      </c>
      <c r="N69" s="36">
        <f>SUMIFS(СВЦЭМ!$C$39:$C$782,СВЦЭМ!$A$39:$A$782,$A69,СВЦЭМ!$B$39:$B$782,N$44)+'СЕТ СН'!$G$12+СВЦЭМ!$D$10+'СЕТ СН'!$G$5-'СЕТ СН'!$G$20</f>
        <v>3009.8519287899999</v>
      </c>
      <c r="O69" s="36">
        <f>SUMIFS(СВЦЭМ!$C$39:$C$782,СВЦЭМ!$A$39:$A$782,$A69,СВЦЭМ!$B$39:$B$782,O$44)+'СЕТ СН'!$G$12+СВЦЭМ!$D$10+'СЕТ СН'!$G$5-'СЕТ СН'!$G$20</f>
        <v>3037.1490288999998</v>
      </c>
      <c r="P69" s="36">
        <f>SUMIFS(СВЦЭМ!$C$39:$C$782,СВЦЭМ!$A$39:$A$782,$A69,СВЦЭМ!$B$39:$B$782,P$44)+'СЕТ СН'!$G$12+СВЦЭМ!$D$10+'СЕТ СН'!$G$5-'СЕТ СН'!$G$20</f>
        <v>3050.9990443799998</v>
      </c>
      <c r="Q69" s="36">
        <f>SUMIFS(СВЦЭМ!$C$39:$C$782,СВЦЭМ!$A$39:$A$782,$A69,СВЦЭМ!$B$39:$B$782,Q$44)+'СЕТ СН'!$G$12+СВЦЭМ!$D$10+'СЕТ СН'!$G$5-'СЕТ СН'!$G$20</f>
        <v>3056.3427746799998</v>
      </c>
      <c r="R69" s="36">
        <f>SUMIFS(СВЦЭМ!$C$39:$C$782,СВЦЭМ!$A$39:$A$782,$A69,СВЦЭМ!$B$39:$B$782,R$44)+'СЕТ СН'!$G$12+СВЦЭМ!$D$10+'СЕТ СН'!$G$5-'СЕТ СН'!$G$20</f>
        <v>3049.3142255399998</v>
      </c>
      <c r="S69" s="36">
        <f>SUMIFS(СВЦЭМ!$C$39:$C$782,СВЦЭМ!$A$39:$A$782,$A69,СВЦЭМ!$B$39:$B$782,S$44)+'СЕТ СН'!$G$12+СВЦЭМ!$D$10+'СЕТ СН'!$G$5-'СЕТ СН'!$G$20</f>
        <v>3002.2128526699998</v>
      </c>
      <c r="T69" s="36">
        <f>SUMIFS(СВЦЭМ!$C$39:$C$782,СВЦЭМ!$A$39:$A$782,$A69,СВЦЭМ!$B$39:$B$782,T$44)+'СЕТ СН'!$G$12+СВЦЭМ!$D$10+'СЕТ СН'!$G$5-'СЕТ СН'!$G$20</f>
        <v>2956.9688929699996</v>
      </c>
      <c r="U69" s="36">
        <f>SUMIFS(СВЦЭМ!$C$39:$C$782,СВЦЭМ!$A$39:$A$782,$A69,СВЦЭМ!$B$39:$B$782,U$44)+'СЕТ СН'!$G$12+СВЦЭМ!$D$10+'СЕТ СН'!$G$5-'СЕТ СН'!$G$20</f>
        <v>2923.9311871499999</v>
      </c>
      <c r="V69" s="36">
        <f>SUMIFS(СВЦЭМ!$C$39:$C$782,СВЦЭМ!$A$39:$A$782,$A69,СВЦЭМ!$B$39:$B$782,V$44)+'СЕТ СН'!$G$12+СВЦЭМ!$D$10+'СЕТ СН'!$G$5-'СЕТ СН'!$G$20</f>
        <v>2920.2029332900001</v>
      </c>
      <c r="W69" s="36">
        <f>SUMIFS(СВЦЭМ!$C$39:$C$782,СВЦЭМ!$A$39:$A$782,$A69,СВЦЭМ!$B$39:$B$782,W$44)+'СЕТ СН'!$G$12+СВЦЭМ!$D$10+'СЕТ СН'!$G$5-'СЕТ СН'!$G$20</f>
        <v>2925.7713336799998</v>
      </c>
      <c r="X69" s="36">
        <f>SUMIFS(СВЦЭМ!$C$39:$C$782,СВЦЭМ!$A$39:$A$782,$A69,СВЦЭМ!$B$39:$B$782,X$44)+'СЕТ СН'!$G$12+СВЦЭМ!$D$10+'СЕТ СН'!$G$5-'СЕТ СН'!$G$20</f>
        <v>2949.4271186799997</v>
      </c>
      <c r="Y69" s="36">
        <f>SUMIFS(СВЦЭМ!$C$39:$C$782,СВЦЭМ!$A$39:$A$782,$A69,СВЦЭМ!$B$39:$B$782,Y$44)+'СЕТ СН'!$G$12+СВЦЭМ!$D$10+'СЕТ СН'!$G$5-'СЕТ СН'!$G$20</f>
        <v>2994.8686169599996</v>
      </c>
    </row>
    <row r="70" spans="1:25" ht="15.75" x14ac:dyDescent="0.2">
      <c r="A70" s="35">
        <f t="shared" si="1"/>
        <v>44618</v>
      </c>
      <c r="B70" s="36">
        <f>SUMIFS(СВЦЭМ!$C$39:$C$782,СВЦЭМ!$A$39:$A$782,$A70,СВЦЭМ!$B$39:$B$782,B$44)+'СЕТ СН'!$G$12+СВЦЭМ!$D$10+'СЕТ СН'!$G$5-'СЕТ СН'!$G$20</f>
        <v>3027.71670163</v>
      </c>
      <c r="C70" s="36">
        <f>SUMIFS(СВЦЭМ!$C$39:$C$782,СВЦЭМ!$A$39:$A$782,$A70,СВЦЭМ!$B$39:$B$782,C$44)+'СЕТ СН'!$G$12+СВЦЭМ!$D$10+'СЕТ СН'!$G$5-'СЕТ СН'!$G$20</f>
        <v>3031.8047496199997</v>
      </c>
      <c r="D70" s="36">
        <f>SUMIFS(СВЦЭМ!$C$39:$C$782,СВЦЭМ!$A$39:$A$782,$A70,СВЦЭМ!$B$39:$B$782,D$44)+'СЕТ СН'!$G$12+СВЦЭМ!$D$10+'СЕТ СН'!$G$5-'СЕТ СН'!$G$20</f>
        <v>3042.0150491099998</v>
      </c>
      <c r="E70" s="36">
        <f>SUMIFS(СВЦЭМ!$C$39:$C$782,СВЦЭМ!$A$39:$A$782,$A70,СВЦЭМ!$B$39:$B$782,E$44)+'СЕТ СН'!$G$12+СВЦЭМ!$D$10+'СЕТ СН'!$G$5-'СЕТ СН'!$G$20</f>
        <v>3075.19650417</v>
      </c>
      <c r="F70" s="36">
        <f>SUMIFS(СВЦЭМ!$C$39:$C$782,СВЦЭМ!$A$39:$A$782,$A70,СВЦЭМ!$B$39:$B$782,F$44)+'СЕТ СН'!$G$12+СВЦЭМ!$D$10+'СЕТ СН'!$G$5-'СЕТ СН'!$G$20</f>
        <v>3067.3352369200002</v>
      </c>
      <c r="G70" s="36">
        <f>SUMIFS(СВЦЭМ!$C$39:$C$782,СВЦЭМ!$A$39:$A$782,$A70,СВЦЭМ!$B$39:$B$782,G$44)+'СЕТ СН'!$G$12+СВЦЭМ!$D$10+'СЕТ СН'!$G$5-'СЕТ СН'!$G$20</f>
        <v>3054.3007361099999</v>
      </c>
      <c r="H70" s="36">
        <f>SUMIFS(СВЦЭМ!$C$39:$C$782,СВЦЭМ!$A$39:$A$782,$A70,СВЦЭМ!$B$39:$B$782,H$44)+'СЕТ СН'!$G$12+СВЦЭМ!$D$10+'СЕТ СН'!$G$5-'СЕТ СН'!$G$20</f>
        <v>3018.3872351800001</v>
      </c>
      <c r="I70" s="36">
        <f>SUMIFS(СВЦЭМ!$C$39:$C$782,СВЦЭМ!$A$39:$A$782,$A70,СВЦЭМ!$B$39:$B$782,I$44)+'СЕТ СН'!$G$12+СВЦЭМ!$D$10+'СЕТ СН'!$G$5-'СЕТ СН'!$G$20</f>
        <v>2977.9769202799998</v>
      </c>
      <c r="J70" s="36">
        <f>SUMIFS(СВЦЭМ!$C$39:$C$782,СВЦЭМ!$A$39:$A$782,$A70,СВЦЭМ!$B$39:$B$782,J$44)+'СЕТ СН'!$G$12+СВЦЭМ!$D$10+'СЕТ СН'!$G$5-'СЕТ СН'!$G$20</f>
        <v>2914.7753234199999</v>
      </c>
      <c r="K70" s="36">
        <f>SUMIFS(СВЦЭМ!$C$39:$C$782,СВЦЭМ!$A$39:$A$782,$A70,СВЦЭМ!$B$39:$B$782,K$44)+'СЕТ СН'!$G$12+СВЦЭМ!$D$10+'СЕТ СН'!$G$5-'СЕТ СН'!$G$20</f>
        <v>2888.3574193499999</v>
      </c>
      <c r="L70" s="36">
        <f>SUMIFS(СВЦЭМ!$C$39:$C$782,СВЦЭМ!$A$39:$A$782,$A70,СВЦЭМ!$B$39:$B$782,L$44)+'СЕТ СН'!$G$12+СВЦЭМ!$D$10+'СЕТ СН'!$G$5-'СЕТ СН'!$G$20</f>
        <v>2886.1275745100002</v>
      </c>
      <c r="M70" s="36">
        <f>SUMIFS(СВЦЭМ!$C$39:$C$782,СВЦЭМ!$A$39:$A$782,$A70,СВЦЭМ!$B$39:$B$782,M$44)+'СЕТ СН'!$G$12+СВЦЭМ!$D$10+'СЕТ СН'!$G$5-'СЕТ СН'!$G$20</f>
        <v>2928.6082942200001</v>
      </c>
      <c r="N70" s="36">
        <f>SUMIFS(СВЦЭМ!$C$39:$C$782,СВЦЭМ!$A$39:$A$782,$A70,СВЦЭМ!$B$39:$B$782,N$44)+'СЕТ СН'!$G$12+СВЦЭМ!$D$10+'СЕТ СН'!$G$5-'СЕТ СН'!$G$20</f>
        <v>2985.07543141</v>
      </c>
      <c r="O70" s="36">
        <f>SUMIFS(СВЦЭМ!$C$39:$C$782,СВЦЭМ!$A$39:$A$782,$A70,СВЦЭМ!$B$39:$B$782,O$44)+'СЕТ СН'!$G$12+СВЦЭМ!$D$10+'СЕТ СН'!$G$5-'СЕТ СН'!$G$20</f>
        <v>2996.3199223900001</v>
      </c>
      <c r="P70" s="36">
        <f>SUMIFS(СВЦЭМ!$C$39:$C$782,СВЦЭМ!$A$39:$A$782,$A70,СВЦЭМ!$B$39:$B$782,P$44)+'СЕТ СН'!$G$12+СВЦЭМ!$D$10+'СЕТ СН'!$G$5-'СЕТ СН'!$G$20</f>
        <v>3013.5053864000001</v>
      </c>
      <c r="Q70" s="36">
        <f>SUMIFS(СВЦЭМ!$C$39:$C$782,СВЦЭМ!$A$39:$A$782,$A70,СВЦЭМ!$B$39:$B$782,Q$44)+'СЕТ СН'!$G$12+СВЦЭМ!$D$10+'СЕТ СН'!$G$5-'СЕТ СН'!$G$20</f>
        <v>3015.0348345799998</v>
      </c>
      <c r="R70" s="36">
        <f>SUMIFS(СВЦЭМ!$C$39:$C$782,СВЦЭМ!$A$39:$A$782,$A70,СВЦЭМ!$B$39:$B$782,R$44)+'СЕТ СН'!$G$12+СВЦЭМ!$D$10+'СЕТ СН'!$G$5-'СЕТ СН'!$G$20</f>
        <v>3010.1515138200002</v>
      </c>
      <c r="S70" s="36">
        <f>SUMIFS(СВЦЭМ!$C$39:$C$782,СВЦЭМ!$A$39:$A$782,$A70,СВЦЭМ!$B$39:$B$782,S$44)+'СЕТ СН'!$G$12+СВЦЭМ!$D$10+'СЕТ СН'!$G$5-'СЕТ СН'!$G$20</f>
        <v>2993.4688872199999</v>
      </c>
      <c r="T70" s="36">
        <f>SUMIFS(СВЦЭМ!$C$39:$C$782,СВЦЭМ!$A$39:$A$782,$A70,СВЦЭМ!$B$39:$B$782,T$44)+'СЕТ СН'!$G$12+СВЦЭМ!$D$10+'СЕТ СН'!$G$5-'СЕТ СН'!$G$20</f>
        <v>2925.3750474500002</v>
      </c>
      <c r="U70" s="36">
        <f>SUMIFS(СВЦЭМ!$C$39:$C$782,СВЦЭМ!$A$39:$A$782,$A70,СВЦЭМ!$B$39:$B$782,U$44)+'СЕТ СН'!$G$12+СВЦЭМ!$D$10+'СЕТ СН'!$G$5-'СЕТ СН'!$G$20</f>
        <v>2898.26721077</v>
      </c>
      <c r="V70" s="36">
        <f>SUMIFS(СВЦЭМ!$C$39:$C$782,СВЦЭМ!$A$39:$A$782,$A70,СВЦЭМ!$B$39:$B$782,V$44)+'СЕТ СН'!$G$12+СВЦЭМ!$D$10+'СЕТ СН'!$G$5-'СЕТ СН'!$G$20</f>
        <v>2889.5719960500001</v>
      </c>
      <c r="W70" s="36">
        <f>SUMIFS(СВЦЭМ!$C$39:$C$782,СВЦЭМ!$A$39:$A$782,$A70,СВЦЭМ!$B$39:$B$782,W$44)+'СЕТ СН'!$G$12+СВЦЭМ!$D$10+'СЕТ СН'!$G$5-'СЕТ СН'!$G$20</f>
        <v>2926.8424962099998</v>
      </c>
      <c r="X70" s="36">
        <f>SUMIFS(СВЦЭМ!$C$39:$C$782,СВЦЭМ!$A$39:$A$782,$A70,СВЦЭМ!$B$39:$B$782,X$44)+'СЕТ СН'!$G$12+СВЦЭМ!$D$10+'СЕТ СН'!$G$5-'СЕТ СН'!$G$20</f>
        <v>2955.61190859</v>
      </c>
      <c r="Y70" s="36">
        <f>SUMIFS(СВЦЭМ!$C$39:$C$782,СВЦЭМ!$A$39:$A$782,$A70,СВЦЭМ!$B$39:$B$782,Y$44)+'СЕТ СН'!$G$12+СВЦЭМ!$D$10+'СЕТ СН'!$G$5-'СЕТ СН'!$G$20</f>
        <v>2993.3356656899996</v>
      </c>
    </row>
    <row r="71" spans="1:25" ht="15.75" x14ac:dyDescent="0.2">
      <c r="A71" s="35">
        <f t="shared" si="1"/>
        <v>44619</v>
      </c>
      <c r="B71" s="36">
        <f>SUMIFS(СВЦЭМ!$C$39:$C$782,СВЦЭМ!$A$39:$A$782,$A71,СВЦЭМ!$B$39:$B$782,B$44)+'СЕТ СН'!$G$12+СВЦЭМ!$D$10+'СЕТ СН'!$G$5-'СЕТ СН'!$G$20</f>
        <v>3017.0670400600002</v>
      </c>
      <c r="C71" s="36">
        <f>SUMIFS(СВЦЭМ!$C$39:$C$782,СВЦЭМ!$A$39:$A$782,$A71,СВЦЭМ!$B$39:$B$782,C$44)+'СЕТ СН'!$G$12+СВЦЭМ!$D$10+'СЕТ СН'!$G$5-'СЕТ СН'!$G$20</f>
        <v>3034.8970011499996</v>
      </c>
      <c r="D71" s="36">
        <f>SUMIFS(СВЦЭМ!$C$39:$C$782,СВЦЭМ!$A$39:$A$782,$A71,СВЦЭМ!$B$39:$B$782,D$44)+'СЕТ СН'!$G$12+СВЦЭМ!$D$10+'СЕТ СН'!$G$5-'СЕТ СН'!$G$20</f>
        <v>3071.9167564499999</v>
      </c>
      <c r="E71" s="36">
        <f>SUMIFS(СВЦЭМ!$C$39:$C$782,СВЦЭМ!$A$39:$A$782,$A71,СВЦЭМ!$B$39:$B$782,E$44)+'СЕТ СН'!$G$12+СВЦЭМ!$D$10+'СЕТ СН'!$G$5-'СЕТ СН'!$G$20</f>
        <v>3083.2679687299997</v>
      </c>
      <c r="F71" s="36">
        <f>SUMIFS(СВЦЭМ!$C$39:$C$782,СВЦЭМ!$A$39:$A$782,$A71,СВЦЭМ!$B$39:$B$782,F$44)+'СЕТ СН'!$G$12+СВЦЭМ!$D$10+'СЕТ СН'!$G$5-'СЕТ СН'!$G$20</f>
        <v>3081.6097631000002</v>
      </c>
      <c r="G71" s="36">
        <f>SUMIFS(СВЦЭМ!$C$39:$C$782,СВЦЭМ!$A$39:$A$782,$A71,СВЦЭМ!$B$39:$B$782,G$44)+'СЕТ СН'!$G$12+СВЦЭМ!$D$10+'СЕТ СН'!$G$5-'СЕТ СН'!$G$20</f>
        <v>3070.27383525</v>
      </c>
      <c r="H71" s="36">
        <f>SUMIFS(СВЦЭМ!$C$39:$C$782,СВЦЭМ!$A$39:$A$782,$A71,СВЦЭМ!$B$39:$B$782,H$44)+'СЕТ СН'!$G$12+СВЦЭМ!$D$10+'СЕТ СН'!$G$5-'СЕТ СН'!$G$20</f>
        <v>3031.9488389600001</v>
      </c>
      <c r="I71" s="36">
        <f>SUMIFS(СВЦЭМ!$C$39:$C$782,СВЦЭМ!$A$39:$A$782,$A71,СВЦЭМ!$B$39:$B$782,I$44)+'СЕТ СН'!$G$12+СВЦЭМ!$D$10+'СЕТ СН'!$G$5-'СЕТ СН'!$G$20</f>
        <v>3000.30078383</v>
      </c>
      <c r="J71" s="36">
        <f>SUMIFS(СВЦЭМ!$C$39:$C$782,СВЦЭМ!$A$39:$A$782,$A71,СВЦЭМ!$B$39:$B$782,J$44)+'СЕТ СН'!$G$12+СВЦЭМ!$D$10+'СЕТ СН'!$G$5-'СЕТ СН'!$G$20</f>
        <v>2942.8326823799998</v>
      </c>
      <c r="K71" s="36">
        <f>SUMIFS(СВЦЭМ!$C$39:$C$782,СВЦЭМ!$A$39:$A$782,$A71,СВЦЭМ!$B$39:$B$782,K$44)+'СЕТ СН'!$G$12+СВЦЭМ!$D$10+'СЕТ СН'!$G$5-'СЕТ СН'!$G$20</f>
        <v>2918.0807979900001</v>
      </c>
      <c r="L71" s="36">
        <f>SUMIFS(СВЦЭМ!$C$39:$C$782,СВЦЭМ!$A$39:$A$782,$A71,СВЦЭМ!$B$39:$B$782,L$44)+'СЕТ СН'!$G$12+СВЦЭМ!$D$10+'СЕТ СН'!$G$5-'СЕТ СН'!$G$20</f>
        <v>2922.1829831200002</v>
      </c>
      <c r="M71" s="36">
        <f>SUMIFS(СВЦЭМ!$C$39:$C$782,СВЦЭМ!$A$39:$A$782,$A71,СВЦЭМ!$B$39:$B$782,M$44)+'СЕТ СН'!$G$12+СВЦЭМ!$D$10+'СЕТ СН'!$G$5-'СЕТ СН'!$G$20</f>
        <v>2950.9208740399999</v>
      </c>
      <c r="N71" s="36">
        <f>SUMIFS(СВЦЭМ!$C$39:$C$782,СВЦЭМ!$A$39:$A$782,$A71,СВЦЭМ!$B$39:$B$782,N$44)+'СЕТ СН'!$G$12+СВЦЭМ!$D$10+'СЕТ СН'!$G$5-'СЕТ СН'!$G$20</f>
        <v>3000.09771232</v>
      </c>
      <c r="O71" s="36">
        <f>SUMIFS(СВЦЭМ!$C$39:$C$782,СВЦЭМ!$A$39:$A$782,$A71,СВЦЭМ!$B$39:$B$782,O$44)+'СЕТ СН'!$G$12+СВЦЭМ!$D$10+'СЕТ СН'!$G$5-'СЕТ СН'!$G$20</f>
        <v>3023.8359339600001</v>
      </c>
      <c r="P71" s="36">
        <f>SUMIFS(СВЦЭМ!$C$39:$C$782,СВЦЭМ!$A$39:$A$782,$A71,СВЦЭМ!$B$39:$B$782,P$44)+'СЕТ СН'!$G$12+СВЦЭМ!$D$10+'СЕТ СН'!$G$5-'СЕТ СН'!$G$20</f>
        <v>3039.3187685499997</v>
      </c>
      <c r="Q71" s="36">
        <f>SUMIFS(СВЦЭМ!$C$39:$C$782,СВЦЭМ!$A$39:$A$782,$A71,СВЦЭМ!$B$39:$B$782,Q$44)+'СЕТ СН'!$G$12+СВЦЭМ!$D$10+'СЕТ СН'!$G$5-'СЕТ СН'!$G$20</f>
        <v>3040.1747415299997</v>
      </c>
      <c r="R71" s="36">
        <f>SUMIFS(СВЦЭМ!$C$39:$C$782,СВЦЭМ!$A$39:$A$782,$A71,СВЦЭМ!$B$39:$B$782,R$44)+'СЕТ СН'!$G$12+СВЦЭМ!$D$10+'СЕТ СН'!$G$5-'СЕТ СН'!$G$20</f>
        <v>3031.39175243</v>
      </c>
      <c r="S71" s="36">
        <f>SUMIFS(СВЦЭМ!$C$39:$C$782,СВЦЭМ!$A$39:$A$782,$A71,СВЦЭМ!$B$39:$B$782,S$44)+'СЕТ СН'!$G$12+СВЦЭМ!$D$10+'СЕТ СН'!$G$5-'СЕТ СН'!$G$20</f>
        <v>3009.7083039099998</v>
      </c>
      <c r="T71" s="36">
        <f>SUMIFS(СВЦЭМ!$C$39:$C$782,СВЦЭМ!$A$39:$A$782,$A71,СВЦЭМ!$B$39:$B$782,T$44)+'СЕТ СН'!$G$12+СВЦЭМ!$D$10+'СЕТ СН'!$G$5-'СЕТ СН'!$G$20</f>
        <v>2918.8300604799997</v>
      </c>
      <c r="U71" s="36">
        <f>SUMIFS(СВЦЭМ!$C$39:$C$782,СВЦЭМ!$A$39:$A$782,$A71,СВЦЭМ!$B$39:$B$782,U$44)+'СЕТ СН'!$G$12+СВЦЭМ!$D$10+'СЕТ СН'!$G$5-'СЕТ СН'!$G$20</f>
        <v>2876.0400651499999</v>
      </c>
      <c r="V71" s="36">
        <f>SUMIFS(СВЦЭМ!$C$39:$C$782,СВЦЭМ!$A$39:$A$782,$A71,СВЦЭМ!$B$39:$B$782,V$44)+'СЕТ СН'!$G$12+СВЦЭМ!$D$10+'СЕТ СН'!$G$5-'СЕТ СН'!$G$20</f>
        <v>2889.7242112699996</v>
      </c>
      <c r="W71" s="36">
        <f>SUMIFS(СВЦЭМ!$C$39:$C$782,СВЦЭМ!$A$39:$A$782,$A71,СВЦЭМ!$B$39:$B$782,W$44)+'СЕТ СН'!$G$12+СВЦЭМ!$D$10+'СЕТ СН'!$G$5-'СЕТ СН'!$G$20</f>
        <v>2924.6534555199996</v>
      </c>
      <c r="X71" s="36">
        <f>SUMIFS(СВЦЭМ!$C$39:$C$782,СВЦЭМ!$A$39:$A$782,$A71,СВЦЭМ!$B$39:$B$782,X$44)+'СЕТ СН'!$G$12+СВЦЭМ!$D$10+'СЕТ СН'!$G$5-'СЕТ СН'!$G$20</f>
        <v>2946.8639125199998</v>
      </c>
      <c r="Y71" s="36">
        <f>SUMIFS(СВЦЭМ!$C$39:$C$782,СВЦЭМ!$A$39:$A$782,$A71,СВЦЭМ!$B$39:$B$782,Y$44)+'СЕТ СН'!$G$12+СВЦЭМ!$D$10+'СЕТ СН'!$G$5-'СЕТ СН'!$G$20</f>
        <v>2979.0886099499999</v>
      </c>
    </row>
    <row r="72" spans="1:25" ht="15.75" x14ac:dyDescent="0.2">
      <c r="A72" s="35">
        <f t="shared" si="1"/>
        <v>44620</v>
      </c>
      <c r="B72" s="36">
        <f>SUMIFS(СВЦЭМ!$C$39:$C$782,СВЦЭМ!$A$39:$A$782,$A72,СВЦЭМ!$B$39:$B$782,B$44)+'СЕТ СН'!$G$12+СВЦЭМ!$D$10+'СЕТ СН'!$G$5-'СЕТ СН'!$G$20</f>
        <v>2998.8103968400001</v>
      </c>
      <c r="C72" s="36">
        <f>SUMIFS(СВЦЭМ!$C$39:$C$782,СВЦЭМ!$A$39:$A$782,$A72,СВЦЭМ!$B$39:$B$782,C$44)+'СЕТ СН'!$G$12+СВЦЭМ!$D$10+'СЕТ СН'!$G$5-'СЕТ СН'!$G$20</f>
        <v>3024.4741087399998</v>
      </c>
      <c r="D72" s="36">
        <f>SUMIFS(СВЦЭМ!$C$39:$C$782,СВЦЭМ!$A$39:$A$782,$A72,СВЦЭМ!$B$39:$B$782,D$44)+'СЕТ СН'!$G$12+СВЦЭМ!$D$10+'СЕТ СН'!$G$5-'СЕТ СН'!$G$20</f>
        <v>3052.9652748099998</v>
      </c>
      <c r="E72" s="36">
        <f>SUMIFS(СВЦЭМ!$C$39:$C$782,СВЦЭМ!$A$39:$A$782,$A72,СВЦЭМ!$B$39:$B$782,E$44)+'СЕТ СН'!$G$12+СВЦЭМ!$D$10+'СЕТ СН'!$G$5-'СЕТ СН'!$G$20</f>
        <v>3066.1057107699999</v>
      </c>
      <c r="F72" s="36">
        <f>SUMIFS(СВЦЭМ!$C$39:$C$782,СВЦЭМ!$A$39:$A$782,$A72,СВЦЭМ!$B$39:$B$782,F$44)+'СЕТ СН'!$G$12+СВЦЭМ!$D$10+'СЕТ СН'!$G$5-'СЕТ СН'!$G$20</f>
        <v>3069.5467165099999</v>
      </c>
      <c r="G72" s="36">
        <f>SUMIFS(СВЦЭМ!$C$39:$C$782,СВЦЭМ!$A$39:$A$782,$A72,СВЦЭМ!$B$39:$B$782,G$44)+'СЕТ СН'!$G$12+СВЦЭМ!$D$10+'СЕТ СН'!$G$5-'СЕТ СН'!$G$20</f>
        <v>3067.19545823</v>
      </c>
      <c r="H72" s="36">
        <f>SUMIFS(СВЦЭМ!$C$39:$C$782,СВЦЭМ!$A$39:$A$782,$A72,СВЦЭМ!$B$39:$B$782,H$44)+'СЕТ СН'!$G$12+СВЦЭМ!$D$10+'СЕТ СН'!$G$5-'СЕТ СН'!$G$20</f>
        <v>3051.57384791</v>
      </c>
      <c r="I72" s="36">
        <f>SUMIFS(СВЦЭМ!$C$39:$C$782,СВЦЭМ!$A$39:$A$782,$A72,СВЦЭМ!$B$39:$B$782,I$44)+'СЕТ СН'!$G$12+СВЦЭМ!$D$10+'СЕТ СН'!$G$5-'СЕТ СН'!$G$20</f>
        <v>3033.2739835000002</v>
      </c>
      <c r="J72" s="36">
        <f>SUMIFS(СВЦЭМ!$C$39:$C$782,СВЦЭМ!$A$39:$A$782,$A72,СВЦЭМ!$B$39:$B$782,J$44)+'СЕТ СН'!$G$12+СВЦЭМ!$D$10+'СЕТ СН'!$G$5-'СЕТ СН'!$G$20</f>
        <v>2983.80622288</v>
      </c>
      <c r="K72" s="36">
        <f>SUMIFS(СВЦЭМ!$C$39:$C$782,СВЦЭМ!$A$39:$A$782,$A72,СВЦЭМ!$B$39:$B$782,K$44)+'СЕТ СН'!$G$12+СВЦЭМ!$D$10+'СЕТ СН'!$G$5-'СЕТ СН'!$G$20</f>
        <v>2941.3423879299999</v>
      </c>
      <c r="L72" s="36">
        <f>SUMIFS(СВЦЭМ!$C$39:$C$782,СВЦЭМ!$A$39:$A$782,$A72,СВЦЭМ!$B$39:$B$782,L$44)+'СЕТ СН'!$G$12+СВЦЭМ!$D$10+'СЕТ СН'!$G$5-'СЕТ СН'!$G$20</f>
        <v>2928.65214152</v>
      </c>
      <c r="M72" s="36">
        <f>SUMIFS(СВЦЭМ!$C$39:$C$782,СВЦЭМ!$A$39:$A$782,$A72,СВЦЭМ!$B$39:$B$782,M$44)+'СЕТ СН'!$G$12+СВЦЭМ!$D$10+'СЕТ СН'!$G$5-'СЕТ СН'!$G$20</f>
        <v>2950.4388503700002</v>
      </c>
      <c r="N72" s="36">
        <f>SUMIFS(СВЦЭМ!$C$39:$C$782,СВЦЭМ!$A$39:$A$782,$A72,СВЦЭМ!$B$39:$B$782,N$44)+'СЕТ СН'!$G$12+СВЦЭМ!$D$10+'СЕТ СН'!$G$5-'СЕТ СН'!$G$20</f>
        <v>2998.5646896899998</v>
      </c>
      <c r="O72" s="36">
        <f>SUMIFS(СВЦЭМ!$C$39:$C$782,СВЦЭМ!$A$39:$A$782,$A72,СВЦЭМ!$B$39:$B$782,O$44)+'СЕТ СН'!$G$12+СВЦЭМ!$D$10+'СЕТ СН'!$G$5-'СЕТ СН'!$G$20</f>
        <v>3019.5761739700001</v>
      </c>
      <c r="P72" s="36">
        <f>SUMIFS(СВЦЭМ!$C$39:$C$782,СВЦЭМ!$A$39:$A$782,$A72,СВЦЭМ!$B$39:$B$782,P$44)+'СЕТ СН'!$G$12+СВЦЭМ!$D$10+'СЕТ СН'!$G$5-'СЕТ СН'!$G$20</f>
        <v>3031.7474638799999</v>
      </c>
      <c r="Q72" s="36">
        <f>SUMIFS(СВЦЭМ!$C$39:$C$782,СВЦЭМ!$A$39:$A$782,$A72,СВЦЭМ!$B$39:$B$782,Q$44)+'СЕТ СН'!$G$12+СВЦЭМ!$D$10+'СЕТ СН'!$G$5-'СЕТ СН'!$G$20</f>
        <v>3033.6240486699999</v>
      </c>
      <c r="R72" s="36">
        <f>SUMIFS(СВЦЭМ!$C$39:$C$782,СВЦЭМ!$A$39:$A$782,$A72,СВЦЭМ!$B$39:$B$782,R$44)+'СЕТ СН'!$G$12+СВЦЭМ!$D$10+'СЕТ СН'!$G$5-'СЕТ СН'!$G$20</f>
        <v>3022.6117513199997</v>
      </c>
      <c r="S72" s="36">
        <f>SUMIFS(СВЦЭМ!$C$39:$C$782,СВЦЭМ!$A$39:$A$782,$A72,СВЦЭМ!$B$39:$B$782,S$44)+'СЕТ СН'!$G$12+СВЦЭМ!$D$10+'СЕТ СН'!$G$5-'СЕТ СН'!$G$20</f>
        <v>3003.9040441500001</v>
      </c>
      <c r="T72" s="36">
        <f>SUMIFS(СВЦЭМ!$C$39:$C$782,СВЦЭМ!$A$39:$A$782,$A72,СВЦЭМ!$B$39:$B$782,T$44)+'СЕТ СН'!$G$12+СВЦЭМ!$D$10+'СЕТ СН'!$G$5-'СЕТ СН'!$G$20</f>
        <v>2914.5207536999997</v>
      </c>
      <c r="U72" s="36">
        <f>SUMIFS(СВЦЭМ!$C$39:$C$782,СВЦЭМ!$A$39:$A$782,$A72,СВЦЭМ!$B$39:$B$782,U$44)+'СЕТ СН'!$G$12+СВЦЭМ!$D$10+'СЕТ СН'!$G$5-'СЕТ СН'!$G$20</f>
        <v>2865.2508963</v>
      </c>
      <c r="V72" s="36">
        <f>SUMIFS(СВЦЭМ!$C$39:$C$782,СВЦЭМ!$A$39:$A$782,$A72,СВЦЭМ!$B$39:$B$782,V$44)+'СЕТ СН'!$G$12+СВЦЭМ!$D$10+'СЕТ СН'!$G$5-'СЕТ СН'!$G$20</f>
        <v>2879.7695950500001</v>
      </c>
      <c r="W72" s="36">
        <f>SUMIFS(СВЦЭМ!$C$39:$C$782,СВЦЭМ!$A$39:$A$782,$A72,СВЦЭМ!$B$39:$B$782,W$44)+'СЕТ СН'!$G$12+СВЦЭМ!$D$10+'СЕТ СН'!$G$5-'СЕТ СН'!$G$20</f>
        <v>2913.5364859299998</v>
      </c>
      <c r="X72" s="36">
        <f>SUMIFS(СВЦЭМ!$C$39:$C$782,СВЦЭМ!$A$39:$A$782,$A72,СВЦЭМ!$B$39:$B$782,X$44)+'СЕТ СН'!$G$12+СВЦЭМ!$D$10+'СЕТ СН'!$G$5-'СЕТ СН'!$G$20</f>
        <v>2948.1795170199998</v>
      </c>
      <c r="Y72" s="36">
        <f>SUMIFS(СВЦЭМ!$C$39:$C$782,СВЦЭМ!$A$39:$A$782,$A72,СВЦЭМ!$B$39:$B$782,Y$44)+'СЕТ СН'!$G$12+СВЦЭМ!$D$10+'СЕТ СН'!$G$5-'СЕТ СН'!$G$20</f>
        <v>2993.7098422299996</v>
      </c>
    </row>
    <row r="73" spans="1:25" ht="15.75" x14ac:dyDescent="0.25">
      <c r="A73" s="32"/>
      <c r="B73" s="33"/>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37"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5" ht="12.75" customHeight="1" x14ac:dyDescent="0.2">
      <c r="A76" s="13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5" ht="12.75" customHeight="1" x14ac:dyDescent="0.2">
      <c r="A77" s="139"/>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01.02.2022</v>
      </c>
      <c r="B78" s="36">
        <f>SUMIFS(СВЦЭМ!$C$39:$C$782,СВЦЭМ!$A$39:$A$782,$A78,СВЦЭМ!$B$39:$B$782,B$77)+'СЕТ СН'!$H$12+СВЦЭМ!$D$10+'СЕТ СН'!$H$5-'СЕТ СН'!$H$20</f>
        <v>3118.4025325299999</v>
      </c>
      <c r="C78" s="36">
        <f>SUMIFS(СВЦЭМ!$C$39:$C$782,СВЦЭМ!$A$39:$A$782,$A78,СВЦЭМ!$B$39:$B$782,C$77)+'СЕТ СН'!$H$12+СВЦЭМ!$D$10+'СЕТ СН'!$H$5-'СЕТ СН'!$H$20</f>
        <v>3154.8925762399999</v>
      </c>
      <c r="D78" s="36">
        <f>SUMIFS(СВЦЭМ!$C$39:$C$782,СВЦЭМ!$A$39:$A$782,$A78,СВЦЭМ!$B$39:$B$782,D$77)+'СЕТ СН'!$H$12+СВЦЭМ!$D$10+'СЕТ СН'!$H$5-'СЕТ СН'!$H$20</f>
        <v>3211.24668853</v>
      </c>
      <c r="E78" s="36">
        <f>SUMIFS(СВЦЭМ!$C$39:$C$782,СВЦЭМ!$A$39:$A$782,$A78,СВЦЭМ!$B$39:$B$782,E$77)+'СЕТ СН'!$H$12+СВЦЭМ!$D$10+'СЕТ СН'!$H$5-'СЕТ СН'!$H$20</f>
        <v>3218.0348677900001</v>
      </c>
      <c r="F78" s="36">
        <f>SUMIFS(СВЦЭМ!$C$39:$C$782,СВЦЭМ!$A$39:$A$782,$A78,СВЦЭМ!$B$39:$B$782,F$77)+'СЕТ СН'!$H$12+СВЦЭМ!$D$10+'СЕТ СН'!$H$5-'СЕТ СН'!$H$20</f>
        <v>3207.92106706</v>
      </c>
      <c r="G78" s="36">
        <f>SUMIFS(СВЦЭМ!$C$39:$C$782,СВЦЭМ!$A$39:$A$782,$A78,СВЦЭМ!$B$39:$B$782,G$77)+'СЕТ СН'!$H$12+СВЦЭМ!$D$10+'СЕТ СН'!$H$5-'СЕТ СН'!$H$20</f>
        <v>3166.0432802</v>
      </c>
      <c r="H78" s="36">
        <f>SUMIFS(СВЦЭМ!$C$39:$C$782,СВЦЭМ!$A$39:$A$782,$A78,СВЦЭМ!$B$39:$B$782,H$77)+'СЕТ СН'!$H$12+СВЦЭМ!$D$10+'СЕТ СН'!$H$5-'СЕТ СН'!$H$20</f>
        <v>3134.06754305</v>
      </c>
      <c r="I78" s="36">
        <f>SUMIFS(СВЦЭМ!$C$39:$C$782,СВЦЭМ!$A$39:$A$782,$A78,СВЦЭМ!$B$39:$B$782,I$77)+'СЕТ СН'!$H$12+СВЦЭМ!$D$10+'СЕТ СН'!$H$5-'СЕТ СН'!$H$20</f>
        <v>3107.1845714999999</v>
      </c>
      <c r="J78" s="36">
        <f>SUMIFS(СВЦЭМ!$C$39:$C$782,СВЦЭМ!$A$39:$A$782,$A78,СВЦЭМ!$B$39:$B$782,J$77)+'СЕТ СН'!$H$12+СВЦЭМ!$D$10+'СЕТ СН'!$H$5-'СЕТ СН'!$H$20</f>
        <v>3070.4503691700002</v>
      </c>
      <c r="K78" s="36">
        <f>SUMIFS(СВЦЭМ!$C$39:$C$782,СВЦЭМ!$A$39:$A$782,$A78,СВЦЭМ!$B$39:$B$782,K$77)+'СЕТ СН'!$H$12+СВЦЭМ!$D$10+'СЕТ СН'!$H$5-'СЕТ СН'!$H$20</f>
        <v>3079.8145607799997</v>
      </c>
      <c r="L78" s="36">
        <f>SUMIFS(СВЦЭМ!$C$39:$C$782,СВЦЭМ!$A$39:$A$782,$A78,СВЦЭМ!$B$39:$B$782,L$77)+'СЕТ СН'!$H$12+СВЦЭМ!$D$10+'СЕТ СН'!$H$5-'СЕТ СН'!$H$20</f>
        <v>3096.9683345499998</v>
      </c>
      <c r="M78" s="36">
        <f>SUMIFS(СВЦЭМ!$C$39:$C$782,СВЦЭМ!$A$39:$A$782,$A78,СВЦЭМ!$B$39:$B$782,M$77)+'СЕТ СН'!$H$12+СВЦЭМ!$D$10+'СЕТ СН'!$H$5-'СЕТ СН'!$H$20</f>
        <v>3133.0343278999999</v>
      </c>
      <c r="N78" s="36">
        <f>SUMIFS(СВЦЭМ!$C$39:$C$782,СВЦЭМ!$A$39:$A$782,$A78,СВЦЭМ!$B$39:$B$782,N$77)+'СЕТ СН'!$H$12+СВЦЭМ!$D$10+'СЕТ СН'!$H$5-'СЕТ СН'!$H$20</f>
        <v>3148.9412185299998</v>
      </c>
      <c r="O78" s="36">
        <f>SUMIFS(СВЦЭМ!$C$39:$C$782,СВЦЭМ!$A$39:$A$782,$A78,СВЦЭМ!$B$39:$B$782,O$77)+'СЕТ СН'!$H$12+СВЦЭМ!$D$10+'СЕТ СН'!$H$5-'СЕТ СН'!$H$20</f>
        <v>3156.0113732999998</v>
      </c>
      <c r="P78" s="36">
        <f>SUMIFS(СВЦЭМ!$C$39:$C$782,СВЦЭМ!$A$39:$A$782,$A78,СВЦЭМ!$B$39:$B$782,P$77)+'СЕТ СН'!$H$12+СВЦЭМ!$D$10+'СЕТ СН'!$H$5-'СЕТ СН'!$H$20</f>
        <v>3162.69688056</v>
      </c>
      <c r="Q78" s="36">
        <f>SUMIFS(СВЦЭМ!$C$39:$C$782,СВЦЭМ!$A$39:$A$782,$A78,СВЦЭМ!$B$39:$B$782,Q$77)+'СЕТ СН'!$H$12+СВЦЭМ!$D$10+'СЕТ СН'!$H$5-'СЕТ СН'!$H$20</f>
        <v>3159.03029526</v>
      </c>
      <c r="R78" s="36">
        <f>SUMIFS(СВЦЭМ!$C$39:$C$782,СВЦЭМ!$A$39:$A$782,$A78,СВЦЭМ!$B$39:$B$782,R$77)+'СЕТ СН'!$H$12+СВЦЭМ!$D$10+'СЕТ СН'!$H$5-'СЕТ СН'!$H$20</f>
        <v>3157.6046365399998</v>
      </c>
      <c r="S78" s="36">
        <f>SUMIFS(СВЦЭМ!$C$39:$C$782,СВЦЭМ!$A$39:$A$782,$A78,СВЦЭМ!$B$39:$B$782,S$77)+'СЕТ СН'!$H$12+СВЦЭМ!$D$10+'СЕТ СН'!$H$5-'СЕТ СН'!$H$20</f>
        <v>3142.5169916100003</v>
      </c>
      <c r="T78" s="36">
        <f>SUMIFS(СВЦЭМ!$C$39:$C$782,СВЦЭМ!$A$39:$A$782,$A78,СВЦЭМ!$B$39:$B$782,T$77)+'СЕТ СН'!$H$12+СВЦЭМ!$D$10+'СЕТ СН'!$H$5-'СЕТ СН'!$H$20</f>
        <v>3114.35780071</v>
      </c>
      <c r="U78" s="36">
        <f>SUMIFS(СВЦЭМ!$C$39:$C$782,СВЦЭМ!$A$39:$A$782,$A78,СВЦЭМ!$B$39:$B$782,U$77)+'СЕТ СН'!$H$12+СВЦЭМ!$D$10+'СЕТ СН'!$H$5-'СЕТ СН'!$H$20</f>
        <v>3100.8780894800002</v>
      </c>
      <c r="V78" s="36">
        <f>SUMIFS(СВЦЭМ!$C$39:$C$782,СВЦЭМ!$A$39:$A$782,$A78,СВЦЭМ!$B$39:$B$782,V$77)+'СЕТ СН'!$H$12+СВЦЭМ!$D$10+'СЕТ СН'!$H$5-'СЕТ СН'!$H$20</f>
        <v>3106.18989702</v>
      </c>
      <c r="W78" s="36">
        <f>SUMIFS(СВЦЭМ!$C$39:$C$782,СВЦЭМ!$A$39:$A$782,$A78,СВЦЭМ!$B$39:$B$782,W$77)+'СЕТ СН'!$H$12+СВЦЭМ!$D$10+'СЕТ СН'!$H$5-'СЕТ СН'!$H$20</f>
        <v>3135.7747848700001</v>
      </c>
      <c r="X78" s="36">
        <f>SUMIFS(СВЦЭМ!$C$39:$C$782,СВЦЭМ!$A$39:$A$782,$A78,СВЦЭМ!$B$39:$B$782,X$77)+'СЕТ СН'!$H$12+СВЦЭМ!$D$10+'СЕТ СН'!$H$5-'СЕТ СН'!$H$20</f>
        <v>3156.7236678600002</v>
      </c>
      <c r="Y78" s="36">
        <f>SUMIFS(СВЦЭМ!$C$39:$C$782,СВЦЭМ!$A$39:$A$782,$A78,СВЦЭМ!$B$39:$B$782,Y$77)+'СЕТ СН'!$H$12+СВЦЭМ!$D$10+'СЕТ СН'!$H$5-'СЕТ СН'!$H$20</f>
        <v>3170.2869079000002</v>
      </c>
    </row>
    <row r="79" spans="1:25" ht="15.75" x14ac:dyDescent="0.2">
      <c r="A79" s="35">
        <f>A78+1</f>
        <v>44594</v>
      </c>
      <c r="B79" s="36">
        <f>SUMIFS(СВЦЭМ!$C$39:$C$782,СВЦЭМ!$A$39:$A$782,$A79,СВЦЭМ!$B$39:$B$782,B$77)+'СЕТ СН'!$H$12+СВЦЭМ!$D$10+'СЕТ СН'!$H$5-'СЕТ СН'!$H$20</f>
        <v>3161.74155079</v>
      </c>
      <c r="C79" s="36">
        <f>SUMIFS(СВЦЭМ!$C$39:$C$782,СВЦЭМ!$A$39:$A$782,$A79,СВЦЭМ!$B$39:$B$782,C$77)+'СЕТ СН'!$H$12+СВЦЭМ!$D$10+'СЕТ СН'!$H$5-'СЕТ СН'!$H$20</f>
        <v>3186.2173525600001</v>
      </c>
      <c r="D79" s="36">
        <f>SUMIFS(СВЦЭМ!$C$39:$C$782,СВЦЭМ!$A$39:$A$782,$A79,СВЦЭМ!$B$39:$B$782,D$77)+'СЕТ СН'!$H$12+СВЦЭМ!$D$10+'СЕТ СН'!$H$5-'СЕТ СН'!$H$20</f>
        <v>3200.6979435000003</v>
      </c>
      <c r="E79" s="36">
        <f>SUMIFS(СВЦЭМ!$C$39:$C$782,СВЦЭМ!$A$39:$A$782,$A79,СВЦЭМ!$B$39:$B$782,E$77)+'СЕТ СН'!$H$12+СВЦЭМ!$D$10+'СЕТ СН'!$H$5-'СЕТ СН'!$H$20</f>
        <v>3214.0075071299998</v>
      </c>
      <c r="F79" s="36">
        <f>SUMIFS(СВЦЭМ!$C$39:$C$782,СВЦЭМ!$A$39:$A$782,$A79,СВЦЭМ!$B$39:$B$782,F$77)+'СЕТ СН'!$H$12+СВЦЭМ!$D$10+'СЕТ СН'!$H$5-'СЕТ СН'!$H$20</f>
        <v>3201.9411724800002</v>
      </c>
      <c r="G79" s="36">
        <f>SUMIFS(СВЦЭМ!$C$39:$C$782,СВЦЭМ!$A$39:$A$782,$A79,СВЦЭМ!$B$39:$B$782,G$77)+'СЕТ СН'!$H$12+СВЦЭМ!$D$10+'СЕТ СН'!$H$5-'СЕТ СН'!$H$20</f>
        <v>3155.8863022400001</v>
      </c>
      <c r="H79" s="36">
        <f>SUMIFS(СВЦЭМ!$C$39:$C$782,СВЦЭМ!$A$39:$A$782,$A79,СВЦЭМ!$B$39:$B$782,H$77)+'СЕТ СН'!$H$12+СВЦЭМ!$D$10+'СЕТ СН'!$H$5-'СЕТ СН'!$H$20</f>
        <v>3117.6162618500002</v>
      </c>
      <c r="I79" s="36">
        <f>SUMIFS(СВЦЭМ!$C$39:$C$782,СВЦЭМ!$A$39:$A$782,$A79,СВЦЭМ!$B$39:$B$782,I$77)+'СЕТ СН'!$H$12+СВЦЭМ!$D$10+'СЕТ СН'!$H$5-'СЕТ СН'!$H$20</f>
        <v>3099.1129160800001</v>
      </c>
      <c r="J79" s="36">
        <f>SUMIFS(СВЦЭМ!$C$39:$C$782,СВЦЭМ!$A$39:$A$782,$A79,СВЦЭМ!$B$39:$B$782,J$77)+'СЕТ СН'!$H$12+СВЦЭМ!$D$10+'СЕТ СН'!$H$5-'СЕТ СН'!$H$20</f>
        <v>3082.1746568999997</v>
      </c>
      <c r="K79" s="36">
        <f>SUMIFS(СВЦЭМ!$C$39:$C$782,СВЦЭМ!$A$39:$A$782,$A79,СВЦЭМ!$B$39:$B$782,K$77)+'СЕТ СН'!$H$12+СВЦЭМ!$D$10+'СЕТ СН'!$H$5-'СЕТ СН'!$H$20</f>
        <v>3089.09700544</v>
      </c>
      <c r="L79" s="36">
        <f>SUMIFS(СВЦЭМ!$C$39:$C$782,СВЦЭМ!$A$39:$A$782,$A79,СВЦЭМ!$B$39:$B$782,L$77)+'СЕТ СН'!$H$12+СВЦЭМ!$D$10+'СЕТ СН'!$H$5-'СЕТ СН'!$H$20</f>
        <v>3082.2818066300001</v>
      </c>
      <c r="M79" s="36">
        <f>SUMIFS(СВЦЭМ!$C$39:$C$782,СВЦЭМ!$A$39:$A$782,$A79,СВЦЭМ!$B$39:$B$782,M$77)+'СЕТ СН'!$H$12+СВЦЭМ!$D$10+'СЕТ СН'!$H$5-'СЕТ СН'!$H$20</f>
        <v>3090.1366094100003</v>
      </c>
      <c r="N79" s="36">
        <f>SUMIFS(СВЦЭМ!$C$39:$C$782,СВЦЭМ!$A$39:$A$782,$A79,СВЦЭМ!$B$39:$B$782,N$77)+'СЕТ СН'!$H$12+СВЦЭМ!$D$10+'СЕТ СН'!$H$5-'СЕТ СН'!$H$20</f>
        <v>3099.7592389000001</v>
      </c>
      <c r="O79" s="36">
        <f>SUMIFS(СВЦЭМ!$C$39:$C$782,СВЦЭМ!$A$39:$A$782,$A79,СВЦЭМ!$B$39:$B$782,O$77)+'СЕТ СН'!$H$12+СВЦЭМ!$D$10+'СЕТ СН'!$H$5-'СЕТ СН'!$H$20</f>
        <v>3123.94971992</v>
      </c>
      <c r="P79" s="36">
        <f>SUMIFS(СВЦЭМ!$C$39:$C$782,СВЦЭМ!$A$39:$A$782,$A79,СВЦЭМ!$B$39:$B$782,P$77)+'СЕТ СН'!$H$12+СВЦЭМ!$D$10+'СЕТ СН'!$H$5-'СЕТ СН'!$H$20</f>
        <v>3166.3515008900004</v>
      </c>
      <c r="Q79" s="36">
        <f>SUMIFS(СВЦЭМ!$C$39:$C$782,СВЦЭМ!$A$39:$A$782,$A79,СВЦЭМ!$B$39:$B$782,Q$77)+'СЕТ СН'!$H$12+СВЦЭМ!$D$10+'СЕТ СН'!$H$5-'СЕТ СН'!$H$20</f>
        <v>3170.0205519800002</v>
      </c>
      <c r="R79" s="36">
        <f>SUMIFS(СВЦЭМ!$C$39:$C$782,СВЦЭМ!$A$39:$A$782,$A79,СВЦЭМ!$B$39:$B$782,R$77)+'СЕТ СН'!$H$12+СВЦЭМ!$D$10+'СЕТ СН'!$H$5-'СЕТ СН'!$H$20</f>
        <v>3159.9775639</v>
      </c>
      <c r="S79" s="36">
        <f>SUMIFS(СВЦЭМ!$C$39:$C$782,СВЦЭМ!$A$39:$A$782,$A79,СВЦЭМ!$B$39:$B$782,S$77)+'СЕТ СН'!$H$12+СВЦЭМ!$D$10+'СЕТ СН'!$H$5-'СЕТ СН'!$H$20</f>
        <v>3127.5301357500002</v>
      </c>
      <c r="T79" s="36">
        <f>SUMIFS(СВЦЭМ!$C$39:$C$782,СВЦЭМ!$A$39:$A$782,$A79,СВЦЭМ!$B$39:$B$782,T$77)+'СЕТ СН'!$H$12+СВЦЭМ!$D$10+'СЕТ СН'!$H$5-'СЕТ СН'!$H$20</f>
        <v>3093.3046739000001</v>
      </c>
      <c r="U79" s="36">
        <f>SUMIFS(СВЦЭМ!$C$39:$C$782,СВЦЭМ!$A$39:$A$782,$A79,СВЦЭМ!$B$39:$B$782,U$77)+'СЕТ СН'!$H$12+СВЦЭМ!$D$10+'СЕТ СН'!$H$5-'СЕТ СН'!$H$20</f>
        <v>3088.04837628</v>
      </c>
      <c r="V79" s="36">
        <f>SUMIFS(СВЦЭМ!$C$39:$C$782,СВЦЭМ!$A$39:$A$782,$A79,СВЦЭМ!$B$39:$B$782,V$77)+'СЕТ СН'!$H$12+СВЦЭМ!$D$10+'СЕТ СН'!$H$5-'СЕТ СН'!$H$20</f>
        <v>3099.89201108</v>
      </c>
      <c r="W79" s="36">
        <f>SUMIFS(СВЦЭМ!$C$39:$C$782,СВЦЭМ!$A$39:$A$782,$A79,СВЦЭМ!$B$39:$B$782,W$77)+'СЕТ СН'!$H$12+СВЦЭМ!$D$10+'СЕТ СН'!$H$5-'СЕТ СН'!$H$20</f>
        <v>3127.3582903799997</v>
      </c>
      <c r="X79" s="36">
        <f>SUMIFS(СВЦЭМ!$C$39:$C$782,СВЦЭМ!$A$39:$A$782,$A79,СВЦЭМ!$B$39:$B$782,X$77)+'СЕТ СН'!$H$12+СВЦЭМ!$D$10+'СЕТ СН'!$H$5-'СЕТ СН'!$H$20</f>
        <v>3159.0839682999999</v>
      </c>
      <c r="Y79" s="36">
        <f>SUMIFS(СВЦЭМ!$C$39:$C$782,СВЦЭМ!$A$39:$A$782,$A79,СВЦЭМ!$B$39:$B$782,Y$77)+'СЕТ СН'!$H$12+СВЦЭМ!$D$10+'СЕТ СН'!$H$5-'СЕТ СН'!$H$20</f>
        <v>3178.2426853100001</v>
      </c>
    </row>
    <row r="80" spans="1:25" ht="15.75" x14ac:dyDescent="0.2">
      <c r="A80" s="35">
        <f t="shared" ref="A80:A105" si="2">A79+1</f>
        <v>44595</v>
      </c>
      <c r="B80" s="36">
        <f>SUMIFS(СВЦЭМ!$C$39:$C$782,СВЦЭМ!$A$39:$A$782,$A80,СВЦЭМ!$B$39:$B$782,B$77)+'СЕТ СН'!$H$12+СВЦЭМ!$D$10+'СЕТ СН'!$H$5-'СЕТ СН'!$H$20</f>
        <v>3181.6577138499997</v>
      </c>
      <c r="C80" s="36">
        <f>SUMIFS(СВЦЭМ!$C$39:$C$782,СВЦЭМ!$A$39:$A$782,$A80,СВЦЭМ!$B$39:$B$782,C$77)+'СЕТ СН'!$H$12+СВЦЭМ!$D$10+'СЕТ СН'!$H$5-'СЕТ СН'!$H$20</f>
        <v>3197.27483373</v>
      </c>
      <c r="D80" s="36">
        <f>SUMIFS(СВЦЭМ!$C$39:$C$782,СВЦЭМ!$A$39:$A$782,$A80,СВЦЭМ!$B$39:$B$782,D$77)+'СЕТ СН'!$H$12+СВЦЭМ!$D$10+'СЕТ СН'!$H$5-'СЕТ СН'!$H$20</f>
        <v>3214.0213597399998</v>
      </c>
      <c r="E80" s="36">
        <f>SUMIFS(СВЦЭМ!$C$39:$C$782,СВЦЭМ!$A$39:$A$782,$A80,СВЦЭМ!$B$39:$B$782,E$77)+'СЕТ СН'!$H$12+СВЦЭМ!$D$10+'СЕТ СН'!$H$5-'СЕТ СН'!$H$20</f>
        <v>3217.98124044</v>
      </c>
      <c r="F80" s="36">
        <f>SUMIFS(СВЦЭМ!$C$39:$C$782,СВЦЭМ!$A$39:$A$782,$A80,СВЦЭМ!$B$39:$B$782,F$77)+'СЕТ СН'!$H$12+СВЦЭМ!$D$10+'СЕТ СН'!$H$5-'СЕТ СН'!$H$20</f>
        <v>3195.0466881800003</v>
      </c>
      <c r="G80" s="36">
        <f>SUMIFS(СВЦЭМ!$C$39:$C$782,СВЦЭМ!$A$39:$A$782,$A80,СВЦЭМ!$B$39:$B$782,G$77)+'СЕТ СН'!$H$12+СВЦЭМ!$D$10+'СЕТ СН'!$H$5-'СЕТ СН'!$H$20</f>
        <v>3152.9487000099998</v>
      </c>
      <c r="H80" s="36">
        <f>SUMIFS(СВЦЭМ!$C$39:$C$782,СВЦЭМ!$A$39:$A$782,$A80,СВЦЭМ!$B$39:$B$782,H$77)+'СЕТ СН'!$H$12+СВЦЭМ!$D$10+'СЕТ СН'!$H$5-'СЕТ СН'!$H$20</f>
        <v>3114.9585679800002</v>
      </c>
      <c r="I80" s="36">
        <f>SUMIFS(СВЦЭМ!$C$39:$C$782,СВЦЭМ!$A$39:$A$782,$A80,СВЦЭМ!$B$39:$B$782,I$77)+'СЕТ СН'!$H$12+СВЦЭМ!$D$10+'СЕТ СН'!$H$5-'СЕТ СН'!$H$20</f>
        <v>3069.0952861400001</v>
      </c>
      <c r="J80" s="36">
        <f>SUMIFS(СВЦЭМ!$C$39:$C$782,СВЦЭМ!$A$39:$A$782,$A80,СВЦЭМ!$B$39:$B$782,J$77)+'СЕТ СН'!$H$12+СВЦЭМ!$D$10+'СЕТ СН'!$H$5-'СЕТ СН'!$H$20</f>
        <v>3068.6896881299999</v>
      </c>
      <c r="K80" s="36">
        <f>SUMIFS(СВЦЭМ!$C$39:$C$782,СВЦЭМ!$A$39:$A$782,$A80,СВЦЭМ!$B$39:$B$782,K$77)+'СЕТ СН'!$H$12+СВЦЭМ!$D$10+'СЕТ СН'!$H$5-'СЕТ СН'!$H$20</f>
        <v>3056.0973527400001</v>
      </c>
      <c r="L80" s="36">
        <f>SUMIFS(СВЦЭМ!$C$39:$C$782,СВЦЭМ!$A$39:$A$782,$A80,СВЦЭМ!$B$39:$B$782,L$77)+'СЕТ СН'!$H$12+СВЦЭМ!$D$10+'СЕТ СН'!$H$5-'СЕТ СН'!$H$20</f>
        <v>3058.99533234</v>
      </c>
      <c r="M80" s="36">
        <f>SUMIFS(СВЦЭМ!$C$39:$C$782,СВЦЭМ!$A$39:$A$782,$A80,СВЦЭМ!$B$39:$B$782,M$77)+'СЕТ СН'!$H$12+СВЦЭМ!$D$10+'СЕТ СН'!$H$5-'СЕТ СН'!$H$20</f>
        <v>3069.36409908</v>
      </c>
      <c r="N80" s="36">
        <f>SUMIFS(СВЦЭМ!$C$39:$C$782,СВЦЭМ!$A$39:$A$782,$A80,СВЦЭМ!$B$39:$B$782,N$77)+'СЕТ СН'!$H$12+СВЦЭМ!$D$10+'СЕТ СН'!$H$5-'СЕТ СН'!$H$20</f>
        <v>3083.01504686</v>
      </c>
      <c r="O80" s="36">
        <f>SUMIFS(СВЦЭМ!$C$39:$C$782,СВЦЭМ!$A$39:$A$782,$A80,СВЦЭМ!$B$39:$B$782,O$77)+'СЕТ СН'!$H$12+СВЦЭМ!$D$10+'СЕТ СН'!$H$5-'СЕТ СН'!$H$20</f>
        <v>3103.0235312100003</v>
      </c>
      <c r="P80" s="36">
        <f>SUMIFS(СВЦЭМ!$C$39:$C$782,СВЦЭМ!$A$39:$A$782,$A80,СВЦЭМ!$B$39:$B$782,P$77)+'СЕТ СН'!$H$12+СВЦЭМ!$D$10+'СЕТ СН'!$H$5-'СЕТ СН'!$H$20</f>
        <v>3133.8275711300003</v>
      </c>
      <c r="Q80" s="36">
        <f>SUMIFS(СВЦЭМ!$C$39:$C$782,СВЦЭМ!$A$39:$A$782,$A80,СВЦЭМ!$B$39:$B$782,Q$77)+'СЕТ СН'!$H$12+СВЦЭМ!$D$10+'СЕТ СН'!$H$5-'СЕТ СН'!$H$20</f>
        <v>3136.6230336600001</v>
      </c>
      <c r="R80" s="36">
        <f>SUMIFS(СВЦЭМ!$C$39:$C$782,СВЦЭМ!$A$39:$A$782,$A80,СВЦЭМ!$B$39:$B$782,R$77)+'СЕТ СН'!$H$12+СВЦЭМ!$D$10+'СЕТ СН'!$H$5-'СЕТ СН'!$H$20</f>
        <v>3125.7789658199999</v>
      </c>
      <c r="S80" s="36">
        <f>SUMIFS(СВЦЭМ!$C$39:$C$782,СВЦЭМ!$A$39:$A$782,$A80,СВЦЭМ!$B$39:$B$782,S$77)+'СЕТ СН'!$H$12+СВЦЭМ!$D$10+'СЕТ СН'!$H$5-'СЕТ СН'!$H$20</f>
        <v>3098.9856398900001</v>
      </c>
      <c r="T80" s="36">
        <f>SUMIFS(СВЦЭМ!$C$39:$C$782,СВЦЭМ!$A$39:$A$782,$A80,СВЦЭМ!$B$39:$B$782,T$77)+'СЕТ СН'!$H$12+СВЦЭМ!$D$10+'СЕТ СН'!$H$5-'СЕТ СН'!$H$20</f>
        <v>3055.7334654699998</v>
      </c>
      <c r="U80" s="36">
        <f>SUMIFS(СВЦЭМ!$C$39:$C$782,СВЦЭМ!$A$39:$A$782,$A80,СВЦЭМ!$B$39:$B$782,U$77)+'СЕТ СН'!$H$12+СВЦЭМ!$D$10+'СЕТ СН'!$H$5-'СЕТ СН'!$H$20</f>
        <v>3051.8408986900004</v>
      </c>
      <c r="V80" s="36">
        <f>SUMIFS(СВЦЭМ!$C$39:$C$782,СВЦЭМ!$A$39:$A$782,$A80,СВЦЭМ!$B$39:$B$782,V$77)+'СЕТ СН'!$H$12+СВЦЭМ!$D$10+'СЕТ СН'!$H$5-'СЕТ СН'!$H$20</f>
        <v>3065.8806880399998</v>
      </c>
      <c r="W80" s="36">
        <f>SUMIFS(СВЦЭМ!$C$39:$C$782,СВЦЭМ!$A$39:$A$782,$A80,СВЦЭМ!$B$39:$B$782,W$77)+'СЕТ СН'!$H$12+СВЦЭМ!$D$10+'СЕТ СН'!$H$5-'СЕТ СН'!$H$20</f>
        <v>3096.7164766400001</v>
      </c>
      <c r="X80" s="36">
        <f>SUMIFS(СВЦЭМ!$C$39:$C$782,СВЦЭМ!$A$39:$A$782,$A80,СВЦЭМ!$B$39:$B$782,X$77)+'СЕТ СН'!$H$12+СВЦЭМ!$D$10+'СЕТ СН'!$H$5-'СЕТ СН'!$H$20</f>
        <v>3132.1394785699999</v>
      </c>
      <c r="Y80" s="36">
        <f>SUMIFS(СВЦЭМ!$C$39:$C$782,СВЦЭМ!$A$39:$A$782,$A80,СВЦЭМ!$B$39:$B$782,Y$77)+'СЕТ СН'!$H$12+СВЦЭМ!$D$10+'СЕТ СН'!$H$5-'СЕТ СН'!$H$20</f>
        <v>3149.5098206499997</v>
      </c>
    </row>
    <row r="81" spans="1:25" ht="15.75" x14ac:dyDescent="0.2">
      <c r="A81" s="35">
        <f t="shared" si="2"/>
        <v>44596</v>
      </c>
      <c r="B81" s="36">
        <f>SUMIFS(СВЦЭМ!$C$39:$C$782,СВЦЭМ!$A$39:$A$782,$A81,СВЦЭМ!$B$39:$B$782,B$77)+'СЕТ СН'!$H$12+СВЦЭМ!$D$10+'СЕТ СН'!$H$5-'СЕТ СН'!$H$20</f>
        <v>3149.8338714199999</v>
      </c>
      <c r="C81" s="36">
        <f>SUMIFS(СВЦЭМ!$C$39:$C$782,СВЦЭМ!$A$39:$A$782,$A81,СВЦЭМ!$B$39:$B$782,C$77)+'СЕТ СН'!$H$12+СВЦЭМ!$D$10+'СЕТ СН'!$H$5-'СЕТ СН'!$H$20</f>
        <v>3169.51734893</v>
      </c>
      <c r="D81" s="36">
        <f>SUMIFS(СВЦЭМ!$C$39:$C$782,СВЦЭМ!$A$39:$A$782,$A81,СВЦЭМ!$B$39:$B$782,D$77)+'СЕТ СН'!$H$12+СВЦЭМ!$D$10+'СЕТ СН'!$H$5-'СЕТ СН'!$H$20</f>
        <v>3182.94501399</v>
      </c>
      <c r="E81" s="36">
        <f>SUMIFS(СВЦЭМ!$C$39:$C$782,СВЦЭМ!$A$39:$A$782,$A81,СВЦЭМ!$B$39:$B$782,E$77)+'СЕТ СН'!$H$12+СВЦЭМ!$D$10+'СЕТ СН'!$H$5-'СЕТ СН'!$H$20</f>
        <v>3187.9728397099998</v>
      </c>
      <c r="F81" s="36">
        <f>SUMIFS(СВЦЭМ!$C$39:$C$782,СВЦЭМ!$A$39:$A$782,$A81,СВЦЭМ!$B$39:$B$782,F$77)+'СЕТ СН'!$H$12+СВЦЭМ!$D$10+'СЕТ СН'!$H$5-'СЕТ СН'!$H$20</f>
        <v>3170.6915147899999</v>
      </c>
      <c r="G81" s="36">
        <f>SUMIFS(СВЦЭМ!$C$39:$C$782,СВЦЭМ!$A$39:$A$782,$A81,СВЦЭМ!$B$39:$B$782,G$77)+'СЕТ СН'!$H$12+СВЦЭМ!$D$10+'СЕТ СН'!$H$5-'СЕТ СН'!$H$20</f>
        <v>3125.1939608900002</v>
      </c>
      <c r="H81" s="36">
        <f>SUMIFS(СВЦЭМ!$C$39:$C$782,СВЦЭМ!$A$39:$A$782,$A81,СВЦЭМ!$B$39:$B$782,H$77)+'СЕТ СН'!$H$12+СВЦЭМ!$D$10+'СЕТ СН'!$H$5-'СЕТ СН'!$H$20</f>
        <v>3098.10094291</v>
      </c>
      <c r="I81" s="36">
        <f>SUMIFS(СВЦЭМ!$C$39:$C$782,СВЦЭМ!$A$39:$A$782,$A81,СВЦЭМ!$B$39:$B$782,I$77)+'СЕТ СН'!$H$12+СВЦЭМ!$D$10+'СЕТ СН'!$H$5-'СЕТ СН'!$H$20</f>
        <v>3055.20261987</v>
      </c>
      <c r="J81" s="36">
        <f>SUMIFS(СВЦЭМ!$C$39:$C$782,СВЦЭМ!$A$39:$A$782,$A81,СВЦЭМ!$B$39:$B$782,J$77)+'СЕТ СН'!$H$12+СВЦЭМ!$D$10+'СЕТ СН'!$H$5-'СЕТ СН'!$H$20</f>
        <v>3047.6742793499998</v>
      </c>
      <c r="K81" s="36">
        <f>SUMIFS(СВЦЭМ!$C$39:$C$782,СВЦЭМ!$A$39:$A$782,$A81,СВЦЭМ!$B$39:$B$782,K$77)+'СЕТ СН'!$H$12+СВЦЭМ!$D$10+'СЕТ СН'!$H$5-'СЕТ СН'!$H$20</f>
        <v>3045.5229616400002</v>
      </c>
      <c r="L81" s="36">
        <f>SUMIFS(СВЦЭМ!$C$39:$C$782,СВЦЭМ!$A$39:$A$782,$A81,СВЦЭМ!$B$39:$B$782,L$77)+'СЕТ СН'!$H$12+СВЦЭМ!$D$10+'СЕТ СН'!$H$5-'СЕТ СН'!$H$20</f>
        <v>3078.4652042299999</v>
      </c>
      <c r="M81" s="36">
        <f>SUMIFS(СВЦЭМ!$C$39:$C$782,СВЦЭМ!$A$39:$A$782,$A81,СВЦЭМ!$B$39:$B$782,M$77)+'СЕТ СН'!$H$12+СВЦЭМ!$D$10+'СЕТ СН'!$H$5-'СЕТ СН'!$H$20</f>
        <v>3096.3529467899998</v>
      </c>
      <c r="N81" s="36">
        <f>SUMIFS(СВЦЭМ!$C$39:$C$782,СВЦЭМ!$A$39:$A$782,$A81,СВЦЭМ!$B$39:$B$782,N$77)+'СЕТ СН'!$H$12+СВЦЭМ!$D$10+'СЕТ СН'!$H$5-'СЕТ СН'!$H$20</f>
        <v>3101.9136149599999</v>
      </c>
      <c r="O81" s="36">
        <f>SUMIFS(СВЦЭМ!$C$39:$C$782,СВЦЭМ!$A$39:$A$782,$A81,СВЦЭМ!$B$39:$B$782,O$77)+'СЕТ СН'!$H$12+СВЦЭМ!$D$10+'СЕТ СН'!$H$5-'СЕТ СН'!$H$20</f>
        <v>3097.62005808</v>
      </c>
      <c r="P81" s="36">
        <f>SUMIFS(СВЦЭМ!$C$39:$C$782,СВЦЭМ!$A$39:$A$782,$A81,СВЦЭМ!$B$39:$B$782,P$77)+'СЕТ СН'!$H$12+СВЦЭМ!$D$10+'СЕТ СН'!$H$5-'СЕТ СН'!$H$20</f>
        <v>3135.0852147599999</v>
      </c>
      <c r="Q81" s="36">
        <f>SUMIFS(СВЦЭМ!$C$39:$C$782,СВЦЭМ!$A$39:$A$782,$A81,СВЦЭМ!$B$39:$B$782,Q$77)+'СЕТ СН'!$H$12+СВЦЭМ!$D$10+'СЕТ СН'!$H$5-'СЕТ СН'!$H$20</f>
        <v>3134.0524312799998</v>
      </c>
      <c r="R81" s="36">
        <f>SUMIFS(СВЦЭМ!$C$39:$C$782,СВЦЭМ!$A$39:$A$782,$A81,СВЦЭМ!$B$39:$B$782,R$77)+'СЕТ СН'!$H$12+СВЦЭМ!$D$10+'СЕТ СН'!$H$5-'СЕТ СН'!$H$20</f>
        <v>3118.02363599</v>
      </c>
      <c r="S81" s="36">
        <f>SUMIFS(СВЦЭМ!$C$39:$C$782,СВЦЭМ!$A$39:$A$782,$A81,СВЦЭМ!$B$39:$B$782,S$77)+'СЕТ СН'!$H$12+СВЦЭМ!$D$10+'СЕТ СН'!$H$5-'СЕТ СН'!$H$20</f>
        <v>3092.6630145700001</v>
      </c>
      <c r="T81" s="36">
        <f>SUMIFS(СВЦЭМ!$C$39:$C$782,СВЦЭМ!$A$39:$A$782,$A81,СВЦЭМ!$B$39:$B$782,T$77)+'СЕТ СН'!$H$12+СВЦЭМ!$D$10+'СЕТ СН'!$H$5-'СЕТ СН'!$H$20</f>
        <v>3074.5015503899999</v>
      </c>
      <c r="U81" s="36">
        <f>SUMIFS(СВЦЭМ!$C$39:$C$782,СВЦЭМ!$A$39:$A$782,$A81,СВЦЭМ!$B$39:$B$782,U$77)+'СЕТ СН'!$H$12+СВЦЭМ!$D$10+'СЕТ СН'!$H$5-'СЕТ СН'!$H$20</f>
        <v>3081.5615966599999</v>
      </c>
      <c r="V81" s="36">
        <f>SUMIFS(СВЦЭМ!$C$39:$C$782,СВЦЭМ!$A$39:$A$782,$A81,СВЦЭМ!$B$39:$B$782,V$77)+'СЕТ СН'!$H$12+СВЦЭМ!$D$10+'СЕТ СН'!$H$5-'СЕТ СН'!$H$20</f>
        <v>3081.2939477800001</v>
      </c>
      <c r="W81" s="36">
        <f>SUMIFS(СВЦЭМ!$C$39:$C$782,СВЦЭМ!$A$39:$A$782,$A81,СВЦЭМ!$B$39:$B$782,W$77)+'СЕТ СН'!$H$12+СВЦЭМ!$D$10+'СЕТ СН'!$H$5-'СЕТ СН'!$H$20</f>
        <v>3110.4980930700003</v>
      </c>
      <c r="X81" s="36">
        <f>SUMIFS(СВЦЭМ!$C$39:$C$782,СВЦЭМ!$A$39:$A$782,$A81,СВЦЭМ!$B$39:$B$782,X$77)+'СЕТ СН'!$H$12+СВЦЭМ!$D$10+'СЕТ СН'!$H$5-'СЕТ СН'!$H$20</f>
        <v>3133.497496</v>
      </c>
      <c r="Y81" s="36">
        <f>SUMIFS(СВЦЭМ!$C$39:$C$782,СВЦЭМ!$A$39:$A$782,$A81,СВЦЭМ!$B$39:$B$782,Y$77)+'СЕТ СН'!$H$12+СВЦЭМ!$D$10+'СЕТ СН'!$H$5-'СЕТ СН'!$H$20</f>
        <v>3144.33800879</v>
      </c>
    </row>
    <row r="82" spans="1:25" ht="15.75" x14ac:dyDescent="0.2">
      <c r="A82" s="35">
        <f t="shared" si="2"/>
        <v>44597</v>
      </c>
      <c r="B82" s="36">
        <f>SUMIFS(СВЦЭМ!$C$39:$C$782,СВЦЭМ!$A$39:$A$782,$A82,СВЦЭМ!$B$39:$B$782,B$77)+'СЕТ СН'!$H$12+СВЦЭМ!$D$10+'СЕТ СН'!$H$5-'СЕТ СН'!$H$20</f>
        <v>3190.30730081</v>
      </c>
      <c r="C82" s="36">
        <f>SUMIFS(СВЦЭМ!$C$39:$C$782,СВЦЭМ!$A$39:$A$782,$A82,СВЦЭМ!$B$39:$B$782,C$77)+'СЕТ СН'!$H$12+СВЦЭМ!$D$10+'СЕТ СН'!$H$5-'СЕТ СН'!$H$20</f>
        <v>3121.1282910800001</v>
      </c>
      <c r="D82" s="36">
        <f>SUMIFS(СВЦЭМ!$C$39:$C$782,СВЦЭМ!$A$39:$A$782,$A82,СВЦЭМ!$B$39:$B$782,D$77)+'СЕТ СН'!$H$12+СВЦЭМ!$D$10+'СЕТ СН'!$H$5-'СЕТ СН'!$H$20</f>
        <v>3136.4534699800001</v>
      </c>
      <c r="E82" s="36">
        <f>SUMIFS(СВЦЭМ!$C$39:$C$782,СВЦЭМ!$A$39:$A$782,$A82,СВЦЭМ!$B$39:$B$782,E$77)+'СЕТ СН'!$H$12+СВЦЭМ!$D$10+'СЕТ СН'!$H$5-'СЕТ СН'!$H$20</f>
        <v>3168.0727252199999</v>
      </c>
      <c r="F82" s="36">
        <f>SUMIFS(СВЦЭМ!$C$39:$C$782,СВЦЭМ!$A$39:$A$782,$A82,СВЦЭМ!$B$39:$B$782,F$77)+'СЕТ СН'!$H$12+СВЦЭМ!$D$10+'СЕТ СН'!$H$5-'СЕТ СН'!$H$20</f>
        <v>3170.5782432300002</v>
      </c>
      <c r="G82" s="36">
        <f>SUMIFS(СВЦЭМ!$C$39:$C$782,СВЦЭМ!$A$39:$A$782,$A82,СВЦЭМ!$B$39:$B$782,G$77)+'СЕТ СН'!$H$12+СВЦЭМ!$D$10+'СЕТ СН'!$H$5-'СЕТ СН'!$H$20</f>
        <v>3180.8045951300001</v>
      </c>
      <c r="H82" s="36">
        <f>SUMIFS(СВЦЭМ!$C$39:$C$782,СВЦЭМ!$A$39:$A$782,$A82,СВЦЭМ!$B$39:$B$782,H$77)+'СЕТ СН'!$H$12+СВЦЭМ!$D$10+'СЕТ СН'!$H$5-'СЕТ СН'!$H$20</f>
        <v>3151.8174403600001</v>
      </c>
      <c r="I82" s="36">
        <f>SUMIFS(СВЦЭМ!$C$39:$C$782,СВЦЭМ!$A$39:$A$782,$A82,СВЦЭМ!$B$39:$B$782,I$77)+'СЕТ СН'!$H$12+СВЦЭМ!$D$10+'СЕТ СН'!$H$5-'СЕТ СН'!$H$20</f>
        <v>3103.1287233200001</v>
      </c>
      <c r="J82" s="36">
        <f>SUMIFS(СВЦЭМ!$C$39:$C$782,СВЦЭМ!$A$39:$A$782,$A82,СВЦЭМ!$B$39:$B$782,J$77)+'СЕТ СН'!$H$12+СВЦЭМ!$D$10+'СЕТ СН'!$H$5-'СЕТ СН'!$H$20</f>
        <v>3057.0953062200001</v>
      </c>
      <c r="K82" s="36">
        <f>SUMIFS(СВЦЭМ!$C$39:$C$782,СВЦЭМ!$A$39:$A$782,$A82,СВЦЭМ!$B$39:$B$782,K$77)+'СЕТ СН'!$H$12+СВЦЭМ!$D$10+'СЕТ СН'!$H$5-'СЕТ СН'!$H$20</f>
        <v>3052.1225519999998</v>
      </c>
      <c r="L82" s="36">
        <f>SUMIFS(СВЦЭМ!$C$39:$C$782,СВЦЭМ!$A$39:$A$782,$A82,СВЦЭМ!$B$39:$B$782,L$77)+'СЕТ СН'!$H$12+СВЦЭМ!$D$10+'СЕТ СН'!$H$5-'СЕТ СН'!$H$20</f>
        <v>3064.1076120299999</v>
      </c>
      <c r="M82" s="36">
        <f>SUMIFS(СВЦЭМ!$C$39:$C$782,СВЦЭМ!$A$39:$A$782,$A82,СВЦЭМ!$B$39:$B$782,M$77)+'СЕТ СН'!$H$12+СВЦЭМ!$D$10+'СЕТ СН'!$H$5-'СЕТ СН'!$H$20</f>
        <v>3088.1476341500002</v>
      </c>
      <c r="N82" s="36">
        <f>SUMIFS(СВЦЭМ!$C$39:$C$782,СВЦЭМ!$A$39:$A$782,$A82,СВЦЭМ!$B$39:$B$782,N$77)+'СЕТ СН'!$H$12+СВЦЭМ!$D$10+'СЕТ СН'!$H$5-'СЕТ СН'!$H$20</f>
        <v>3108.82540961</v>
      </c>
      <c r="O82" s="36">
        <f>SUMIFS(СВЦЭМ!$C$39:$C$782,СВЦЭМ!$A$39:$A$782,$A82,СВЦЭМ!$B$39:$B$782,O$77)+'СЕТ СН'!$H$12+СВЦЭМ!$D$10+'СЕТ СН'!$H$5-'СЕТ СН'!$H$20</f>
        <v>3132.5544654</v>
      </c>
      <c r="P82" s="36">
        <f>SUMIFS(СВЦЭМ!$C$39:$C$782,СВЦЭМ!$A$39:$A$782,$A82,СВЦЭМ!$B$39:$B$782,P$77)+'СЕТ СН'!$H$12+СВЦЭМ!$D$10+'СЕТ СН'!$H$5-'СЕТ СН'!$H$20</f>
        <v>3139.31050112</v>
      </c>
      <c r="Q82" s="36">
        <f>SUMIFS(СВЦЭМ!$C$39:$C$782,СВЦЭМ!$A$39:$A$782,$A82,СВЦЭМ!$B$39:$B$782,Q$77)+'СЕТ СН'!$H$12+СВЦЭМ!$D$10+'СЕТ СН'!$H$5-'СЕТ СН'!$H$20</f>
        <v>3142.01851867</v>
      </c>
      <c r="R82" s="36">
        <f>SUMIFS(СВЦЭМ!$C$39:$C$782,СВЦЭМ!$A$39:$A$782,$A82,СВЦЭМ!$B$39:$B$782,R$77)+'СЕТ СН'!$H$12+СВЦЭМ!$D$10+'СЕТ СН'!$H$5-'СЕТ СН'!$H$20</f>
        <v>3131.9700694600001</v>
      </c>
      <c r="S82" s="36">
        <f>SUMIFS(СВЦЭМ!$C$39:$C$782,СВЦЭМ!$A$39:$A$782,$A82,СВЦЭМ!$B$39:$B$782,S$77)+'СЕТ СН'!$H$12+СВЦЭМ!$D$10+'СЕТ СН'!$H$5-'СЕТ СН'!$H$20</f>
        <v>3096.6354748000003</v>
      </c>
      <c r="T82" s="36">
        <f>SUMIFS(СВЦЭМ!$C$39:$C$782,СВЦЭМ!$A$39:$A$782,$A82,СВЦЭМ!$B$39:$B$782,T$77)+'СЕТ СН'!$H$12+СВЦЭМ!$D$10+'СЕТ СН'!$H$5-'СЕТ СН'!$H$20</f>
        <v>3073.4757939299998</v>
      </c>
      <c r="U82" s="36">
        <f>SUMIFS(СВЦЭМ!$C$39:$C$782,СВЦЭМ!$A$39:$A$782,$A82,СВЦЭМ!$B$39:$B$782,U$77)+'СЕТ СН'!$H$12+СВЦЭМ!$D$10+'СЕТ СН'!$H$5-'СЕТ СН'!$H$20</f>
        <v>3077.1975448000003</v>
      </c>
      <c r="V82" s="36">
        <f>SUMIFS(СВЦЭМ!$C$39:$C$782,СВЦЭМ!$A$39:$A$782,$A82,СВЦЭМ!$B$39:$B$782,V$77)+'СЕТ СН'!$H$12+СВЦЭМ!$D$10+'СЕТ СН'!$H$5-'СЕТ СН'!$H$20</f>
        <v>3081.92775927</v>
      </c>
      <c r="W82" s="36">
        <f>SUMIFS(СВЦЭМ!$C$39:$C$782,СВЦЭМ!$A$39:$A$782,$A82,СВЦЭМ!$B$39:$B$782,W$77)+'СЕТ СН'!$H$12+СВЦЭМ!$D$10+'СЕТ СН'!$H$5-'СЕТ СН'!$H$20</f>
        <v>3098.31537067</v>
      </c>
      <c r="X82" s="36">
        <f>SUMIFS(СВЦЭМ!$C$39:$C$782,СВЦЭМ!$A$39:$A$782,$A82,СВЦЭМ!$B$39:$B$782,X$77)+'СЕТ СН'!$H$12+СВЦЭМ!$D$10+'СЕТ СН'!$H$5-'СЕТ СН'!$H$20</f>
        <v>3114.1440377500003</v>
      </c>
      <c r="Y82" s="36">
        <f>SUMIFS(СВЦЭМ!$C$39:$C$782,СВЦЭМ!$A$39:$A$782,$A82,СВЦЭМ!$B$39:$B$782,Y$77)+'СЕТ СН'!$H$12+СВЦЭМ!$D$10+'СЕТ СН'!$H$5-'СЕТ СН'!$H$20</f>
        <v>3140.3643792399998</v>
      </c>
    </row>
    <row r="83" spans="1:25" ht="15.75" x14ac:dyDescent="0.2">
      <c r="A83" s="35">
        <f t="shared" si="2"/>
        <v>44598</v>
      </c>
      <c r="B83" s="36">
        <f>SUMIFS(СВЦЭМ!$C$39:$C$782,СВЦЭМ!$A$39:$A$782,$A83,СВЦЭМ!$B$39:$B$782,B$77)+'СЕТ СН'!$H$12+СВЦЭМ!$D$10+'СЕТ СН'!$H$5-'СЕТ СН'!$H$20</f>
        <v>3148.25357106</v>
      </c>
      <c r="C83" s="36">
        <f>SUMIFS(СВЦЭМ!$C$39:$C$782,СВЦЭМ!$A$39:$A$782,$A83,СВЦЭМ!$B$39:$B$782,C$77)+'СЕТ СН'!$H$12+СВЦЭМ!$D$10+'СЕТ СН'!$H$5-'СЕТ СН'!$H$20</f>
        <v>3161.90473122</v>
      </c>
      <c r="D83" s="36">
        <f>SUMIFS(СВЦЭМ!$C$39:$C$782,СВЦЭМ!$A$39:$A$782,$A83,СВЦЭМ!$B$39:$B$782,D$77)+'СЕТ СН'!$H$12+СВЦЭМ!$D$10+'СЕТ СН'!$H$5-'СЕТ СН'!$H$20</f>
        <v>3174.2348227800003</v>
      </c>
      <c r="E83" s="36">
        <f>SUMIFS(СВЦЭМ!$C$39:$C$782,СВЦЭМ!$A$39:$A$782,$A83,СВЦЭМ!$B$39:$B$782,E$77)+'СЕТ СН'!$H$12+СВЦЭМ!$D$10+'СЕТ СН'!$H$5-'СЕТ СН'!$H$20</f>
        <v>3176.7051365699999</v>
      </c>
      <c r="F83" s="36">
        <f>SUMIFS(СВЦЭМ!$C$39:$C$782,СВЦЭМ!$A$39:$A$782,$A83,СВЦЭМ!$B$39:$B$782,F$77)+'СЕТ СН'!$H$12+СВЦЭМ!$D$10+'СЕТ СН'!$H$5-'СЕТ СН'!$H$20</f>
        <v>3171.6781663500001</v>
      </c>
      <c r="G83" s="36">
        <f>SUMIFS(СВЦЭМ!$C$39:$C$782,СВЦЭМ!$A$39:$A$782,$A83,СВЦЭМ!$B$39:$B$782,G$77)+'СЕТ СН'!$H$12+СВЦЭМ!$D$10+'СЕТ СН'!$H$5-'СЕТ СН'!$H$20</f>
        <v>3158.8048098899999</v>
      </c>
      <c r="H83" s="36">
        <f>SUMIFS(СВЦЭМ!$C$39:$C$782,СВЦЭМ!$A$39:$A$782,$A83,СВЦЭМ!$B$39:$B$782,H$77)+'СЕТ СН'!$H$12+СВЦЭМ!$D$10+'СЕТ СН'!$H$5-'СЕТ СН'!$H$20</f>
        <v>3144.6639121999997</v>
      </c>
      <c r="I83" s="36">
        <f>SUMIFS(СВЦЭМ!$C$39:$C$782,СВЦЭМ!$A$39:$A$782,$A83,СВЦЭМ!$B$39:$B$782,I$77)+'СЕТ СН'!$H$12+СВЦЭМ!$D$10+'СЕТ СН'!$H$5-'СЕТ СН'!$H$20</f>
        <v>3122.5099679699997</v>
      </c>
      <c r="J83" s="36">
        <f>SUMIFS(СВЦЭМ!$C$39:$C$782,СВЦЭМ!$A$39:$A$782,$A83,СВЦЭМ!$B$39:$B$782,J$77)+'СЕТ СН'!$H$12+СВЦЭМ!$D$10+'СЕТ СН'!$H$5-'СЕТ СН'!$H$20</f>
        <v>3079.96762012</v>
      </c>
      <c r="K83" s="36">
        <f>SUMIFS(СВЦЭМ!$C$39:$C$782,СВЦЭМ!$A$39:$A$782,$A83,СВЦЭМ!$B$39:$B$782,K$77)+'СЕТ СН'!$H$12+СВЦЭМ!$D$10+'СЕТ СН'!$H$5-'СЕТ СН'!$H$20</f>
        <v>3048.9960339600002</v>
      </c>
      <c r="L83" s="36">
        <f>SUMIFS(СВЦЭМ!$C$39:$C$782,СВЦЭМ!$A$39:$A$782,$A83,СВЦЭМ!$B$39:$B$782,L$77)+'СЕТ СН'!$H$12+СВЦЭМ!$D$10+'СЕТ СН'!$H$5-'СЕТ СН'!$H$20</f>
        <v>3057.9162593400001</v>
      </c>
      <c r="M83" s="36">
        <f>SUMIFS(СВЦЭМ!$C$39:$C$782,СВЦЭМ!$A$39:$A$782,$A83,СВЦЭМ!$B$39:$B$782,M$77)+'СЕТ СН'!$H$12+СВЦЭМ!$D$10+'СЕТ СН'!$H$5-'СЕТ СН'!$H$20</f>
        <v>3066.7998105500001</v>
      </c>
      <c r="N83" s="36">
        <f>SUMIFS(СВЦЭМ!$C$39:$C$782,СВЦЭМ!$A$39:$A$782,$A83,СВЦЭМ!$B$39:$B$782,N$77)+'СЕТ СН'!$H$12+СВЦЭМ!$D$10+'СЕТ СН'!$H$5-'СЕТ СН'!$H$20</f>
        <v>3085.4975012</v>
      </c>
      <c r="O83" s="36">
        <f>SUMIFS(СВЦЭМ!$C$39:$C$782,СВЦЭМ!$A$39:$A$782,$A83,СВЦЭМ!$B$39:$B$782,O$77)+'СЕТ СН'!$H$12+СВЦЭМ!$D$10+'СЕТ СН'!$H$5-'СЕТ СН'!$H$20</f>
        <v>3110.5664013599999</v>
      </c>
      <c r="P83" s="36">
        <f>SUMIFS(СВЦЭМ!$C$39:$C$782,СВЦЭМ!$A$39:$A$782,$A83,СВЦЭМ!$B$39:$B$782,P$77)+'СЕТ СН'!$H$12+СВЦЭМ!$D$10+'СЕТ СН'!$H$5-'СЕТ СН'!$H$20</f>
        <v>3119.4895700400002</v>
      </c>
      <c r="Q83" s="36">
        <f>SUMIFS(СВЦЭМ!$C$39:$C$782,СВЦЭМ!$A$39:$A$782,$A83,СВЦЭМ!$B$39:$B$782,Q$77)+'СЕТ СН'!$H$12+СВЦЭМ!$D$10+'СЕТ СН'!$H$5-'СЕТ СН'!$H$20</f>
        <v>3125.1005564100001</v>
      </c>
      <c r="R83" s="36">
        <f>SUMIFS(СВЦЭМ!$C$39:$C$782,СВЦЭМ!$A$39:$A$782,$A83,СВЦЭМ!$B$39:$B$782,R$77)+'СЕТ СН'!$H$12+СВЦЭМ!$D$10+'СЕТ СН'!$H$5-'СЕТ СН'!$H$20</f>
        <v>3118.4580675500001</v>
      </c>
      <c r="S83" s="36">
        <f>SUMIFS(СВЦЭМ!$C$39:$C$782,СВЦЭМ!$A$39:$A$782,$A83,СВЦЭМ!$B$39:$B$782,S$77)+'СЕТ СН'!$H$12+СВЦЭМ!$D$10+'СЕТ СН'!$H$5-'СЕТ СН'!$H$20</f>
        <v>3089.7652852800002</v>
      </c>
      <c r="T83" s="36">
        <f>SUMIFS(СВЦЭМ!$C$39:$C$782,СВЦЭМ!$A$39:$A$782,$A83,СВЦЭМ!$B$39:$B$782,T$77)+'СЕТ СН'!$H$12+СВЦЭМ!$D$10+'СЕТ СН'!$H$5-'СЕТ СН'!$H$20</f>
        <v>3053.04677868</v>
      </c>
      <c r="U83" s="36">
        <f>SUMIFS(СВЦЭМ!$C$39:$C$782,СВЦЭМ!$A$39:$A$782,$A83,СВЦЭМ!$B$39:$B$782,U$77)+'СЕТ СН'!$H$12+СВЦЭМ!$D$10+'СЕТ СН'!$H$5-'СЕТ СН'!$H$20</f>
        <v>3069.4533924100001</v>
      </c>
      <c r="V83" s="36">
        <f>SUMIFS(СВЦЭМ!$C$39:$C$782,СВЦЭМ!$A$39:$A$782,$A83,СВЦЭМ!$B$39:$B$782,V$77)+'СЕТ СН'!$H$12+СВЦЭМ!$D$10+'СЕТ СН'!$H$5-'СЕТ СН'!$H$20</f>
        <v>3067.0103641300002</v>
      </c>
      <c r="W83" s="36">
        <f>SUMIFS(СВЦЭМ!$C$39:$C$782,СВЦЭМ!$A$39:$A$782,$A83,СВЦЭМ!$B$39:$B$782,W$77)+'СЕТ СН'!$H$12+СВЦЭМ!$D$10+'СЕТ СН'!$H$5-'СЕТ СН'!$H$20</f>
        <v>3084.2504006700001</v>
      </c>
      <c r="X83" s="36">
        <f>SUMIFS(СВЦЭМ!$C$39:$C$782,СВЦЭМ!$A$39:$A$782,$A83,СВЦЭМ!$B$39:$B$782,X$77)+'СЕТ СН'!$H$12+СВЦЭМ!$D$10+'СЕТ СН'!$H$5-'СЕТ СН'!$H$20</f>
        <v>3102.1565724000002</v>
      </c>
      <c r="Y83" s="36">
        <f>SUMIFS(СВЦЭМ!$C$39:$C$782,СВЦЭМ!$A$39:$A$782,$A83,СВЦЭМ!$B$39:$B$782,Y$77)+'СЕТ СН'!$H$12+СВЦЭМ!$D$10+'СЕТ СН'!$H$5-'СЕТ СН'!$H$20</f>
        <v>3140.6452726699999</v>
      </c>
    </row>
    <row r="84" spans="1:25" ht="15.75" x14ac:dyDescent="0.2">
      <c r="A84" s="35">
        <f t="shared" si="2"/>
        <v>44599</v>
      </c>
      <c r="B84" s="36">
        <f>SUMIFS(СВЦЭМ!$C$39:$C$782,СВЦЭМ!$A$39:$A$782,$A84,СВЦЭМ!$B$39:$B$782,B$77)+'СЕТ СН'!$H$12+СВЦЭМ!$D$10+'СЕТ СН'!$H$5-'СЕТ СН'!$H$20</f>
        <v>3166.0920126800002</v>
      </c>
      <c r="C84" s="36">
        <f>SUMIFS(СВЦЭМ!$C$39:$C$782,СВЦЭМ!$A$39:$A$782,$A84,СВЦЭМ!$B$39:$B$782,C$77)+'СЕТ СН'!$H$12+СВЦЭМ!$D$10+'СЕТ СН'!$H$5-'СЕТ СН'!$H$20</f>
        <v>3195.1649187399998</v>
      </c>
      <c r="D84" s="36">
        <f>SUMIFS(СВЦЭМ!$C$39:$C$782,СВЦЭМ!$A$39:$A$782,$A84,СВЦЭМ!$B$39:$B$782,D$77)+'СЕТ СН'!$H$12+СВЦЭМ!$D$10+'СЕТ СН'!$H$5-'СЕТ СН'!$H$20</f>
        <v>3201.19242467</v>
      </c>
      <c r="E84" s="36">
        <f>SUMIFS(СВЦЭМ!$C$39:$C$782,СВЦЭМ!$A$39:$A$782,$A84,СВЦЭМ!$B$39:$B$782,E$77)+'СЕТ СН'!$H$12+СВЦЭМ!$D$10+'СЕТ СН'!$H$5-'СЕТ СН'!$H$20</f>
        <v>3206.18451396</v>
      </c>
      <c r="F84" s="36">
        <f>SUMIFS(СВЦЭМ!$C$39:$C$782,СВЦЭМ!$A$39:$A$782,$A84,СВЦЭМ!$B$39:$B$782,F$77)+'СЕТ СН'!$H$12+СВЦЭМ!$D$10+'СЕТ СН'!$H$5-'СЕТ СН'!$H$20</f>
        <v>3200.5686462499998</v>
      </c>
      <c r="G84" s="36">
        <f>SUMIFS(СВЦЭМ!$C$39:$C$782,СВЦЭМ!$A$39:$A$782,$A84,СВЦЭМ!$B$39:$B$782,G$77)+'СЕТ СН'!$H$12+СВЦЭМ!$D$10+'СЕТ СН'!$H$5-'СЕТ СН'!$H$20</f>
        <v>3176.3347049499998</v>
      </c>
      <c r="H84" s="36">
        <f>SUMIFS(СВЦЭМ!$C$39:$C$782,СВЦЭМ!$A$39:$A$782,$A84,СВЦЭМ!$B$39:$B$782,H$77)+'СЕТ СН'!$H$12+СВЦЭМ!$D$10+'СЕТ СН'!$H$5-'СЕТ СН'!$H$20</f>
        <v>3186.0783431700002</v>
      </c>
      <c r="I84" s="36">
        <f>SUMIFS(СВЦЭМ!$C$39:$C$782,СВЦЭМ!$A$39:$A$782,$A84,СВЦЭМ!$B$39:$B$782,I$77)+'СЕТ СН'!$H$12+СВЦЭМ!$D$10+'СЕТ СН'!$H$5-'СЕТ СН'!$H$20</f>
        <v>3066.9040074700001</v>
      </c>
      <c r="J84" s="36">
        <f>SUMIFS(СВЦЭМ!$C$39:$C$782,СВЦЭМ!$A$39:$A$782,$A84,СВЦЭМ!$B$39:$B$782,J$77)+'СЕТ СН'!$H$12+СВЦЭМ!$D$10+'СЕТ СН'!$H$5-'СЕТ СН'!$H$20</f>
        <v>3027.4762345999998</v>
      </c>
      <c r="K84" s="36">
        <f>SUMIFS(СВЦЭМ!$C$39:$C$782,СВЦЭМ!$A$39:$A$782,$A84,СВЦЭМ!$B$39:$B$782,K$77)+'СЕТ СН'!$H$12+СВЦЭМ!$D$10+'СЕТ СН'!$H$5-'СЕТ СН'!$H$20</f>
        <v>3022.52640122</v>
      </c>
      <c r="L84" s="36">
        <f>SUMIFS(СВЦЭМ!$C$39:$C$782,СВЦЭМ!$A$39:$A$782,$A84,СВЦЭМ!$B$39:$B$782,L$77)+'СЕТ СН'!$H$12+СВЦЭМ!$D$10+'СЕТ СН'!$H$5-'СЕТ СН'!$H$20</f>
        <v>3035.60990511</v>
      </c>
      <c r="M84" s="36">
        <f>SUMIFS(СВЦЭМ!$C$39:$C$782,СВЦЭМ!$A$39:$A$782,$A84,СВЦЭМ!$B$39:$B$782,M$77)+'СЕТ СН'!$H$12+СВЦЭМ!$D$10+'СЕТ СН'!$H$5-'СЕТ СН'!$H$20</f>
        <v>3071.64543413</v>
      </c>
      <c r="N84" s="36">
        <f>SUMIFS(СВЦЭМ!$C$39:$C$782,СВЦЭМ!$A$39:$A$782,$A84,СВЦЭМ!$B$39:$B$782,N$77)+'СЕТ СН'!$H$12+СВЦЭМ!$D$10+'СЕТ СН'!$H$5-'СЕТ СН'!$H$20</f>
        <v>3110.69978799</v>
      </c>
      <c r="O84" s="36">
        <f>SUMIFS(СВЦЭМ!$C$39:$C$782,СВЦЭМ!$A$39:$A$782,$A84,СВЦЭМ!$B$39:$B$782,O$77)+'СЕТ СН'!$H$12+СВЦЭМ!$D$10+'СЕТ СН'!$H$5-'СЕТ СН'!$H$20</f>
        <v>3138.7709980600002</v>
      </c>
      <c r="P84" s="36">
        <f>SUMIFS(СВЦЭМ!$C$39:$C$782,СВЦЭМ!$A$39:$A$782,$A84,СВЦЭМ!$B$39:$B$782,P$77)+'СЕТ СН'!$H$12+СВЦЭМ!$D$10+'СЕТ СН'!$H$5-'СЕТ СН'!$H$20</f>
        <v>3152.5235957499999</v>
      </c>
      <c r="Q84" s="36">
        <f>SUMIFS(СВЦЭМ!$C$39:$C$782,СВЦЭМ!$A$39:$A$782,$A84,СВЦЭМ!$B$39:$B$782,Q$77)+'СЕТ СН'!$H$12+СВЦЭМ!$D$10+'СЕТ СН'!$H$5-'СЕТ СН'!$H$20</f>
        <v>3164.1085600900001</v>
      </c>
      <c r="R84" s="36">
        <f>SUMIFS(СВЦЭМ!$C$39:$C$782,СВЦЭМ!$A$39:$A$782,$A84,СВЦЭМ!$B$39:$B$782,R$77)+'СЕТ СН'!$H$12+СВЦЭМ!$D$10+'СЕТ СН'!$H$5-'СЕТ СН'!$H$20</f>
        <v>3142.04890961</v>
      </c>
      <c r="S84" s="36">
        <f>SUMIFS(СВЦЭМ!$C$39:$C$782,СВЦЭМ!$A$39:$A$782,$A84,СВЦЭМ!$B$39:$B$782,S$77)+'СЕТ СН'!$H$12+СВЦЭМ!$D$10+'СЕТ СН'!$H$5-'СЕТ СН'!$H$20</f>
        <v>3097.5841856500001</v>
      </c>
      <c r="T84" s="36">
        <f>SUMIFS(СВЦЭМ!$C$39:$C$782,СВЦЭМ!$A$39:$A$782,$A84,СВЦЭМ!$B$39:$B$782,T$77)+'СЕТ СН'!$H$12+СВЦЭМ!$D$10+'СЕТ СН'!$H$5-'СЕТ СН'!$H$20</f>
        <v>3045.68951522</v>
      </c>
      <c r="U84" s="36">
        <f>SUMIFS(СВЦЭМ!$C$39:$C$782,СВЦЭМ!$A$39:$A$782,$A84,СВЦЭМ!$B$39:$B$782,U$77)+'СЕТ СН'!$H$12+СВЦЭМ!$D$10+'СЕТ СН'!$H$5-'СЕТ СН'!$H$20</f>
        <v>3051.43560364</v>
      </c>
      <c r="V84" s="36">
        <f>SUMIFS(СВЦЭМ!$C$39:$C$782,СВЦЭМ!$A$39:$A$782,$A84,СВЦЭМ!$B$39:$B$782,V$77)+'СЕТ СН'!$H$12+СВЦЭМ!$D$10+'СЕТ СН'!$H$5-'СЕТ СН'!$H$20</f>
        <v>3061.8208020000002</v>
      </c>
      <c r="W84" s="36">
        <f>SUMIFS(СВЦЭМ!$C$39:$C$782,СВЦЭМ!$A$39:$A$782,$A84,СВЦЭМ!$B$39:$B$782,W$77)+'СЕТ СН'!$H$12+СВЦЭМ!$D$10+'СЕТ СН'!$H$5-'СЕТ СН'!$H$20</f>
        <v>3088.9495067600001</v>
      </c>
      <c r="X84" s="36">
        <f>SUMIFS(СВЦЭМ!$C$39:$C$782,СВЦЭМ!$A$39:$A$782,$A84,СВЦЭМ!$B$39:$B$782,X$77)+'СЕТ СН'!$H$12+СВЦЭМ!$D$10+'СЕТ СН'!$H$5-'СЕТ СН'!$H$20</f>
        <v>3112.7965657499999</v>
      </c>
      <c r="Y84" s="36">
        <f>SUMIFS(СВЦЭМ!$C$39:$C$782,СВЦЭМ!$A$39:$A$782,$A84,СВЦЭМ!$B$39:$B$782,Y$77)+'СЕТ СН'!$H$12+СВЦЭМ!$D$10+'СЕТ СН'!$H$5-'СЕТ СН'!$H$20</f>
        <v>3141.35123746</v>
      </c>
    </row>
    <row r="85" spans="1:25" ht="15.75" x14ac:dyDescent="0.2">
      <c r="A85" s="35">
        <f t="shared" si="2"/>
        <v>44600</v>
      </c>
      <c r="B85" s="36">
        <f>SUMIFS(СВЦЭМ!$C$39:$C$782,СВЦЭМ!$A$39:$A$782,$A85,СВЦЭМ!$B$39:$B$782,B$77)+'СЕТ СН'!$H$12+СВЦЭМ!$D$10+'СЕТ СН'!$H$5-'СЕТ СН'!$H$20</f>
        <v>3134.9455940299999</v>
      </c>
      <c r="C85" s="36">
        <f>SUMIFS(СВЦЭМ!$C$39:$C$782,СВЦЭМ!$A$39:$A$782,$A85,СВЦЭМ!$B$39:$B$782,C$77)+'СЕТ СН'!$H$12+СВЦЭМ!$D$10+'СЕТ СН'!$H$5-'СЕТ СН'!$H$20</f>
        <v>3202.6963622900003</v>
      </c>
      <c r="D85" s="36">
        <f>SUMIFS(СВЦЭМ!$C$39:$C$782,СВЦЭМ!$A$39:$A$782,$A85,СВЦЭМ!$B$39:$B$782,D$77)+'СЕТ СН'!$H$12+СВЦЭМ!$D$10+'СЕТ СН'!$H$5-'СЕТ СН'!$H$20</f>
        <v>3210.0138305800001</v>
      </c>
      <c r="E85" s="36">
        <f>SUMIFS(СВЦЭМ!$C$39:$C$782,СВЦЭМ!$A$39:$A$782,$A85,СВЦЭМ!$B$39:$B$782,E$77)+'СЕТ СН'!$H$12+СВЦЭМ!$D$10+'СЕТ СН'!$H$5-'СЕТ СН'!$H$20</f>
        <v>3206.0965070800003</v>
      </c>
      <c r="F85" s="36">
        <f>SUMIFS(СВЦЭМ!$C$39:$C$782,СВЦЭМ!$A$39:$A$782,$A85,СВЦЭМ!$B$39:$B$782,F$77)+'СЕТ СН'!$H$12+СВЦЭМ!$D$10+'СЕТ СН'!$H$5-'СЕТ СН'!$H$20</f>
        <v>3196.2757194599999</v>
      </c>
      <c r="G85" s="36">
        <f>SUMIFS(СВЦЭМ!$C$39:$C$782,СВЦЭМ!$A$39:$A$782,$A85,СВЦЭМ!$B$39:$B$782,G$77)+'СЕТ СН'!$H$12+СВЦЭМ!$D$10+'СЕТ СН'!$H$5-'СЕТ СН'!$H$20</f>
        <v>3175.2886794400001</v>
      </c>
      <c r="H85" s="36">
        <f>SUMIFS(СВЦЭМ!$C$39:$C$782,СВЦЭМ!$A$39:$A$782,$A85,СВЦЭМ!$B$39:$B$782,H$77)+'СЕТ СН'!$H$12+СВЦЭМ!$D$10+'СЕТ СН'!$H$5-'СЕТ СН'!$H$20</f>
        <v>3126.5835702100003</v>
      </c>
      <c r="I85" s="36">
        <f>SUMIFS(СВЦЭМ!$C$39:$C$782,СВЦЭМ!$A$39:$A$782,$A85,СВЦЭМ!$B$39:$B$782,I$77)+'СЕТ СН'!$H$12+СВЦЭМ!$D$10+'СЕТ СН'!$H$5-'СЕТ СН'!$H$20</f>
        <v>3067.2088966900001</v>
      </c>
      <c r="J85" s="36">
        <f>SUMIFS(СВЦЭМ!$C$39:$C$782,СВЦЭМ!$A$39:$A$782,$A85,СВЦЭМ!$B$39:$B$782,J$77)+'СЕТ СН'!$H$12+СВЦЭМ!$D$10+'СЕТ СН'!$H$5-'СЕТ СН'!$H$20</f>
        <v>3007.49148221</v>
      </c>
      <c r="K85" s="36">
        <f>SUMIFS(СВЦЭМ!$C$39:$C$782,СВЦЭМ!$A$39:$A$782,$A85,СВЦЭМ!$B$39:$B$782,K$77)+'СЕТ СН'!$H$12+СВЦЭМ!$D$10+'СЕТ СН'!$H$5-'СЕТ СН'!$H$20</f>
        <v>3004.07372132</v>
      </c>
      <c r="L85" s="36">
        <f>SUMIFS(СВЦЭМ!$C$39:$C$782,СВЦЭМ!$A$39:$A$782,$A85,СВЦЭМ!$B$39:$B$782,L$77)+'СЕТ СН'!$H$12+СВЦЭМ!$D$10+'СЕТ СН'!$H$5-'СЕТ СН'!$H$20</f>
        <v>3029.47526986</v>
      </c>
      <c r="M85" s="36">
        <f>SUMIFS(СВЦЭМ!$C$39:$C$782,СВЦЭМ!$A$39:$A$782,$A85,СВЦЭМ!$B$39:$B$782,M$77)+'СЕТ СН'!$H$12+СВЦЭМ!$D$10+'СЕТ СН'!$H$5-'СЕТ СН'!$H$20</f>
        <v>3095.17813088</v>
      </c>
      <c r="N85" s="36">
        <f>SUMIFS(СВЦЭМ!$C$39:$C$782,СВЦЭМ!$A$39:$A$782,$A85,СВЦЭМ!$B$39:$B$782,N$77)+'СЕТ СН'!$H$12+СВЦЭМ!$D$10+'СЕТ СН'!$H$5-'СЕТ СН'!$H$20</f>
        <v>3179.6112822300001</v>
      </c>
      <c r="O85" s="36">
        <f>SUMIFS(СВЦЭМ!$C$39:$C$782,СВЦЭМ!$A$39:$A$782,$A85,СВЦЭМ!$B$39:$B$782,O$77)+'СЕТ СН'!$H$12+СВЦЭМ!$D$10+'СЕТ СН'!$H$5-'СЕТ СН'!$H$20</f>
        <v>3197.26064726</v>
      </c>
      <c r="P85" s="36">
        <f>SUMIFS(СВЦЭМ!$C$39:$C$782,СВЦЭМ!$A$39:$A$782,$A85,СВЦЭМ!$B$39:$B$782,P$77)+'СЕТ СН'!$H$12+СВЦЭМ!$D$10+'СЕТ СН'!$H$5-'СЕТ СН'!$H$20</f>
        <v>3204.5700007400001</v>
      </c>
      <c r="Q85" s="36">
        <f>SUMIFS(СВЦЭМ!$C$39:$C$782,СВЦЭМ!$A$39:$A$782,$A85,СВЦЭМ!$B$39:$B$782,Q$77)+'СЕТ СН'!$H$12+СВЦЭМ!$D$10+'СЕТ СН'!$H$5-'СЕТ СН'!$H$20</f>
        <v>3193.3207197800002</v>
      </c>
      <c r="R85" s="36">
        <f>SUMIFS(СВЦЭМ!$C$39:$C$782,СВЦЭМ!$A$39:$A$782,$A85,СВЦЭМ!$B$39:$B$782,R$77)+'СЕТ СН'!$H$12+СВЦЭМ!$D$10+'СЕТ СН'!$H$5-'СЕТ СН'!$H$20</f>
        <v>3194.1834094699998</v>
      </c>
      <c r="S85" s="36">
        <f>SUMIFS(СВЦЭМ!$C$39:$C$782,СВЦЭМ!$A$39:$A$782,$A85,СВЦЭМ!$B$39:$B$782,S$77)+'СЕТ СН'!$H$12+СВЦЭМ!$D$10+'СЕТ СН'!$H$5-'СЕТ СН'!$H$20</f>
        <v>3164.5471880699997</v>
      </c>
      <c r="T85" s="36">
        <f>SUMIFS(СВЦЭМ!$C$39:$C$782,СВЦЭМ!$A$39:$A$782,$A85,СВЦЭМ!$B$39:$B$782,T$77)+'СЕТ СН'!$H$12+СВЦЭМ!$D$10+'СЕТ СН'!$H$5-'СЕТ СН'!$H$20</f>
        <v>3099.3130581699997</v>
      </c>
      <c r="U85" s="36">
        <f>SUMIFS(СВЦЭМ!$C$39:$C$782,СВЦЭМ!$A$39:$A$782,$A85,СВЦЭМ!$B$39:$B$782,U$77)+'СЕТ СН'!$H$12+СВЦЭМ!$D$10+'СЕТ СН'!$H$5-'СЕТ СН'!$H$20</f>
        <v>3089.1143162999997</v>
      </c>
      <c r="V85" s="36">
        <f>SUMIFS(СВЦЭМ!$C$39:$C$782,СВЦЭМ!$A$39:$A$782,$A85,СВЦЭМ!$B$39:$B$782,V$77)+'СЕТ СН'!$H$12+СВЦЭМ!$D$10+'СЕТ СН'!$H$5-'СЕТ СН'!$H$20</f>
        <v>3103.8883618199998</v>
      </c>
      <c r="W85" s="36">
        <f>SUMIFS(СВЦЭМ!$C$39:$C$782,СВЦЭМ!$A$39:$A$782,$A85,СВЦЭМ!$B$39:$B$782,W$77)+'СЕТ СН'!$H$12+СВЦЭМ!$D$10+'СЕТ СН'!$H$5-'СЕТ СН'!$H$20</f>
        <v>3124.8024502099997</v>
      </c>
      <c r="X85" s="36">
        <f>SUMIFS(СВЦЭМ!$C$39:$C$782,СВЦЭМ!$A$39:$A$782,$A85,СВЦЭМ!$B$39:$B$782,X$77)+'СЕТ СН'!$H$12+СВЦЭМ!$D$10+'СЕТ СН'!$H$5-'СЕТ СН'!$H$20</f>
        <v>3157.1578366200001</v>
      </c>
      <c r="Y85" s="36">
        <f>SUMIFS(СВЦЭМ!$C$39:$C$782,СВЦЭМ!$A$39:$A$782,$A85,СВЦЭМ!$B$39:$B$782,Y$77)+'СЕТ СН'!$H$12+СВЦЭМ!$D$10+'СЕТ СН'!$H$5-'СЕТ СН'!$H$20</f>
        <v>3181.5995048899999</v>
      </c>
    </row>
    <row r="86" spans="1:25" ht="15.75" x14ac:dyDescent="0.2">
      <c r="A86" s="35">
        <f t="shared" si="2"/>
        <v>44601</v>
      </c>
      <c r="B86" s="36">
        <f>SUMIFS(СВЦЭМ!$C$39:$C$782,СВЦЭМ!$A$39:$A$782,$A86,СВЦЭМ!$B$39:$B$782,B$77)+'СЕТ СН'!$H$12+СВЦЭМ!$D$10+'СЕТ СН'!$H$5-'СЕТ СН'!$H$20</f>
        <v>3199.25603151</v>
      </c>
      <c r="C86" s="36">
        <f>SUMIFS(СВЦЭМ!$C$39:$C$782,СВЦЭМ!$A$39:$A$782,$A86,СВЦЭМ!$B$39:$B$782,C$77)+'СЕТ СН'!$H$12+СВЦЭМ!$D$10+'СЕТ СН'!$H$5-'СЕТ СН'!$H$20</f>
        <v>3257.3769499700002</v>
      </c>
      <c r="D86" s="36">
        <f>SUMIFS(СВЦЭМ!$C$39:$C$782,СВЦЭМ!$A$39:$A$782,$A86,СВЦЭМ!$B$39:$B$782,D$77)+'СЕТ СН'!$H$12+СВЦЭМ!$D$10+'СЕТ СН'!$H$5-'СЕТ СН'!$H$20</f>
        <v>3259.49838636</v>
      </c>
      <c r="E86" s="36">
        <f>SUMIFS(СВЦЭМ!$C$39:$C$782,СВЦЭМ!$A$39:$A$782,$A86,СВЦЭМ!$B$39:$B$782,E$77)+'СЕТ СН'!$H$12+СВЦЭМ!$D$10+'СЕТ СН'!$H$5-'СЕТ СН'!$H$20</f>
        <v>3262.7306274600001</v>
      </c>
      <c r="F86" s="36">
        <f>SUMIFS(СВЦЭМ!$C$39:$C$782,СВЦЭМ!$A$39:$A$782,$A86,СВЦЭМ!$B$39:$B$782,F$77)+'СЕТ СН'!$H$12+СВЦЭМ!$D$10+'СЕТ СН'!$H$5-'СЕТ СН'!$H$20</f>
        <v>3245.2071032900003</v>
      </c>
      <c r="G86" s="36">
        <f>SUMIFS(СВЦЭМ!$C$39:$C$782,СВЦЭМ!$A$39:$A$782,$A86,СВЦЭМ!$B$39:$B$782,G$77)+'СЕТ СН'!$H$12+СВЦЭМ!$D$10+'СЕТ СН'!$H$5-'СЕТ СН'!$H$20</f>
        <v>3240.829941</v>
      </c>
      <c r="H86" s="36">
        <f>SUMIFS(СВЦЭМ!$C$39:$C$782,СВЦЭМ!$A$39:$A$782,$A86,СВЦЭМ!$B$39:$B$782,H$77)+'СЕТ СН'!$H$12+СВЦЭМ!$D$10+'СЕТ СН'!$H$5-'СЕТ СН'!$H$20</f>
        <v>3201.6764614499998</v>
      </c>
      <c r="I86" s="36">
        <f>SUMIFS(СВЦЭМ!$C$39:$C$782,СВЦЭМ!$A$39:$A$782,$A86,СВЦЭМ!$B$39:$B$782,I$77)+'СЕТ СН'!$H$12+СВЦЭМ!$D$10+'СЕТ СН'!$H$5-'СЕТ СН'!$H$20</f>
        <v>3110.5658022699999</v>
      </c>
      <c r="J86" s="36">
        <f>SUMIFS(СВЦЭМ!$C$39:$C$782,СВЦЭМ!$A$39:$A$782,$A86,СВЦЭМ!$B$39:$B$782,J$77)+'СЕТ СН'!$H$12+СВЦЭМ!$D$10+'СЕТ СН'!$H$5-'СЕТ СН'!$H$20</f>
        <v>3086.9282183400001</v>
      </c>
      <c r="K86" s="36">
        <f>SUMIFS(СВЦЭМ!$C$39:$C$782,СВЦЭМ!$A$39:$A$782,$A86,СВЦЭМ!$B$39:$B$782,K$77)+'СЕТ СН'!$H$12+СВЦЭМ!$D$10+'СЕТ СН'!$H$5-'СЕТ СН'!$H$20</f>
        <v>3083.85759065</v>
      </c>
      <c r="L86" s="36">
        <f>SUMIFS(СВЦЭМ!$C$39:$C$782,СВЦЭМ!$A$39:$A$782,$A86,СВЦЭМ!$B$39:$B$782,L$77)+'СЕТ СН'!$H$12+СВЦЭМ!$D$10+'СЕТ СН'!$H$5-'СЕТ СН'!$H$20</f>
        <v>3095.3843269199997</v>
      </c>
      <c r="M86" s="36">
        <f>SUMIFS(СВЦЭМ!$C$39:$C$782,СВЦЭМ!$A$39:$A$782,$A86,СВЦЭМ!$B$39:$B$782,M$77)+'СЕТ СН'!$H$12+СВЦЭМ!$D$10+'СЕТ СН'!$H$5-'СЕТ СН'!$H$20</f>
        <v>3146.01535457</v>
      </c>
      <c r="N86" s="36">
        <f>SUMIFS(СВЦЭМ!$C$39:$C$782,СВЦЭМ!$A$39:$A$782,$A86,СВЦЭМ!$B$39:$B$782,N$77)+'СЕТ СН'!$H$12+СВЦЭМ!$D$10+'СЕТ СН'!$H$5-'СЕТ СН'!$H$20</f>
        <v>3213.0305830899997</v>
      </c>
      <c r="O86" s="36">
        <f>SUMIFS(СВЦЭМ!$C$39:$C$782,СВЦЭМ!$A$39:$A$782,$A86,СВЦЭМ!$B$39:$B$782,O$77)+'СЕТ СН'!$H$12+СВЦЭМ!$D$10+'СЕТ СН'!$H$5-'СЕТ СН'!$H$20</f>
        <v>3230.5065237899998</v>
      </c>
      <c r="P86" s="36">
        <f>SUMIFS(СВЦЭМ!$C$39:$C$782,СВЦЭМ!$A$39:$A$782,$A86,СВЦЭМ!$B$39:$B$782,P$77)+'СЕТ СН'!$H$12+СВЦЭМ!$D$10+'СЕТ СН'!$H$5-'СЕТ СН'!$H$20</f>
        <v>3237.60585661</v>
      </c>
      <c r="Q86" s="36">
        <f>SUMIFS(СВЦЭМ!$C$39:$C$782,СВЦЭМ!$A$39:$A$782,$A86,СВЦЭМ!$B$39:$B$782,Q$77)+'СЕТ СН'!$H$12+СВЦЭМ!$D$10+'СЕТ СН'!$H$5-'СЕТ СН'!$H$20</f>
        <v>3244.6911525300002</v>
      </c>
      <c r="R86" s="36">
        <f>SUMIFS(СВЦЭМ!$C$39:$C$782,СВЦЭМ!$A$39:$A$782,$A86,СВЦЭМ!$B$39:$B$782,R$77)+'СЕТ СН'!$H$12+СВЦЭМ!$D$10+'СЕТ СН'!$H$5-'СЕТ СН'!$H$20</f>
        <v>3235.5277172999999</v>
      </c>
      <c r="S86" s="36">
        <f>SUMIFS(СВЦЭМ!$C$39:$C$782,СВЦЭМ!$A$39:$A$782,$A86,СВЦЭМ!$B$39:$B$782,S$77)+'СЕТ СН'!$H$12+СВЦЭМ!$D$10+'СЕТ СН'!$H$5-'СЕТ СН'!$H$20</f>
        <v>3211.3303640499998</v>
      </c>
      <c r="T86" s="36">
        <f>SUMIFS(СВЦЭМ!$C$39:$C$782,СВЦЭМ!$A$39:$A$782,$A86,СВЦЭМ!$B$39:$B$782,T$77)+'СЕТ СН'!$H$12+СВЦЭМ!$D$10+'СЕТ СН'!$H$5-'СЕТ СН'!$H$20</f>
        <v>3125.0581147000003</v>
      </c>
      <c r="U86" s="36">
        <f>SUMIFS(СВЦЭМ!$C$39:$C$782,СВЦЭМ!$A$39:$A$782,$A86,СВЦЭМ!$B$39:$B$782,U$77)+'СЕТ СН'!$H$12+СВЦЭМ!$D$10+'СЕТ СН'!$H$5-'СЕТ СН'!$H$20</f>
        <v>3106.59278623</v>
      </c>
      <c r="V86" s="36">
        <f>SUMIFS(СВЦЭМ!$C$39:$C$782,СВЦЭМ!$A$39:$A$782,$A86,СВЦЭМ!$B$39:$B$782,V$77)+'СЕТ СН'!$H$12+СВЦЭМ!$D$10+'СЕТ СН'!$H$5-'СЕТ СН'!$H$20</f>
        <v>3127.3156283600001</v>
      </c>
      <c r="W86" s="36">
        <f>SUMIFS(СВЦЭМ!$C$39:$C$782,СВЦЭМ!$A$39:$A$782,$A86,СВЦЭМ!$B$39:$B$782,W$77)+'СЕТ СН'!$H$12+СВЦЭМ!$D$10+'СЕТ СН'!$H$5-'СЕТ СН'!$H$20</f>
        <v>3153.75751236</v>
      </c>
      <c r="X86" s="36">
        <f>SUMIFS(СВЦЭМ!$C$39:$C$782,СВЦЭМ!$A$39:$A$782,$A86,СВЦЭМ!$B$39:$B$782,X$77)+'СЕТ СН'!$H$12+СВЦЭМ!$D$10+'СЕТ СН'!$H$5-'СЕТ СН'!$H$20</f>
        <v>3183.9516630500002</v>
      </c>
      <c r="Y86" s="36">
        <f>SUMIFS(СВЦЭМ!$C$39:$C$782,СВЦЭМ!$A$39:$A$782,$A86,СВЦЭМ!$B$39:$B$782,Y$77)+'СЕТ СН'!$H$12+СВЦЭМ!$D$10+'СЕТ СН'!$H$5-'СЕТ СН'!$H$20</f>
        <v>3206.4406440000002</v>
      </c>
    </row>
    <row r="87" spans="1:25" ht="15.75" x14ac:dyDescent="0.2">
      <c r="A87" s="35">
        <f t="shared" si="2"/>
        <v>44602</v>
      </c>
      <c r="B87" s="36">
        <f>SUMIFS(СВЦЭМ!$C$39:$C$782,СВЦЭМ!$A$39:$A$782,$A87,СВЦЭМ!$B$39:$B$782,B$77)+'СЕТ СН'!$H$12+СВЦЭМ!$D$10+'СЕТ СН'!$H$5-'СЕТ СН'!$H$20</f>
        <v>3163.0491791599998</v>
      </c>
      <c r="C87" s="36">
        <f>SUMIFS(СВЦЭМ!$C$39:$C$782,СВЦЭМ!$A$39:$A$782,$A87,СВЦЭМ!$B$39:$B$782,C$77)+'СЕТ СН'!$H$12+СВЦЭМ!$D$10+'СЕТ СН'!$H$5-'СЕТ СН'!$H$20</f>
        <v>3220.0194728500001</v>
      </c>
      <c r="D87" s="36">
        <f>SUMIFS(СВЦЭМ!$C$39:$C$782,СВЦЭМ!$A$39:$A$782,$A87,СВЦЭМ!$B$39:$B$782,D$77)+'СЕТ СН'!$H$12+СВЦЭМ!$D$10+'СЕТ СН'!$H$5-'СЕТ СН'!$H$20</f>
        <v>3252.1538645199998</v>
      </c>
      <c r="E87" s="36">
        <f>SUMIFS(СВЦЭМ!$C$39:$C$782,СВЦЭМ!$A$39:$A$782,$A87,СВЦЭМ!$B$39:$B$782,E$77)+'СЕТ СН'!$H$12+СВЦЭМ!$D$10+'СЕТ СН'!$H$5-'СЕТ СН'!$H$20</f>
        <v>3238.3133803600003</v>
      </c>
      <c r="F87" s="36">
        <f>SUMIFS(СВЦЭМ!$C$39:$C$782,СВЦЭМ!$A$39:$A$782,$A87,СВЦЭМ!$B$39:$B$782,F$77)+'СЕТ СН'!$H$12+СВЦЭМ!$D$10+'СЕТ СН'!$H$5-'СЕТ СН'!$H$20</f>
        <v>3212.9799387100002</v>
      </c>
      <c r="G87" s="36">
        <f>SUMIFS(СВЦЭМ!$C$39:$C$782,СВЦЭМ!$A$39:$A$782,$A87,СВЦЭМ!$B$39:$B$782,G$77)+'СЕТ СН'!$H$12+СВЦЭМ!$D$10+'СЕТ СН'!$H$5-'СЕТ СН'!$H$20</f>
        <v>3184.5681171900001</v>
      </c>
      <c r="H87" s="36">
        <f>SUMIFS(СВЦЭМ!$C$39:$C$782,СВЦЭМ!$A$39:$A$782,$A87,СВЦЭМ!$B$39:$B$782,H$77)+'СЕТ СН'!$H$12+СВЦЭМ!$D$10+'СЕТ СН'!$H$5-'СЕТ СН'!$H$20</f>
        <v>3130.24507726</v>
      </c>
      <c r="I87" s="36">
        <f>SUMIFS(СВЦЭМ!$C$39:$C$782,СВЦЭМ!$A$39:$A$782,$A87,СВЦЭМ!$B$39:$B$782,I$77)+'СЕТ СН'!$H$12+СВЦЭМ!$D$10+'СЕТ СН'!$H$5-'СЕТ СН'!$H$20</f>
        <v>3099.3286590500002</v>
      </c>
      <c r="J87" s="36">
        <f>SUMIFS(СВЦЭМ!$C$39:$C$782,СВЦЭМ!$A$39:$A$782,$A87,СВЦЭМ!$B$39:$B$782,J$77)+'СЕТ СН'!$H$12+СВЦЭМ!$D$10+'СЕТ СН'!$H$5-'СЕТ СН'!$H$20</f>
        <v>3074.86535521</v>
      </c>
      <c r="K87" s="36">
        <f>SUMIFS(СВЦЭМ!$C$39:$C$782,СВЦЭМ!$A$39:$A$782,$A87,СВЦЭМ!$B$39:$B$782,K$77)+'СЕТ СН'!$H$12+СВЦЭМ!$D$10+'СЕТ СН'!$H$5-'СЕТ СН'!$H$20</f>
        <v>3072.4437597599999</v>
      </c>
      <c r="L87" s="36">
        <f>SUMIFS(СВЦЭМ!$C$39:$C$782,СВЦЭМ!$A$39:$A$782,$A87,СВЦЭМ!$B$39:$B$782,L$77)+'СЕТ СН'!$H$12+СВЦЭМ!$D$10+'СЕТ СН'!$H$5-'СЕТ СН'!$H$20</f>
        <v>3074.45979519</v>
      </c>
      <c r="M87" s="36">
        <f>SUMIFS(СВЦЭМ!$C$39:$C$782,СВЦЭМ!$A$39:$A$782,$A87,СВЦЭМ!$B$39:$B$782,M$77)+'СЕТ СН'!$H$12+СВЦЭМ!$D$10+'СЕТ СН'!$H$5-'СЕТ СН'!$H$20</f>
        <v>3118.0932898599999</v>
      </c>
      <c r="N87" s="36">
        <f>SUMIFS(СВЦЭМ!$C$39:$C$782,СВЦЭМ!$A$39:$A$782,$A87,СВЦЭМ!$B$39:$B$782,N$77)+'СЕТ СН'!$H$12+СВЦЭМ!$D$10+'СЕТ СН'!$H$5-'СЕТ СН'!$H$20</f>
        <v>3176.0695623800002</v>
      </c>
      <c r="O87" s="36">
        <f>SUMIFS(СВЦЭМ!$C$39:$C$782,СВЦЭМ!$A$39:$A$782,$A87,СВЦЭМ!$B$39:$B$782,O$77)+'СЕТ СН'!$H$12+СВЦЭМ!$D$10+'СЕТ СН'!$H$5-'СЕТ СН'!$H$20</f>
        <v>3198.7733265400002</v>
      </c>
      <c r="P87" s="36">
        <f>SUMIFS(СВЦЭМ!$C$39:$C$782,СВЦЭМ!$A$39:$A$782,$A87,СВЦЭМ!$B$39:$B$782,P$77)+'СЕТ СН'!$H$12+СВЦЭМ!$D$10+'СЕТ СН'!$H$5-'СЕТ СН'!$H$20</f>
        <v>3210.29943039</v>
      </c>
      <c r="Q87" s="36">
        <f>SUMIFS(СВЦЭМ!$C$39:$C$782,СВЦЭМ!$A$39:$A$782,$A87,СВЦЭМ!$B$39:$B$782,Q$77)+'СЕТ СН'!$H$12+СВЦЭМ!$D$10+'СЕТ СН'!$H$5-'СЕТ СН'!$H$20</f>
        <v>3214.0933625500002</v>
      </c>
      <c r="R87" s="36">
        <f>SUMIFS(СВЦЭМ!$C$39:$C$782,СВЦЭМ!$A$39:$A$782,$A87,СВЦЭМ!$B$39:$B$782,R$77)+'СЕТ СН'!$H$12+СВЦЭМ!$D$10+'СЕТ СН'!$H$5-'СЕТ СН'!$H$20</f>
        <v>3212.6958482999999</v>
      </c>
      <c r="S87" s="36">
        <f>SUMIFS(СВЦЭМ!$C$39:$C$782,СВЦЭМ!$A$39:$A$782,$A87,СВЦЭМ!$B$39:$B$782,S$77)+'СЕТ СН'!$H$12+СВЦЭМ!$D$10+'СЕТ СН'!$H$5-'СЕТ СН'!$H$20</f>
        <v>3173.2728382400001</v>
      </c>
      <c r="T87" s="36">
        <f>SUMIFS(СВЦЭМ!$C$39:$C$782,СВЦЭМ!$A$39:$A$782,$A87,СВЦЭМ!$B$39:$B$782,T$77)+'СЕТ СН'!$H$12+СВЦЭМ!$D$10+'СЕТ СН'!$H$5-'СЕТ СН'!$H$20</f>
        <v>3104.3701182899999</v>
      </c>
      <c r="U87" s="36">
        <f>SUMIFS(СВЦЭМ!$C$39:$C$782,СВЦЭМ!$A$39:$A$782,$A87,СВЦЭМ!$B$39:$B$782,U$77)+'СЕТ СН'!$H$12+СВЦЭМ!$D$10+'СЕТ СН'!$H$5-'СЕТ СН'!$H$20</f>
        <v>3095.6823526099997</v>
      </c>
      <c r="V87" s="36">
        <f>SUMIFS(СВЦЭМ!$C$39:$C$782,СВЦЭМ!$A$39:$A$782,$A87,СВЦЭМ!$B$39:$B$782,V$77)+'СЕТ СН'!$H$12+СВЦЭМ!$D$10+'СЕТ СН'!$H$5-'СЕТ СН'!$H$20</f>
        <v>3093.2968024199999</v>
      </c>
      <c r="W87" s="36">
        <f>SUMIFS(СВЦЭМ!$C$39:$C$782,СВЦЭМ!$A$39:$A$782,$A87,СВЦЭМ!$B$39:$B$782,W$77)+'СЕТ СН'!$H$12+СВЦЭМ!$D$10+'СЕТ СН'!$H$5-'СЕТ СН'!$H$20</f>
        <v>3115.3997852499997</v>
      </c>
      <c r="X87" s="36">
        <f>SUMIFS(СВЦЭМ!$C$39:$C$782,СВЦЭМ!$A$39:$A$782,$A87,СВЦЭМ!$B$39:$B$782,X$77)+'СЕТ СН'!$H$12+СВЦЭМ!$D$10+'СЕТ СН'!$H$5-'СЕТ СН'!$H$20</f>
        <v>3158.0710964199998</v>
      </c>
      <c r="Y87" s="36">
        <f>SUMIFS(СВЦЭМ!$C$39:$C$782,СВЦЭМ!$A$39:$A$782,$A87,СВЦЭМ!$B$39:$B$782,Y$77)+'СЕТ СН'!$H$12+СВЦЭМ!$D$10+'СЕТ СН'!$H$5-'СЕТ СН'!$H$20</f>
        <v>3172.1090749100003</v>
      </c>
    </row>
    <row r="88" spans="1:25" ht="15.75" x14ac:dyDescent="0.2">
      <c r="A88" s="35">
        <f t="shared" si="2"/>
        <v>44603</v>
      </c>
      <c r="B88" s="36">
        <f>SUMIFS(СВЦЭМ!$C$39:$C$782,СВЦЭМ!$A$39:$A$782,$A88,СВЦЭМ!$B$39:$B$782,B$77)+'СЕТ СН'!$H$12+СВЦЭМ!$D$10+'СЕТ СН'!$H$5-'СЕТ СН'!$H$20</f>
        <v>3194.8517318499999</v>
      </c>
      <c r="C88" s="36">
        <f>SUMIFS(СВЦЭМ!$C$39:$C$782,СВЦЭМ!$A$39:$A$782,$A88,СВЦЭМ!$B$39:$B$782,C$77)+'СЕТ СН'!$H$12+СВЦЭМ!$D$10+'СЕТ СН'!$H$5-'СЕТ СН'!$H$20</f>
        <v>3264.86611937</v>
      </c>
      <c r="D88" s="36">
        <f>SUMIFS(СВЦЭМ!$C$39:$C$782,СВЦЭМ!$A$39:$A$782,$A88,СВЦЭМ!$B$39:$B$782,D$77)+'СЕТ СН'!$H$12+СВЦЭМ!$D$10+'СЕТ СН'!$H$5-'СЕТ СН'!$H$20</f>
        <v>3296.8731005500003</v>
      </c>
      <c r="E88" s="36">
        <f>SUMIFS(СВЦЭМ!$C$39:$C$782,СВЦЭМ!$A$39:$A$782,$A88,СВЦЭМ!$B$39:$B$782,E$77)+'СЕТ СН'!$H$12+СВЦЭМ!$D$10+'СЕТ СН'!$H$5-'СЕТ СН'!$H$20</f>
        <v>3301.9284194100001</v>
      </c>
      <c r="F88" s="36">
        <f>SUMIFS(СВЦЭМ!$C$39:$C$782,СВЦЭМ!$A$39:$A$782,$A88,СВЦЭМ!$B$39:$B$782,F$77)+'СЕТ СН'!$H$12+СВЦЭМ!$D$10+'СЕТ СН'!$H$5-'СЕТ СН'!$H$20</f>
        <v>3284.3933703800003</v>
      </c>
      <c r="G88" s="36">
        <f>SUMIFS(СВЦЭМ!$C$39:$C$782,СВЦЭМ!$A$39:$A$782,$A88,СВЦЭМ!$B$39:$B$782,G$77)+'СЕТ СН'!$H$12+СВЦЭМ!$D$10+'СЕТ СН'!$H$5-'СЕТ СН'!$H$20</f>
        <v>3240.3280360600002</v>
      </c>
      <c r="H88" s="36">
        <f>SUMIFS(СВЦЭМ!$C$39:$C$782,СВЦЭМ!$A$39:$A$782,$A88,СВЦЭМ!$B$39:$B$782,H$77)+'СЕТ СН'!$H$12+СВЦЭМ!$D$10+'СЕТ СН'!$H$5-'СЕТ СН'!$H$20</f>
        <v>3158.6780450599999</v>
      </c>
      <c r="I88" s="36">
        <f>SUMIFS(СВЦЭМ!$C$39:$C$782,СВЦЭМ!$A$39:$A$782,$A88,СВЦЭМ!$B$39:$B$782,I$77)+'СЕТ СН'!$H$12+СВЦЭМ!$D$10+'СЕТ СН'!$H$5-'СЕТ СН'!$H$20</f>
        <v>3102.2352637700001</v>
      </c>
      <c r="J88" s="36">
        <f>SUMIFS(СВЦЭМ!$C$39:$C$782,СВЦЭМ!$A$39:$A$782,$A88,СВЦЭМ!$B$39:$B$782,J$77)+'СЕТ СН'!$H$12+СВЦЭМ!$D$10+'СЕТ СН'!$H$5-'СЕТ СН'!$H$20</f>
        <v>3072.77662134</v>
      </c>
      <c r="K88" s="36">
        <f>SUMIFS(СВЦЭМ!$C$39:$C$782,СВЦЭМ!$A$39:$A$782,$A88,СВЦЭМ!$B$39:$B$782,K$77)+'СЕТ СН'!$H$12+СВЦЭМ!$D$10+'СЕТ СН'!$H$5-'СЕТ СН'!$H$20</f>
        <v>3078.4565059199999</v>
      </c>
      <c r="L88" s="36">
        <f>SUMIFS(СВЦЭМ!$C$39:$C$782,СВЦЭМ!$A$39:$A$782,$A88,СВЦЭМ!$B$39:$B$782,L$77)+'СЕТ СН'!$H$12+СВЦЭМ!$D$10+'СЕТ СН'!$H$5-'СЕТ СН'!$H$20</f>
        <v>3085.62875067</v>
      </c>
      <c r="M88" s="36">
        <f>SUMIFS(СВЦЭМ!$C$39:$C$782,СВЦЭМ!$A$39:$A$782,$A88,СВЦЭМ!$B$39:$B$782,M$77)+'СЕТ СН'!$H$12+СВЦЭМ!$D$10+'СЕТ СН'!$H$5-'СЕТ СН'!$H$20</f>
        <v>3106.91581993</v>
      </c>
      <c r="N88" s="36">
        <f>SUMIFS(СВЦЭМ!$C$39:$C$782,СВЦЭМ!$A$39:$A$782,$A88,СВЦЭМ!$B$39:$B$782,N$77)+'СЕТ СН'!$H$12+СВЦЭМ!$D$10+'СЕТ СН'!$H$5-'СЕТ СН'!$H$20</f>
        <v>3153.4164457500001</v>
      </c>
      <c r="O88" s="36">
        <f>SUMIFS(СВЦЭМ!$C$39:$C$782,СВЦЭМ!$A$39:$A$782,$A88,СВЦЭМ!$B$39:$B$782,O$77)+'СЕТ СН'!$H$12+СВЦЭМ!$D$10+'СЕТ СН'!$H$5-'СЕТ СН'!$H$20</f>
        <v>3167.4987939900002</v>
      </c>
      <c r="P88" s="36">
        <f>SUMIFS(СВЦЭМ!$C$39:$C$782,СВЦЭМ!$A$39:$A$782,$A88,СВЦЭМ!$B$39:$B$782,P$77)+'СЕТ СН'!$H$12+СВЦЭМ!$D$10+'СЕТ СН'!$H$5-'СЕТ СН'!$H$20</f>
        <v>3187.1685300099998</v>
      </c>
      <c r="Q88" s="36">
        <f>SUMIFS(СВЦЭМ!$C$39:$C$782,СВЦЭМ!$A$39:$A$782,$A88,СВЦЭМ!$B$39:$B$782,Q$77)+'СЕТ СН'!$H$12+СВЦЭМ!$D$10+'СЕТ СН'!$H$5-'СЕТ СН'!$H$20</f>
        <v>3189.7177598400003</v>
      </c>
      <c r="R88" s="36">
        <f>SUMIFS(СВЦЭМ!$C$39:$C$782,СВЦЭМ!$A$39:$A$782,$A88,СВЦЭМ!$B$39:$B$782,R$77)+'СЕТ СН'!$H$12+СВЦЭМ!$D$10+'СЕТ СН'!$H$5-'СЕТ СН'!$H$20</f>
        <v>3183.028315</v>
      </c>
      <c r="S88" s="36">
        <f>SUMIFS(СВЦЭМ!$C$39:$C$782,СВЦЭМ!$A$39:$A$782,$A88,СВЦЭМ!$B$39:$B$782,S$77)+'СЕТ СН'!$H$12+СВЦЭМ!$D$10+'СЕТ СН'!$H$5-'СЕТ СН'!$H$20</f>
        <v>3129.0900160299998</v>
      </c>
      <c r="T88" s="36">
        <f>SUMIFS(СВЦЭМ!$C$39:$C$782,СВЦЭМ!$A$39:$A$782,$A88,СВЦЭМ!$B$39:$B$782,T$77)+'СЕТ СН'!$H$12+СВЦЭМ!$D$10+'СЕТ СН'!$H$5-'СЕТ СН'!$H$20</f>
        <v>3082.4139111599998</v>
      </c>
      <c r="U88" s="36">
        <f>SUMIFS(СВЦЭМ!$C$39:$C$782,СВЦЭМ!$A$39:$A$782,$A88,СВЦЭМ!$B$39:$B$782,U$77)+'СЕТ СН'!$H$12+СВЦЭМ!$D$10+'СЕТ СН'!$H$5-'СЕТ СН'!$H$20</f>
        <v>3082.1429935799997</v>
      </c>
      <c r="V88" s="36">
        <f>SUMIFS(СВЦЭМ!$C$39:$C$782,СВЦЭМ!$A$39:$A$782,$A88,СВЦЭМ!$B$39:$B$782,V$77)+'СЕТ СН'!$H$12+СВЦЭМ!$D$10+'СЕТ СН'!$H$5-'СЕТ СН'!$H$20</f>
        <v>3084.0464326900001</v>
      </c>
      <c r="W88" s="36">
        <f>SUMIFS(СВЦЭМ!$C$39:$C$782,СВЦЭМ!$A$39:$A$782,$A88,СВЦЭМ!$B$39:$B$782,W$77)+'СЕТ СН'!$H$12+СВЦЭМ!$D$10+'СЕТ СН'!$H$5-'СЕТ СН'!$H$20</f>
        <v>3097.5771181</v>
      </c>
      <c r="X88" s="36">
        <f>SUMIFS(СВЦЭМ!$C$39:$C$782,СВЦЭМ!$A$39:$A$782,$A88,СВЦЭМ!$B$39:$B$782,X$77)+'СЕТ СН'!$H$12+СВЦЭМ!$D$10+'СЕТ СН'!$H$5-'СЕТ СН'!$H$20</f>
        <v>3108.3710528299998</v>
      </c>
      <c r="Y88" s="36">
        <f>SUMIFS(СВЦЭМ!$C$39:$C$782,СВЦЭМ!$A$39:$A$782,$A88,СВЦЭМ!$B$39:$B$782,Y$77)+'СЕТ СН'!$H$12+СВЦЭМ!$D$10+'СЕТ СН'!$H$5-'СЕТ СН'!$H$20</f>
        <v>3130.3822543300003</v>
      </c>
    </row>
    <row r="89" spans="1:25" ht="15.75" x14ac:dyDescent="0.2">
      <c r="A89" s="35">
        <f t="shared" si="2"/>
        <v>44604</v>
      </c>
      <c r="B89" s="36">
        <f>SUMIFS(СВЦЭМ!$C$39:$C$782,СВЦЭМ!$A$39:$A$782,$A89,СВЦЭМ!$B$39:$B$782,B$77)+'СЕТ СН'!$H$12+СВЦЭМ!$D$10+'СЕТ СН'!$H$5-'СЕТ СН'!$H$20</f>
        <v>3234.5433951800001</v>
      </c>
      <c r="C89" s="36">
        <f>SUMIFS(СВЦЭМ!$C$39:$C$782,СВЦЭМ!$A$39:$A$782,$A89,СВЦЭМ!$B$39:$B$782,C$77)+'СЕТ СН'!$H$12+СВЦЭМ!$D$10+'СЕТ СН'!$H$5-'СЕТ СН'!$H$20</f>
        <v>3240.6518292600003</v>
      </c>
      <c r="D89" s="36">
        <f>SUMIFS(СВЦЭМ!$C$39:$C$782,СВЦЭМ!$A$39:$A$782,$A89,СВЦЭМ!$B$39:$B$782,D$77)+'СЕТ СН'!$H$12+СВЦЭМ!$D$10+'СЕТ СН'!$H$5-'СЕТ СН'!$H$20</f>
        <v>3243.7080962600003</v>
      </c>
      <c r="E89" s="36">
        <f>SUMIFS(СВЦЭМ!$C$39:$C$782,СВЦЭМ!$A$39:$A$782,$A89,СВЦЭМ!$B$39:$B$782,E$77)+'СЕТ СН'!$H$12+СВЦЭМ!$D$10+'СЕТ СН'!$H$5-'СЕТ СН'!$H$20</f>
        <v>3247.59954358</v>
      </c>
      <c r="F89" s="36">
        <f>SUMIFS(СВЦЭМ!$C$39:$C$782,СВЦЭМ!$A$39:$A$782,$A89,СВЦЭМ!$B$39:$B$782,F$77)+'СЕТ СН'!$H$12+СВЦЭМ!$D$10+'СЕТ СН'!$H$5-'СЕТ СН'!$H$20</f>
        <v>3237.5796708299999</v>
      </c>
      <c r="G89" s="36">
        <f>SUMIFS(СВЦЭМ!$C$39:$C$782,СВЦЭМ!$A$39:$A$782,$A89,СВЦЭМ!$B$39:$B$782,G$77)+'СЕТ СН'!$H$12+СВЦЭМ!$D$10+'СЕТ СН'!$H$5-'СЕТ СН'!$H$20</f>
        <v>3223.9975179900002</v>
      </c>
      <c r="H89" s="36">
        <f>SUMIFS(СВЦЭМ!$C$39:$C$782,СВЦЭМ!$A$39:$A$782,$A89,СВЦЭМ!$B$39:$B$782,H$77)+'СЕТ СН'!$H$12+СВЦЭМ!$D$10+'СЕТ СН'!$H$5-'СЕТ СН'!$H$20</f>
        <v>3184.8148603999998</v>
      </c>
      <c r="I89" s="36">
        <f>SUMIFS(СВЦЭМ!$C$39:$C$782,СВЦЭМ!$A$39:$A$782,$A89,СВЦЭМ!$B$39:$B$782,I$77)+'СЕТ СН'!$H$12+СВЦЭМ!$D$10+'СЕТ СН'!$H$5-'СЕТ СН'!$H$20</f>
        <v>3144.8690789000002</v>
      </c>
      <c r="J89" s="36">
        <f>SUMIFS(СВЦЭМ!$C$39:$C$782,СВЦЭМ!$A$39:$A$782,$A89,СВЦЭМ!$B$39:$B$782,J$77)+'СЕТ СН'!$H$12+СВЦЭМ!$D$10+'СЕТ СН'!$H$5-'СЕТ СН'!$H$20</f>
        <v>3086.3895762000002</v>
      </c>
      <c r="K89" s="36">
        <f>SUMIFS(СВЦЭМ!$C$39:$C$782,СВЦЭМ!$A$39:$A$782,$A89,СВЦЭМ!$B$39:$B$782,K$77)+'СЕТ СН'!$H$12+СВЦЭМ!$D$10+'СЕТ СН'!$H$5-'СЕТ СН'!$H$20</f>
        <v>3066.62459782</v>
      </c>
      <c r="L89" s="36">
        <f>SUMIFS(СВЦЭМ!$C$39:$C$782,СВЦЭМ!$A$39:$A$782,$A89,СВЦЭМ!$B$39:$B$782,L$77)+'СЕТ СН'!$H$12+СВЦЭМ!$D$10+'СЕТ СН'!$H$5-'СЕТ СН'!$H$20</f>
        <v>3078.89586482</v>
      </c>
      <c r="M89" s="36">
        <f>SUMIFS(СВЦЭМ!$C$39:$C$782,СВЦЭМ!$A$39:$A$782,$A89,СВЦЭМ!$B$39:$B$782,M$77)+'СЕТ СН'!$H$12+СВЦЭМ!$D$10+'СЕТ СН'!$H$5-'СЕТ СН'!$H$20</f>
        <v>3111.8215545800003</v>
      </c>
      <c r="N89" s="36">
        <f>SUMIFS(СВЦЭМ!$C$39:$C$782,СВЦЭМ!$A$39:$A$782,$A89,СВЦЭМ!$B$39:$B$782,N$77)+'СЕТ СН'!$H$12+СВЦЭМ!$D$10+'СЕТ СН'!$H$5-'СЕТ СН'!$H$20</f>
        <v>3139.2887050700001</v>
      </c>
      <c r="O89" s="36">
        <f>SUMIFS(СВЦЭМ!$C$39:$C$782,СВЦЭМ!$A$39:$A$782,$A89,СВЦЭМ!$B$39:$B$782,O$77)+'СЕТ СН'!$H$12+СВЦЭМ!$D$10+'СЕТ СН'!$H$5-'СЕТ СН'!$H$20</f>
        <v>3151.7432191400003</v>
      </c>
      <c r="P89" s="36">
        <f>SUMIFS(СВЦЭМ!$C$39:$C$782,СВЦЭМ!$A$39:$A$782,$A89,СВЦЭМ!$B$39:$B$782,P$77)+'СЕТ СН'!$H$12+СВЦЭМ!$D$10+'СЕТ СН'!$H$5-'СЕТ СН'!$H$20</f>
        <v>3174.60609062</v>
      </c>
      <c r="Q89" s="36">
        <f>SUMIFS(СВЦЭМ!$C$39:$C$782,СВЦЭМ!$A$39:$A$782,$A89,СВЦЭМ!$B$39:$B$782,Q$77)+'СЕТ СН'!$H$12+СВЦЭМ!$D$10+'СЕТ СН'!$H$5-'СЕТ СН'!$H$20</f>
        <v>3172.0863378200002</v>
      </c>
      <c r="R89" s="36">
        <f>SUMIFS(СВЦЭМ!$C$39:$C$782,СВЦЭМ!$A$39:$A$782,$A89,СВЦЭМ!$B$39:$B$782,R$77)+'СЕТ СН'!$H$12+СВЦЭМ!$D$10+'СЕТ СН'!$H$5-'СЕТ СН'!$H$20</f>
        <v>3179.2133813099999</v>
      </c>
      <c r="S89" s="36">
        <f>SUMIFS(СВЦЭМ!$C$39:$C$782,СВЦЭМ!$A$39:$A$782,$A89,СВЦЭМ!$B$39:$B$782,S$77)+'СЕТ СН'!$H$12+СВЦЭМ!$D$10+'СЕТ СН'!$H$5-'СЕТ СН'!$H$20</f>
        <v>3141.8759320500003</v>
      </c>
      <c r="T89" s="36">
        <f>SUMIFS(СВЦЭМ!$C$39:$C$782,СВЦЭМ!$A$39:$A$782,$A89,СВЦЭМ!$B$39:$B$782,T$77)+'СЕТ СН'!$H$12+СВЦЭМ!$D$10+'СЕТ СН'!$H$5-'СЕТ СН'!$H$20</f>
        <v>3083.9740655200003</v>
      </c>
      <c r="U89" s="36">
        <f>SUMIFS(СВЦЭМ!$C$39:$C$782,СВЦЭМ!$A$39:$A$782,$A89,СВЦЭМ!$B$39:$B$782,U$77)+'СЕТ СН'!$H$12+СВЦЭМ!$D$10+'СЕТ СН'!$H$5-'СЕТ СН'!$H$20</f>
        <v>3070.3522635199997</v>
      </c>
      <c r="V89" s="36">
        <f>SUMIFS(СВЦЭМ!$C$39:$C$782,СВЦЭМ!$A$39:$A$782,$A89,СВЦЭМ!$B$39:$B$782,V$77)+'СЕТ СН'!$H$12+СВЦЭМ!$D$10+'СЕТ СН'!$H$5-'СЕТ СН'!$H$20</f>
        <v>3087.0187015900001</v>
      </c>
      <c r="W89" s="36">
        <f>SUMIFS(СВЦЭМ!$C$39:$C$782,СВЦЭМ!$A$39:$A$782,$A89,СВЦЭМ!$B$39:$B$782,W$77)+'СЕТ СН'!$H$12+СВЦЭМ!$D$10+'СЕТ СН'!$H$5-'СЕТ СН'!$H$20</f>
        <v>3098.8756025499997</v>
      </c>
      <c r="X89" s="36">
        <f>SUMIFS(СВЦЭМ!$C$39:$C$782,СВЦЭМ!$A$39:$A$782,$A89,СВЦЭМ!$B$39:$B$782,X$77)+'СЕТ СН'!$H$12+СВЦЭМ!$D$10+'СЕТ СН'!$H$5-'СЕТ СН'!$H$20</f>
        <v>3117.8174481200003</v>
      </c>
      <c r="Y89" s="36">
        <f>SUMIFS(СВЦЭМ!$C$39:$C$782,СВЦЭМ!$A$39:$A$782,$A89,СВЦЭМ!$B$39:$B$782,Y$77)+'СЕТ СН'!$H$12+СВЦЭМ!$D$10+'СЕТ СН'!$H$5-'СЕТ СН'!$H$20</f>
        <v>3161.9870433599999</v>
      </c>
    </row>
    <row r="90" spans="1:25" ht="15.75" x14ac:dyDescent="0.2">
      <c r="A90" s="35">
        <f t="shared" si="2"/>
        <v>44605</v>
      </c>
      <c r="B90" s="36">
        <f>SUMIFS(СВЦЭМ!$C$39:$C$782,СВЦЭМ!$A$39:$A$782,$A90,СВЦЭМ!$B$39:$B$782,B$77)+'СЕТ СН'!$H$12+СВЦЭМ!$D$10+'СЕТ СН'!$H$5-'СЕТ СН'!$H$20</f>
        <v>3181.5217532799998</v>
      </c>
      <c r="C90" s="36">
        <f>SUMIFS(СВЦЭМ!$C$39:$C$782,СВЦЭМ!$A$39:$A$782,$A90,СВЦЭМ!$B$39:$B$782,C$77)+'СЕТ СН'!$H$12+СВЦЭМ!$D$10+'СЕТ СН'!$H$5-'СЕТ СН'!$H$20</f>
        <v>3236.11375641</v>
      </c>
      <c r="D90" s="36">
        <f>SUMIFS(СВЦЭМ!$C$39:$C$782,СВЦЭМ!$A$39:$A$782,$A90,СВЦЭМ!$B$39:$B$782,D$77)+'СЕТ СН'!$H$12+СВЦЭМ!$D$10+'СЕТ СН'!$H$5-'СЕТ СН'!$H$20</f>
        <v>3238.6369918299997</v>
      </c>
      <c r="E90" s="36">
        <f>SUMIFS(СВЦЭМ!$C$39:$C$782,СВЦЭМ!$A$39:$A$782,$A90,СВЦЭМ!$B$39:$B$782,E$77)+'СЕТ СН'!$H$12+СВЦЭМ!$D$10+'СЕТ СН'!$H$5-'СЕТ СН'!$H$20</f>
        <v>3241.1096712999997</v>
      </c>
      <c r="F90" s="36">
        <f>SUMIFS(СВЦЭМ!$C$39:$C$782,СВЦЭМ!$A$39:$A$782,$A90,СВЦЭМ!$B$39:$B$782,F$77)+'СЕТ СН'!$H$12+СВЦЭМ!$D$10+'СЕТ СН'!$H$5-'СЕТ СН'!$H$20</f>
        <v>3240.73483756</v>
      </c>
      <c r="G90" s="36">
        <f>SUMIFS(СВЦЭМ!$C$39:$C$782,СВЦЭМ!$A$39:$A$782,$A90,СВЦЭМ!$B$39:$B$782,G$77)+'СЕТ СН'!$H$12+СВЦЭМ!$D$10+'СЕТ СН'!$H$5-'СЕТ СН'!$H$20</f>
        <v>3241.36489385</v>
      </c>
      <c r="H90" s="36">
        <f>SUMIFS(СВЦЭМ!$C$39:$C$782,СВЦЭМ!$A$39:$A$782,$A90,СВЦЭМ!$B$39:$B$782,H$77)+'СЕТ СН'!$H$12+СВЦЭМ!$D$10+'СЕТ СН'!$H$5-'СЕТ СН'!$H$20</f>
        <v>3219.0192164</v>
      </c>
      <c r="I90" s="36">
        <f>SUMIFS(СВЦЭМ!$C$39:$C$782,СВЦЭМ!$A$39:$A$782,$A90,СВЦЭМ!$B$39:$B$782,I$77)+'СЕТ СН'!$H$12+СВЦЭМ!$D$10+'СЕТ СН'!$H$5-'СЕТ СН'!$H$20</f>
        <v>3160.3109724999999</v>
      </c>
      <c r="J90" s="36">
        <f>SUMIFS(СВЦЭМ!$C$39:$C$782,СВЦЭМ!$A$39:$A$782,$A90,СВЦЭМ!$B$39:$B$782,J$77)+'СЕТ СН'!$H$12+СВЦЭМ!$D$10+'СЕТ СН'!$H$5-'СЕТ СН'!$H$20</f>
        <v>3097.4513858700002</v>
      </c>
      <c r="K90" s="36">
        <f>SUMIFS(СВЦЭМ!$C$39:$C$782,СВЦЭМ!$A$39:$A$782,$A90,СВЦЭМ!$B$39:$B$782,K$77)+'СЕТ СН'!$H$12+СВЦЭМ!$D$10+'СЕТ СН'!$H$5-'СЕТ СН'!$H$20</f>
        <v>3061.7843915100002</v>
      </c>
      <c r="L90" s="36">
        <f>SUMIFS(СВЦЭМ!$C$39:$C$782,СВЦЭМ!$A$39:$A$782,$A90,СВЦЭМ!$B$39:$B$782,L$77)+'СЕТ СН'!$H$12+СВЦЭМ!$D$10+'СЕТ СН'!$H$5-'СЕТ СН'!$H$20</f>
        <v>3053.8359868699999</v>
      </c>
      <c r="M90" s="36">
        <f>SUMIFS(СВЦЭМ!$C$39:$C$782,СВЦЭМ!$A$39:$A$782,$A90,СВЦЭМ!$B$39:$B$782,M$77)+'СЕТ СН'!$H$12+СВЦЭМ!$D$10+'СЕТ СН'!$H$5-'СЕТ СН'!$H$20</f>
        <v>3083.49329984</v>
      </c>
      <c r="N90" s="36">
        <f>SUMIFS(СВЦЭМ!$C$39:$C$782,СВЦЭМ!$A$39:$A$782,$A90,СВЦЭМ!$B$39:$B$782,N$77)+'СЕТ СН'!$H$12+СВЦЭМ!$D$10+'СЕТ СН'!$H$5-'СЕТ СН'!$H$20</f>
        <v>3132.5989540999999</v>
      </c>
      <c r="O90" s="36">
        <f>SUMIFS(СВЦЭМ!$C$39:$C$782,СВЦЭМ!$A$39:$A$782,$A90,СВЦЭМ!$B$39:$B$782,O$77)+'СЕТ СН'!$H$12+СВЦЭМ!$D$10+'СЕТ СН'!$H$5-'СЕТ СН'!$H$20</f>
        <v>3162.34302832</v>
      </c>
      <c r="P90" s="36">
        <f>SUMIFS(СВЦЭМ!$C$39:$C$782,СВЦЭМ!$A$39:$A$782,$A90,СВЦЭМ!$B$39:$B$782,P$77)+'СЕТ СН'!$H$12+СВЦЭМ!$D$10+'СЕТ СН'!$H$5-'СЕТ СН'!$H$20</f>
        <v>3187.8705911400002</v>
      </c>
      <c r="Q90" s="36">
        <f>SUMIFS(СВЦЭМ!$C$39:$C$782,СВЦЭМ!$A$39:$A$782,$A90,СВЦЭМ!$B$39:$B$782,Q$77)+'СЕТ СН'!$H$12+СВЦЭМ!$D$10+'СЕТ СН'!$H$5-'СЕТ СН'!$H$20</f>
        <v>3182.46661365</v>
      </c>
      <c r="R90" s="36">
        <f>SUMIFS(СВЦЭМ!$C$39:$C$782,СВЦЭМ!$A$39:$A$782,$A90,СВЦЭМ!$B$39:$B$782,R$77)+'СЕТ СН'!$H$12+СВЦЭМ!$D$10+'СЕТ СН'!$H$5-'СЕТ СН'!$H$20</f>
        <v>3195.8020666299999</v>
      </c>
      <c r="S90" s="36">
        <f>SUMIFS(СВЦЭМ!$C$39:$C$782,СВЦЭМ!$A$39:$A$782,$A90,СВЦЭМ!$B$39:$B$782,S$77)+'СЕТ СН'!$H$12+СВЦЭМ!$D$10+'СЕТ СН'!$H$5-'СЕТ СН'!$H$20</f>
        <v>3152.8275451500003</v>
      </c>
      <c r="T90" s="36">
        <f>SUMIFS(СВЦЭМ!$C$39:$C$782,СВЦЭМ!$A$39:$A$782,$A90,СВЦЭМ!$B$39:$B$782,T$77)+'СЕТ СН'!$H$12+СВЦЭМ!$D$10+'СЕТ СН'!$H$5-'СЕТ СН'!$H$20</f>
        <v>3045.8053871800003</v>
      </c>
      <c r="U90" s="36">
        <f>SUMIFS(СВЦЭМ!$C$39:$C$782,СВЦЭМ!$A$39:$A$782,$A90,СВЦЭМ!$B$39:$B$782,U$77)+'СЕТ СН'!$H$12+СВЦЭМ!$D$10+'СЕТ СН'!$H$5-'СЕТ СН'!$H$20</f>
        <v>3040.3626501799999</v>
      </c>
      <c r="V90" s="36">
        <f>SUMIFS(СВЦЭМ!$C$39:$C$782,СВЦЭМ!$A$39:$A$782,$A90,СВЦЭМ!$B$39:$B$782,V$77)+'СЕТ СН'!$H$12+СВЦЭМ!$D$10+'СЕТ СН'!$H$5-'СЕТ СН'!$H$20</f>
        <v>3042.9829692900003</v>
      </c>
      <c r="W90" s="36">
        <f>SUMIFS(СВЦЭМ!$C$39:$C$782,СВЦЭМ!$A$39:$A$782,$A90,СВЦЭМ!$B$39:$B$782,W$77)+'СЕТ СН'!$H$12+СВЦЭМ!$D$10+'СЕТ СН'!$H$5-'СЕТ СН'!$H$20</f>
        <v>3052.72960818</v>
      </c>
      <c r="X90" s="36">
        <f>SUMIFS(СВЦЭМ!$C$39:$C$782,СВЦЭМ!$A$39:$A$782,$A90,СВЦЭМ!$B$39:$B$782,X$77)+'СЕТ СН'!$H$12+СВЦЭМ!$D$10+'СЕТ СН'!$H$5-'СЕТ СН'!$H$20</f>
        <v>3087.9167996000001</v>
      </c>
      <c r="Y90" s="36">
        <f>SUMIFS(СВЦЭМ!$C$39:$C$782,СВЦЭМ!$A$39:$A$782,$A90,СВЦЭМ!$B$39:$B$782,Y$77)+'СЕТ СН'!$H$12+СВЦЭМ!$D$10+'СЕТ СН'!$H$5-'СЕТ СН'!$H$20</f>
        <v>3133.15773038</v>
      </c>
    </row>
    <row r="91" spans="1:25" ht="15.75" x14ac:dyDescent="0.2">
      <c r="A91" s="35">
        <f t="shared" si="2"/>
        <v>44606</v>
      </c>
      <c r="B91" s="36">
        <f>SUMIFS(СВЦЭМ!$C$39:$C$782,СВЦЭМ!$A$39:$A$782,$A91,СВЦЭМ!$B$39:$B$782,B$77)+'СЕТ СН'!$H$12+СВЦЭМ!$D$10+'СЕТ СН'!$H$5-'СЕТ СН'!$H$20</f>
        <v>3190.4337930700003</v>
      </c>
      <c r="C91" s="36">
        <f>SUMIFS(СВЦЭМ!$C$39:$C$782,СВЦЭМ!$A$39:$A$782,$A91,СВЦЭМ!$B$39:$B$782,C$77)+'СЕТ СН'!$H$12+СВЦЭМ!$D$10+'СЕТ СН'!$H$5-'СЕТ СН'!$H$20</f>
        <v>3255.9996224000001</v>
      </c>
      <c r="D91" s="36">
        <f>SUMIFS(СВЦЭМ!$C$39:$C$782,СВЦЭМ!$A$39:$A$782,$A91,СВЦЭМ!$B$39:$B$782,D$77)+'СЕТ СН'!$H$12+СВЦЭМ!$D$10+'СЕТ СН'!$H$5-'СЕТ СН'!$H$20</f>
        <v>3257.5516468200003</v>
      </c>
      <c r="E91" s="36">
        <f>SUMIFS(СВЦЭМ!$C$39:$C$782,СВЦЭМ!$A$39:$A$782,$A91,СВЦЭМ!$B$39:$B$782,E$77)+'СЕТ СН'!$H$12+СВЦЭМ!$D$10+'СЕТ СН'!$H$5-'СЕТ СН'!$H$20</f>
        <v>3263.2294079800004</v>
      </c>
      <c r="F91" s="36">
        <f>SUMIFS(СВЦЭМ!$C$39:$C$782,СВЦЭМ!$A$39:$A$782,$A91,СВЦЭМ!$B$39:$B$782,F$77)+'СЕТ СН'!$H$12+СВЦЭМ!$D$10+'СЕТ СН'!$H$5-'СЕТ СН'!$H$20</f>
        <v>3250.2708966800001</v>
      </c>
      <c r="G91" s="36">
        <f>SUMIFS(СВЦЭМ!$C$39:$C$782,СВЦЭМ!$A$39:$A$782,$A91,СВЦЭМ!$B$39:$B$782,G$77)+'СЕТ СН'!$H$12+СВЦЭМ!$D$10+'СЕТ СН'!$H$5-'СЕТ СН'!$H$20</f>
        <v>3237.1447552999998</v>
      </c>
      <c r="H91" s="36">
        <f>SUMIFS(СВЦЭМ!$C$39:$C$782,СВЦЭМ!$A$39:$A$782,$A91,СВЦЭМ!$B$39:$B$782,H$77)+'СЕТ СН'!$H$12+СВЦЭМ!$D$10+'СЕТ СН'!$H$5-'СЕТ СН'!$H$20</f>
        <v>3223.8223149200003</v>
      </c>
      <c r="I91" s="36">
        <f>SUMIFS(СВЦЭМ!$C$39:$C$782,СВЦЭМ!$A$39:$A$782,$A91,СВЦЭМ!$B$39:$B$782,I$77)+'СЕТ СН'!$H$12+СВЦЭМ!$D$10+'СЕТ СН'!$H$5-'СЕТ СН'!$H$20</f>
        <v>3101.7532917200001</v>
      </c>
      <c r="J91" s="36">
        <f>SUMIFS(СВЦЭМ!$C$39:$C$782,СВЦЭМ!$A$39:$A$782,$A91,СВЦЭМ!$B$39:$B$782,J$77)+'СЕТ СН'!$H$12+СВЦЭМ!$D$10+'СЕТ СН'!$H$5-'СЕТ СН'!$H$20</f>
        <v>3059.8805878200001</v>
      </c>
      <c r="K91" s="36">
        <f>SUMIFS(СВЦЭМ!$C$39:$C$782,СВЦЭМ!$A$39:$A$782,$A91,СВЦЭМ!$B$39:$B$782,K$77)+'СЕТ СН'!$H$12+СВЦЭМ!$D$10+'СЕТ СН'!$H$5-'СЕТ СН'!$H$20</f>
        <v>3044.4538248399999</v>
      </c>
      <c r="L91" s="36">
        <f>SUMIFS(СВЦЭМ!$C$39:$C$782,СВЦЭМ!$A$39:$A$782,$A91,СВЦЭМ!$B$39:$B$782,L$77)+'СЕТ СН'!$H$12+СВЦЭМ!$D$10+'СЕТ СН'!$H$5-'СЕТ СН'!$H$20</f>
        <v>3049.0571155400003</v>
      </c>
      <c r="M91" s="36">
        <f>SUMIFS(СВЦЭМ!$C$39:$C$782,СВЦЭМ!$A$39:$A$782,$A91,СВЦЭМ!$B$39:$B$782,M$77)+'СЕТ СН'!$H$12+СВЦЭМ!$D$10+'СЕТ СН'!$H$5-'СЕТ СН'!$H$20</f>
        <v>3089.8057967899999</v>
      </c>
      <c r="N91" s="36">
        <f>SUMIFS(СВЦЭМ!$C$39:$C$782,СВЦЭМ!$A$39:$A$782,$A91,СВЦЭМ!$B$39:$B$782,N$77)+'СЕТ СН'!$H$12+СВЦЭМ!$D$10+'СЕТ СН'!$H$5-'СЕТ СН'!$H$20</f>
        <v>3126.3311772300003</v>
      </c>
      <c r="O91" s="36">
        <f>SUMIFS(СВЦЭМ!$C$39:$C$782,СВЦЭМ!$A$39:$A$782,$A91,СВЦЭМ!$B$39:$B$782,O$77)+'СЕТ СН'!$H$12+СВЦЭМ!$D$10+'СЕТ СН'!$H$5-'СЕТ СН'!$H$20</f>
        <v>3145.4050904999999</v>
      </c>
      <c r="P91" s="36">
        <f>SUMIFS(СВЦЭМ!$C$39:$C$782,СВЦЭМ!$A$39:$A$782,$A91,СВЦЭМ!$B$39:$B$782,P$77)+'СЕТ СН'!$H$12+СВЦЭМ!$D$10+'СЕТ СН'!$H$5-'СЕТ СН'!$H$20</f>
        <v>3164.02712965</v>
      </c>
      <c r="Q91" s="36">
        <f>SUMIFS(СВЦЭМ!$C$39:$C$782,СВЦЭМ!$A$39:$A$782,$A91,СВЦЭМ!$B$39:$B$782,Q$77)+'СЕТ СН'!$H$12+СВЦЭМ!$D$10+'СЕТ СН'!$H$5-'СЕТ СН'!$H$20</f>
        <v>3170.47345989</v>
      </c>
      <c r="R91" s="36">
        <f>SUMIFS(СВЦЭМ!$C$39:$C$782,СВЦЭМ!$A$39:$A$782,$A91,СВЦЭМ!$B$39:$B$782,R$77)+'СЕТ СН'!$H$12+СВЦЭМ!$D$10+'СЕТ СН'!$H$5-'СЕТ СН'!$H$20</f>
        <v>3164.8115804500003</v>
      </c>
      <c r="S91" s="36">
        <f>SUMIFS(СВЦЭМ!$C$39:$C$782,СВЦЭМ!$A$39:$A$782,$A91,СВЦЭМ!$B$39:$B$782,S$77)+'СЕТ СН'!$H$12+СВЦЭМ!$D$10+'СЕТ СН'!$H$5-'СЕТ СН'!$H$20</f>
        <v>3130.86977351</v>
      </c>
      <c r="T91" s="36">
        <f>SUMIFS(СВЦЭМ!$C$39:$C$782,СВЦЭМ!$A$39:$A$782,$A91,СВЦЭМ!$B$39:$B$782,T$77)+'СЕТ СН'!$H$12+СВЦЭМ!$D$10+'СЕТ СН'!$H$5-'СЕТ СН'!$H$20</f>
        <v>3057.6005500700003</v>
      </c>
      <c r="U91" s="36">
        <f>SUMIFS(СВЦЭМ!$C$39:$C$782,СВЦЭМ!$A$39:$A$782,$A91,СВЦЭМ!$B$39:$B$782,U$77)+'СЕТ СН'!$H$12+СВЦЭМ!$D$10+'СЕТ СН'!$H$5-'СЕТ СН'!$H$20</f>
        <v>3046.5773395699998</v>
      </c>
      <c r="V91" s="36">
        <f>SUMIFS(СВЦЭМ!$C$39:$C$782,СВЦЭМ!$A$39:$A$782,$A91,СВЦЭМ!$B$39:$B$782,V$77)+'СЕТ СН'!$H$12+СВЦЭМ!$D$10+'СЕТ СН'!$H$5-'СЕТ СН'!$H$20</f>
        <v>3063.3650265300003</v>
      </c>
      <c r="W91" s="36">
        <f>SUMIFS(СВЦЭМ!$C$39:$C$782,СВЦЭМ!$A$39:$A$782,$A91,СВЦЭМ!$B$39:$B$782,W$77)+'СЕТ СН'!$H$12+СВЦЭМ!$D$10+'СЕТ СН'!$H$5-'СЕТ СН'!$H$20</f>
        <v>3075.1470560899998</v>
      </c>
      <c r="X91" s="36">
        <f>SUMIFS(СВЦЭМ!$C$39:$C$782,СВЦЭМ!$A$39:$A$782,$A91,СВЦЭМ!$B$39:$B$782,X$77)+'СЕТ СН'!$H$12+СВЦЭМ!$D$10+'СЕТ СН'!$H$5-'СЕТ СН'!$H$20</f>
        <v>3103.5054302500002</v>
      </c>
      <c r="Y91" s="36">
        <f>SUMIFS(СВЦЭМ!$C$39:$C$782,СВЦЭМ!$A$39:$A$782,$A91,СВЦЭМ!$B$39:$B$782,Y$77)+'СЕТ СН'!$H$12+СВЦЭМ!$D$10+'СЕТ СН'!$H$5-'СЕТ СН'!$H$20</f>
        <v>3135.7177921299999</v>
      </c>
    </row>
    <row r="92" spans="1:25" ht="15.75" x14ac:dyDescent="0.2">
      <c r="A92" s="35">
        <f t="shared" si="2"/>
        <v>44607</v>
      </c>
      <c r="B92" s="36">
        <f>SUMIFS(СВЦЭМ!$C$39:$C$782,СВЦЭМ!$A$39:$A$782,$A92,СВЦЭМ!$B$39:$B$782,B$77)+'СЕТ СН'!$H$12+СВЦЭМ!$D$10+'СЕТ СН'!$H$5-'СЕТ СН'!$H$20</f>
        <v>3113.2997506299998</v>
      </c>
      <c r="C92" s="36">
        <f>SUMIFS(СВЦЭМ!$C$39:$C$782,СВЦЭМ!$A$39:$A$782,$A92,СВЦЭМ!$B$39:$B$782,C$77)+'СЕТ СН'!$H$12+СВЦЭМ!$D$10+'СЕТ СН'!$H$5-'СЕТ СН'!$H$20</f>
        <v>3181.7951130000001</v>
      </c>
      <c r="D92" s="36">
        <f>SUMIFS(СВЦЭМ!$C$39:$C$782,СВЦЭМ!$A$39:$A$782,$A92,СВЦЭМ!$B$39:$B$782,D$77)+'СЕТ СН'!$H$12+СВЦЭМ!$D$10+'СЕТ СН'!$H$5-'СЕТ СН'!$H$20</f>
        <v>3212.0935398800002</v>
      </c>
      <c r="E92" s="36">
        <f>SUMIFS(СВЦЭМ!$C$39:$C$782,СВЦЭМ!$A$39:$A$782,$A92,СВЦЭМ!$B$39:$B$782,E$77)+'СЕТ СН'!$H$12+СВЦЭМ!$D$10+'СЕТ СН'!$H$5-'СЕТ СН'!$H$20</f>
        <v>3217.8152928300001</v>
      </c>
      <c r="F92" s="36">
        <f>SUMIFS(СВЦЭМ!$C$39:$C$782,СВЦЭМ!$A$39:$A$782,$A92,СВЦЭМ!$B$39:$B$782,F$77)+'СЕТ СН'!$H$12+СВЦЭМ!$D$10+'СЕТ СН'!$H$5-'СЕТ СН'!$H$20</f>
        <v>3196.3923383399997</v>
      </c>
      <c r="G92" s="36">
        <f>SUMIFS(СВЦЭМ!$C$39:$C$782,СВЦЭМ!$A$39:$A$782,$A92,СВЦЭМ!$B$39:$B$782,G$77)+'СЕТ СН'!$H$12+СВЦЭМ!$D$10+'СЕТ СН'!$H$5-'СЕТ СН'!$H$20</f>
        <v>3172.2653948400002</v>
      </c>
      <c r="H92" s="36">
        <f>SUMIFS(СВЦЭМ!$C$39:$C$782,СВЦЭМ!$A$39:$A$782,$A92,СВЦЭМ!$B$39:$B$782,H$77)+'СЕТ СН'!$H$12+СВЦЭМ!$D$10+'СЕТ СН'!$H$5-'СЕТ СН'!$H$20</f>
        <v>3112.6233140200002</v>
      </c>
      <c r="I92" s="36">
        <f>SUMIFS(СВЦЭМ!$C$39:$C$782,СВЦЭМ!$A$39:$A$782,$A92,СВЦЭМ!$B$39:$B$782,I$77)+'СЕТ СН'!$H$12+СВЦЭМ!$D$10+'СЕТ СН'!$H$5-'СЕТ СН'!$H$20</f>
        <v>3036.8222791799999</v>
      </c>
      <c r="J92" s="36">
        <f>SUMIFS(СВЦЭМ!$C$39:$C$782,СВЦЭМ!$A$39:$A$782,$A92,СВЦЭМ!$B$39:$B$782,J$77)+'СЕТ СН'!$H$12+СВЦЭМ!$D$10+'СЕТ СН'!$H$5-'СЕТ СН'!$H$20</f>
        <v>2980.7677077999997</v>
      </c>
      <c r="K92" s="36">
        <f>SUMIFS(СВЦЭМ!$C$39:$C$782,СВЦЭМ!$A$39:$A$782,$A92,СВЦЭМ!$B$39:$B$782,K$77)+'СЕТ СН'!$H$12+СВЦЭМ!$D$10+'СЕТ СН'!$H$5-'СЕТ СН'!$H$20</f>
        <v>2964.3532195999996</v>
      </c>
      <c r="L92" s="36">
        <f>SUMIFS(СВЦЭМ!$C$39:$C$782,СВЦЭМ!$A$39:$A$782,$A92,СВЦЭМ!$B$39:$B$782,L$77)+'СЕТ СН'!$H$12+СВЦЭМ!$D$10+'СЕТ СН'!$H$5-'СЕТ СН'!$H$20</f>
        <v>2973.98029481</v>
      </c>
      <c r="M92" s="36">
        <f>SUMIFS(СВЦЭМ!$C$39:$C$782,СВЦЭМ!$A$39:$A$782,$A92,СВЦЭМ!$B$39:$B$782,M$77)+'СЕТ СН'!$H$12+СВЦЭМ!$D$10+'СЕТ СН'!$H$5-'СЕТ СН'!$H$20</f>
        <v>3032.0427166500003</v>
      </c>
      <c r="N92" s="36">
        <f>SUMIFS(СВЦЭМ!$C$39:$C$782,СВЦЭМ!$A$39:$A$782,$A92,СВЦЭМ!$B$39:$B$782,N$77)+'СЕТ СН'!$H$12+СВЦЭМ!$D$10+'СЕТ СН'!$H$5-'СЕТ СН'!$H$20</f>
        <v>3060.1206695700002</v>
      </c>
      <c r="O92" s="36">
        <f>SUMIFS(СВЦЭМ!$C$39:$C$782,СВЦЭМ!$A$39:$A$782,$A92,СВЦЭМ!$B$39:$B$782,O$77)+'СЕТ СН'!$H$12+СВЦЭМ!$D$10+'СЕТ СН'!$H$5-'СЕТ СН'!$H$20</f>
        <v>3092.48000839</v>
      </c>
      <c r="P92" s="36">
        <f>SUMIFS(СВЦЭМ!$C$39:$C$782,СВЦЭМ!$A$39:$A$782,$A92,СВЦЭМ!$B$39:$B$782,P$77)+'СЕТ СН'!$H$12+СВЦЭМ!$D$10+'СЕТ СН'!$H$5-'СЕТ СН'!$H$20</f>
        <v>3132.24971203</v>
      </c>
      <c r="Q92" s="36">
        <f>SUMIFS(СВЦЭМ!$C$39:$C$782,СВЦЭМ!$A$39:$A$782,$A92,СВЦЭМ!$B$39:$B$782,Q$77)+'СЕТ СН'!$H$12+СВЦЭМ!$D$10+'СЕТ СН'!$H$5-'СЕТ СН'!$H$20</f>
        <v>3138.6710611799999</v>
      </c>
      <c r="R92" s="36">
        <f>SUMIFS(СВЦЭМ!$C$39:$C$782,СВЦЭМ!$A$39:$A$782,$A92,СВЦЭМ!$B$39:$B$782,R$77)+'СЕТ СН'!$H$12+СВЦЭМ!$D$10+'СЕТ СН'!$H$5-'СЕТ СН'!$H$20</f>
        <v>3138.3818831899998</v>
      </c>
      <c r="S92" s="36">
        <f>SUMIFS(СВЦЭМ!$C$39:$C$782,СВЦЭМ!$A$39:$A$782,$A92,СВЦЭМ!$B$39:$B$782,S$77)+'СЕТ СН'!$H$12+СВЦЭМ!$D$10+'СЕТ СН'!$H$5-'СЕТ СН'!$H$20</f>
        <v>3108.1520388199997</v>
      </c>
      <c r="T92" s="36">
        <f>SUMIFS(СВЦЭМ!$C$39:$C$782,СВЦЭМ!$A$39:$A$782,$A92,СВЦЭМ!$B$39:$B$782,T$77)+'СЕТ СН'!$H$12+СВЦЭМ!$D$10+'СЕТ СН'!$H$5-'СЕТ СН'!$H$20</f>
        <v>3035.5693463600001</v>
      </c>
      <c r="U92" s="36">
        <f>SUMIFS(СВЦЭМ!$C$39:$C$782,СВЦЭМ!$A$39:$A$782,$A92,СВЦЭМ!$B$39:$B$782,U$77)+'СЕТ СН'!$H$12+СВЦЭМ!$D$10+'СЕТ СН'!$H$5-'СЕТ СН'!$H$20</f>
        <v>3011.8332905500001</v>
      </c>
      <c r="V92" s="36">
        <f>SUMIFS(СВЦЭМ!$C$39:$C$782,СВЦЭМ!$A$39:$A$782,$A92,СВЦЭМ!$B$39:$B$782,V$77)+'СЕТ СН'!$H$12+СВЦЭМ!$D$10+'СЕТ СН'!$H$5-'СЕТ СН'!$H$20</f>
        <v>3015.5289273400003</v>
      </c>
      <c r="W92" s="36">
        <f>SUMIFS(СВЦЭМ!$C$39:$C$782,СВЦЭМ!$A$39:$A$782,$A92,СВЦЭМ!$B$39:$B$782,W$77)+'СЕТ СН'!$H$12+СВЦЭМ!$D$10+'СЕТ СН'!$H$5-'СЕТ СН'!$H$20</f>
        <v>3029.6286553800001</v>
      </c>
      <c r="X92" s="36">
        <f>SUMIFS(СВЦЭМ!$C$39:$C$782,СВЦЭМ!$A$39:$A$782,$A92,СВЦЭМ!$B$39:$B$782,X$77)+'СЕТ СН'!$H$12+СВЦЭМ!$D$10+'СЕТ СН'!$H$5-'СЕТ СН'!$H$20</f>
        <v>3064.4242455900003</v>
      </c>
      <c r="Y92" s="36">
        <f>SUMIFS(СВЦЭМ!$C$39:$C$782,СВЦЭМ!$A$39:$A$782,$A92,СВЦЭМ!$B$39:$B$782,Y$77)+'СЕТ СН'!$H$12+СВЦЭМ!$D$10+'СЕТ СН'!$H$5-'СЕТ СН'!$H$20</f>
        <v>3101.25603959</v>
      </c>
    </row>
    <row r="93" spans="1:25" ht="15.75" x14ac:dyDescent="0.2">
      <c r="A93" s="35">
        <f t="shared" si="2"/>
        <v>44608</v>
      </c>
      <c r="B93" s="36">
        <f>SUMIFS(СВЦЭМ!$C$39:$C$782,СВЦЭМ!$A$39:$A$782,$A93,СВЦЭМ!$B$39:$B$782,B$77)+'СЕТ СН'!$H$12+СВЦЭМ!$D$10+'СЕТ СН'!$H$5-'СЕТ СН'!$H$20</f>
        <v>3126.95865774</v>
      </c>
      <c r="C93" s="36">
        <f>SUMIFS(СВЦЭМ!$C$39:$C$782,СВЦЭМ!$A$39:$A$782,$A93,СВЦЭМ!$B$39:$B$782,C$77)+'СЕТ СН'!$H$12+СВЦЭМ!$D$10+'СЕТ СН'!$H$5-'СЕТ СН'!$H$20</f>
        <v>3189.0343864799997</v>
      </c>
      <c r="D93" s="36">
        <f>SUMIFS(СВЦЭМ!$C$39:$C$782,СВЦЭМ!$A$39:$A$782,$A93,СВЦЭМ!$B$39:$B$782,D$77)+'СЕТ СН'!$H$12+СВЦЭМ!$D$10+'СЕТ СН'!$H$5-'СЕТ СН'!$H$20</f>
        <v>3194.2195954099998</v>
      </c>
      <c r="E93" s="36">
        <f>SUMIFS(СВЦЭМ!$C$39:$C$782,СВЦЭМ!$A$39:$A$782,$A93,СВЦЭМ!$B$39:$B$782,E$77)+'СЕТ СН'!$H$12+СВЦЭМ!$D$10+'СЕТ СН'!$H$5-'СЕТ СН'!$H$20</f>
        <v>3199.4350075500001</v>
      </c>
      <c r="F93" s="36">
        <f>SUMIFS(СВЦЭМ!$C$39:$C$782,СВЦЭМ!$A$39:$A$782,$A93,СВЦЭМ!$B$39:$B$782,F$77)+'СЕТ СН'!$H$12+СВЦЭМ!$D$10+'СЕТ СН'!$H$5-'СЕТ СН'!$H$20</f>
        <v>3191.9597824499997</v>
      </c>
      <c r="G93" s="36">
        <f>SUMIFS(СВЦЭМ!$C$39:$C$782,СВЦЭМ!$A$39:$A$782,$A93,СВЦЭМ!$B$39:$B$782,G$77)+'СЕТ СН'!$H$12+СВЦЭМ!$D$10+'СЕТ СН'!$H$5-'СЕТ СН'!$H$20</f>
        <v>3164.4285720500002</v>
      </c>
      <c r="H93" s="36">
        <f>SUMIFS(СВЦЭМ!$C$39:$C$782,СВЦЭМ!$A$39:$A$782,$A93,СВЦЭМ!$B$39:$B$782,H$77)+'СЕТ СН'!$H$12+СВЦЭМ!$D$10+'СЕТ СН'!$H$5-'СЕТ СН'!$H$20</f>
        <v>3119.2385116599999</v>
      </c>
      <c r="I93" s="36">
        <f>SUMIFS(СВЦЭМ!$C$39:$C$782,СВЦЭМ!$A$39:$A$782,$A93,СВЦЭМ!$B$39:$B$782,I$77)+'СЕТ СН'!$H$12+СВЦЭМ!$D$10+'СЕТ СН'!$H$5-'СЕТ СН'!$H$20</f>
        <v>3065.92427017</v>
      </c>
      <c r="J93" s="36">
        <f>SUMIFS(СВЦЭМ!$C$39:$C$782,СВЦЭМ!$A$39:$A$782,$A93,СВЦЭМ!$B$39:$B$782,J$77)+'СЕТ СН'!$H$12+СВЦЭМ!$D$10+'СЕТ СН'!$H$5-'СЕТ СН'!$H$20</f>
        <v>3010.3708990300001</v>
      </c>
      <c r="K93" s="36">
        <f>SUMIFS(СВЦЭМ!$C$39:$C$782,СВЦЭМ!$A$39:$A$782,$A93,СВЦЭМ!$B$39:$B$782,K$77)+'СЕТ СН'!$H$12+СВЦЭМ!$D$10+'СЕТ СН'!$H$5-'СЕТ СН'!$H$20</f>
        <v>3003.1333208300002</v>
      </c>
      <c r="L93" s="36">
        <f>SUMIFS(СВЦЭМ!$C$39:$C$782,СВЦЭМ!$A$39:$A$782,$A93,СВЦЭМ!$B$39:$B$782,L$77)+'СЕТ СН'!$H$12+СВЦЭМ!$D$10+'СЕТ СН'!$H$5-'СЕТ СН'!$H$20</f>
        <v>3015.43216192</v>
      </c>
      <c r="M93" s="36">
        <f>SUMIFS(СВЦЭМ!$C$39:$C$782,СВЦЭМ!$A$39:$A$782,$A93,СВЦЭМ!$B$39:$B$782,M$77)+'СЕТ СН'!$H$12+СВЦЭМ!$D$10+'СЕТ СН'!$H$5-'СЕТ СН'!$H$20</f>
        <v>3051.6308814000004</v>
      </c>
      <c r="N93" s="36">
        <f>SUMIFS(СВЦЭМ!$C$39:$C$782,СВЦЭМ!$A$39:$A$782,$A93,СВЦЭМ!$B$39:$B$782,N$77)+'СЕТ СН'!$H$12+СВЦЭМ!$D$10+'СЕТ СН'!$H$5-'СЕТ СН'!$H$20</f>
        <v>3088.48535128</v>
      </c>
      <c r="O93" s="36">
        <f>SUMIFS(СВЦЭМ!$C$39:$C$782,СВЦЭМ!$A$39:$A$782,$A93,СВЦЭМ!$B$39:$B$782,O$77)+'СЕТ СН'!$H$12+СВЦЭМ!$D$10+'СЕТ СН'!$H$5-'СЕТ СН'!$H$20</f>
        <v>3108.9724403</v>
      </c>
      <c r="P93" s="36">
        <f>SUMIFS(СВЦЭМ!$C$39:$C$782,СВЦЭМ!$A$39:$A$782,$A93,СВЦЭМ!$B$39:$B$782,P$77)+'СЕТ СН'!$H$12+СВЦЭМ!$D$10+'СЕТ СН'!$H$5-'СЕТ СН'!$H$20</f>
        <v>3141.06393007</v>
      </c>
      <c r="Q93" s="36">
        <f>SUMIFS(СВЦЭМ!$C$39:$C$782,СВЦЭМ!$A$39:$A$782,$A93,СВЦЭМ!$B$39:$B$782,Q$77)+'СЕТ СН'!$H$12+СВЦЭМ!$D$10+'СЕТ СН'!$H$5-'СЕТ СН'!$H$20</f>
        <v>3142.6361118699997</v>
      </c>
      <c r="R93" s="36">
        <f>SUMIFS(СВЦЭМ!$C$39:$C$782,СВЦЭМ!$A$39:$A$782,$A93,СВЦЭМ!$B$39:$B$782,R$77)+'СЕТ СН'!$H$12+СВЦЭМ!$D$10+'СЕТ СН'!$H$5-'СЕТ СН'!$H$20</f>
        <v>3142.5428033500002</v>
      </c>
      <c r="S93" s="36">
        <f>SUMIFS(СВЦЭМ!$C$39:$C$782,СВЦЭМ!$A$39:$A$782,$A93,СВЦЭМ!$B$39:$B$782,S$77)+'СЕТ СН'!$H$12+СВЦЭМ!$D$10+'СЕТ СН'!$H$5-'СЕТ СН'!$H$20</f>
        <v>3116.7417991900002</v>
      </c>
      <c r="T93" s="36">
        <f>SUMIFS(СВЦЭМ!$C$39:$C$782,СВЦЭМ!$A$39:$A$782,$A93,СВЦЭМ!$B$39:$B$782,T$77)+'СЕТ СН'!$H$12+СВЦЭМ!$D$10+'СЕТ СН'!$H$5-'СЕТ СН'!$H$20</f>
        <v>3044.5631429599998</v>
      </c>
      <c r="U93" s="36">
        <f>SUMIFS(СВЦЭМ!$C$39:$C$782,СВЦЭМ!$A$39:$A$782,$A93,СВЦЭМ!$B$39:$B$782,U$77)+'СЕТ СН'!$H$12+СВЦЭМ!$D$10+'СЕТ СН'!$H$5-'СЕТ СН'!$H$20</f>
        <v>3016.48116742</v>
      </c>
      <c r="V93" s="36">
        <f>SUMIFS(СВЦЭМ!$C$39:$C$782,СВЦЭМ!$A$39:$A$782,$A93,СВЦЭМ!$B$39:$B$782,V$77)+'СЕТ СН'!$H$12+СВЦЭМ!$D$10+'СЕТ СН'!$H$5-'СЕТ СН'!$H$20</f>
        <v>3023.4888568000001</v>
      </c>
      <c r="W93" s="36">
        <f>SUMIFS(СВЦЭМ!$C$39:$C$782,СВЦЭМ!$A$39:$A$782,$A93,СВЦЭМ!$B$39:$B$782,W$77)+'СЕТ СН'!$H$12+СВЦЭМ!$D$10+'СЕТ СН'!$H$5-'СЕТ СН'!$H$20</f>
        <v>3054.6367062099998</v>
      </c>
      <c r="X93" s="36">
        <f>SUMIFS(СВЦЭМ!$C$39:$C$782,СВЦЭМ!$A$39:$A$782,$A93,СВЦЭМ!$B$39:$B$782,X$77)+'СЕТ СН'!$H$12+СВЦЭМ!$D$10+'СЕТ СН'!$H$5-'СЕТ СН'!$H$20</f>
        <v>3076.3549550799999</v>
      </c>
      <c r="Y93" s="36">
        <f>SUMIFS(СВЦЭМ!$C$39:$C$782,СВЦЭМ!$A$39:$A$782,$A93,СВЦЭМ!$B$39:$B$782,Y$77)+'СЕТ СН'!$H$12+СВЦЭМ!$D$10+'СЕТ СН'!$H$5-'СЕТ СН'!$H$20</f>
        <v>3124.70269444</v>
      </c>
    </row>
    <row r="94" spans="1:25" ht="15.75" x14ac:dyDescent="0.2">
      <c r="A94" s="35">
        <f t="shared" si="2"/>
        <v>44609</v>
      </c>
      <c r="B94" s="36">
        <f>SUMIFS(СВЦЭМ!$C$39:$C$782,СВЦЭМ!$A$39:$A$782,$A94,СВЦЭМ!$B$39:$B$782,B$77)+'СЕТ СН'!$H$12+СВЦЭМ!$D$10+'СЕТ СН'!$H$5-'СЕТ СН'!$H$20</f>
        <v>3080.1666514600001</v>
      </c>
      <c r="C94" s="36">
        <f>SUMIFS(СВЦЭМ!$C$39:$C$782,СВЦЭМ!$A$39:$A$782,$A94,СВЦЭМ!$B$39:$B$782,C$77)+'СЕТ СН'!$H$12+СВЦЭМ!$D$10+'СЕТ СН'!$H$5-'СЕТ СН'!$H$20</f>
        <v>3124.9912417800001</v>
      </c>
      <c r="D94" s="36">
        <f>SUMIFS(СВЦЭМ!$C$39:$C$782,СВЦЭМ!$A$39:$A$782,$A94,СВЦЭМ!$B$39:$B$782,D$77)+'СЕТ СН'!$H$12+СВЦЭМ!$D$10+'СЕТ СН'!$H$5-'СЕТ СН'!$H$20</f>
        <v>3176.9522988399999</v>
      </c>
      <c r="E94" s="36">
        <f>SUMIFS(СВЦЭМ!$C$39:$C$782,СВЦЭМ!$A$39:$A$782,$A94,СВЦЭМ!$B$39:$B$782,E$77)+'СЕТ СН'!$H$12+СВЦЭМ!$D$10+'СЕТ СН'!$H$5-'СЕТ СН'!$H$20</f>
        <v>3170.9574814699999</v>
      </c>
      <c r="F94" s="36">
        <f>SUMIFS(СВЦЭМ!$C$39:$C$782,СВЦЭМ!$A$39:$A$782,$A94,СВЦЭМ!$B$39:$B$782,F$77)+'СЕТ СН'!$H$12+СВЦЭМ!$D$10+'СЕТ СН'!$H$5-'СЕТ СН'!$H$20</f>
        <v>3163.9766859900001</v>
      </c>
      <c r="G94" s="36">
        <f>SUMIFS(СВЦЭМ!$C$39:$C$782,СВЦЭМ!$A$39:$A$782,$A94,СВЦЭМ!$B$39:$B$782,G$77)+'СЕТ СН'!$H$12+СВЦЭМ!$D$10+'СЕТ СН'!$H$5-'СЕТ СН'!$H$20</f>
        <v>3149.16406706</v>
      </c>
      <c r="H94" s="36">
        <f>SUMIFS(СВЦЭМ!$C$39:$C$782,СВЦЭМ!$A$39:$A$782,$A94,СВЦЭМ!$B$39:$B$782,H$77)+'СЕТ СН'!$H$12+СВЦЭМ!$D$10+'СЕТ СН'!$H$5-'СЕТ СН'!$H$20</f>
        <v>3099.5221578700002</v>
      </c>
      <c r="I94" s="36">
        <f>SUMIFS(СВЦЭМ!$C$39:$C$782,СВЦЭМ!$A$39:$A$782,$A94,СВЦЭМ!$B$39:$B$782,I$77)+'СЕТ СН'!$H$12+СВЦЭМ!$D$10+'СЕТ СН'!$H$5-'СЕТ СН'!$H$20</f>
        <v>3055.83183353</v>
      </c>
      <c r="J94" s="36">
        <f>SUMIFS(СВЦЭМ!$C$39:$C$782,СВЦЭМ!$A$39:$A$782,$A94,СВЦЭМ!$B$39:$B$782,J$77)+'СЕТ СН'!$H$12+СВЦЭМ!$D$10+'СЕТ СН'!$H$5-'СЕТ СН'!$H$20</f>
        <v>3006.3488511200003</v>
      </c>
      <c r="K94" s="36">
        <f>SUMIFS(СВЦЭМ!$C$39:$C$782,СВЦЭМ!$A$39:$A$782,$A94,СВЦЭМ!$B$39:$B$782,K$77)+'СЕТ СН'!$H$12+СВЦЭМ!$D$10+'СЕТ СН'!$H$5-'СЕТ СН'!$H$20</f>
        <v>3018.5770972600003</v>
      </c>
      <c r="L94" s="36">
        <f>SUMIFS(СВЦЭМ!$C$39:$C$782,СВЦЭМ!$A$39:$A$782,$A94,СВЦЭМ!$B$39:$B$782,L$77)+'СЕТ СН'!$H$12+СВЦЭМ!$D$10+'СЕТ СН'!$H$5-'СЕТ СН'!$H$20</f>
        <v>3019.6868441400002</v>
      </c>
      <c r="M94" s="36">
        <f>SUMIFS(СВЦЭМ!$C$39:$C$782,СВЦЭМ!$A$39:$A$782,$A94,СВЦЭМ!$B$39:$B$782,M$77)+'СЕТ СН'!$H$12+СВЦЭМ!$D$10+'СЕТ СН'!$H$5-'СЕТ СН'!$H$20</f>
        <v>3055.8644669</v>
      </c>
      <c r="N94" s="36">
        <f>SUMIFS(СВЦЭМ!$C$39:$C$782,СВЦЭМ!$A$39:$A$782,$A94,СВЦЭМ!$B$39:$B$782,N$77)+'СЕТ СН'!$H$12+СВЦЭМ!$D$10+'СЕТ СН'!$H$5-'СЕТ СН'!$H$20</f>
        <v>3083.0740999600002</v>
      </c>
      <c r="O94" s="36">
        <f>SUMIFS(СВЦЭМ!$C$39:$C$782,СВЦЭМ!$A$39:$A$782,$A94,СВЦЭМ!$B$39:$B$782,O$77)+'СЕТ СН'!$H$12+СВЦЭМ!$D$10+'СЕТ СН'!$H$5-'СЕТ СН'!$H$20</f>
        <v>3100.1429140999999</v>
      </c>
      <c r="P94" s="36">
        <f>SUMIFS(СВЦЭМ!$C$39:$C$782,СВЦЭМ!$A$39:$A$782,$A94,СВЦЭМ!$B$39:$B$782,P$77)+'СЕТ СН'!$H$12+СВЦЭМ!$D$10+'СЕТ СН'!$H$5-'СЕТ СН'!$H$20</f>
        <v>3141.9204604199999</v>
      </c>
      <c r="Q94" s="36">
        <f>SUMIFS(СВЦЭМ!$C$39:$C$782,СВЦЭМ!$A$39:$A$782,$A94,СВЦЭМ!$B$39:$B$782,Q$77)+'СЕТ СН'!$H$12+СВЦЭМ!$D$10+'СЕТ СН'!$H$5-'СЕТ СН'!$H$20</f>
        <v>3139.8657949799999</v>
      </c>
      <c r="R94" s="36">
        <f>SUMIFS(СВЦЭМ!$C$39:$C$782,СВЦЭМ!$A$39:$A$782,$A94,СВЦЭМ!$B$39:$B$782,R$77)+'СЕТ СН'!$H$12+СВЦЭМ!$D$10+'СЕТ СН'!$H$5-'СЕТ СН'!$H$20</f>
        <v>3131.3920094</v>
      </c>
      <c r="S94" s="36">
        <f>SUMIFS(СВЦЭМ!$C$39:$C$782,СВЦЭМ!$A$39:$A$782,$A94,СВЦЭМ!$B$39:$B$782,S$77)+'СЕТ СН'!$H$12+СВЦЭМ!$D$10+'СЕТ СН'!$H$5-'СЕТ СН'!$H$20</f>
        <v>3129.3795108700001</v>
      </c>
      <c r="T94" s="36">
        <f>SUMIFS(СВЦЭМ!$C$39:$C$782,СВЦЭМ!$A$39:$A$782,$A94,СВЦЭМ!$B$39:$B$782,T$77)+'СЕТ СН'!$H$12+СВЦЭМ!$D$10+'СЕТ СН'!$H$5-'СЕТ СН'!$H$20</f>
        <v>3061.6659449700001</v>
      </c>
      <c r="U94" s="36">
        <f>SUMIFS(СВЦЭМ!$C$39:$C$782,СВЦЭМ!$A$39:$A$782,$A94,СВЦЭМ!$B$39:$B$782,U$77)+'СЕТ СН'!$H$12+СВЦЭМ!$D$10+'СЕТ СН'!$H$5-'СЕТ СН'!$H$20</f>
        <v>3045.4622865800002</v>
      </c>
      <c r="V94" s="36">
        <f>SUMIFS(СВЦЭМ!$C$39:$C$782,СВЦЭМ!$A$39:$A$782,$A94,СВЦЭМ!$B$39:$B$782,V$77)+'СЕТ СН'!$H$12+СВЦЭМ!$D$10+'СЕТ СН'!$H$5-'СЕТ СН'!$H$20</f>
        <v>3064.2329434800004</v>
      </c>
      <c r="W94" s="36">
        <f>SUMIFS(СВЦЭМ!$C$39:$C$782,СВЦЭМ!$A$39:$A$782,$A94,СВЦЭМ!$B$39:$B$782,W$77)+'СЕТ СН'!$H$12+СВЦЭМ!$D$10+'СЕТ СН'!$H$5-'СЕТ СН'!$H$20</f>
        <v>3078.8700093400003</v>
      </c>
      <c r="X94" s="36">
        <f>SUMIFS(СВЦЭМ!$C$39:$C$782,СВЦЭМ!$A$39:$A$782,$A94,СВЦЭМ!$B$39:$B$782,X$77)+'СЕТ СН'!$H$12+СВЦЭМ!$D$10+'СЕТ СН'!$H$5-'СЕТ СН'!$H$20</f>
        <v>3082.8191726800001</v>
      </c>
      <c r="Y94" s="36">
        <f>SUMIFS(СВЦЭМ!$C$39:$C$782,СВЦЭМ!$A$39:$A$782,$A94,СВЦЭМ!$B$39:$B$782,Y$77)+'СЕТ СН'!$H$12+СВЦЭМ!$D$10+'СЕТ СН'!$H$5-'СЕТ СН'!$H$20</f>
        <v>3095.95592102</v>
      </c>
    </row>
    <row r="95" spans="1:25" ht="15.75" x14ac:dyDescent="0.2">
      <c r="A95" s="35">
        <f t="shared" si="2"/>
        <v>44610</v>
      </c>
      <c r="B95" s="36">
        <f>SUMIFS(СВЦЭМ!$C$39:$C$782,СВЦЭМ!$A$39:$A$782,$A95,СВЦЭМ!$B$39:$B$782,B$77)+'СЕТ СН'!$H$12+СВЦЭМ!$D$10+'СЕТ СН'!$H$5-'СЕТ СН'!$H$20</f>
        <v>3120.4861116700004</v>
      </c>
      <c r="C95" s="36">
        <f>SUMIFS(СВЦЭМ!$C$39:$C$782,СВЦЭМ!$A$39:$A$782,$A95,СВЦЭМ!$B$39:$B$782,C$77)+'СЕТ СН'!$H$12+СВЦЭМ!$D$10+'СЕТ СН'!$H$5-'СЕТ СН'!$H$20</f>
        <v>3169.5211238500001</v>
      </c>
      <c r="D95" s="36">
        <f>SUMIFS(СВЦЭМ!$C$39:$C$782,СВЦЭМ!$A$39:$A$782,$A95,СВЦЭМ!$B$39:$B$782,D$77)+'СЕТ СН'!$H$12+СВЦЭМ!$D$10+'СЕТ СН'!$H$5-'СЕТ СН'!$H$20</f>
        <v>3194.0773554899997</v>
      </c>
      <c r="E95" s="36">
        <f>SUMIFS(СВЦЭМ!$C$39:$C$782,СВЦЭМ!$A$39:$A$782,$A95,СВЦЭМ!$B$39:$B$782,E$77)+'СЕТ СН'!$H$12+СВЦЭМ!$D$10+'СЕТ СН'!$H$5-'СЕТ СН'!$H$20</f>
        <v>3196.85772223</v>
      </c>
      <c r="F95" s="36">
        <f>SUMIFS(СВЦЭМ!$C$39:$C$782,СВЦЭМ!$A$39:$A$782,$A95,СВЦЭМ!$B$39:$B$782,F$77)+'СЕТ СН'!$H$12+СВЦЭМ!$D$10+'СЕТ СН'!$H$5-'СЕТ СН'!$H$20</f>
        <v>3188.2910195100003</v>
      </c>
      <c r="G95" s="36">
        <f>SUMIFS(СВЦЭМ!$C$39:$C$782,СВЦЭМ!$A$39:$A$782,$A95,СВЦЭМ!$B$39:$B$782,G$77)+'СЕТ СН'!$H$12+СВЦЭМ!$D$10+'СЕТ СН'!$H$5-'СЕТ СН'!$H$20</f>
        <v>3157.88565045</v>
      </c>
      <c r="H95" s="36">
        <f>SUMIFS(СВЦЭМ!$C$39:$C$782,СВЦЭМ!$A$39:$A$782,$A95,СВЦЭМ!$B$39:$B$782,H$77)+'СЕТ СН'!$H$12+СВЦЭМ!$D$10+'СЕТ СН'!$H$5-'СЕТ СН'!$H$20</f>
        <v>3111.9953746900001</v>
      </c>
      <c r="I95" s="36">
        <f>SUMIFS(СВЦЭМ!$C$39:$C$782,СВЦЭМ!$A$39:$A$782,$A95,СВЦЭМ!$B$39:$B$782,I$77)+'СЕТ СН'!$H$12+СВЦЭМ!$D$10+'СЕТ СН'!$H$5-'СЕТ СН'!$H$20</f>
        <v>3060.27017234</v>
      </c>
      <c r="J95" s="36">
        <f>SUMIFS(СВЦЭМ!$C$39:$C$782,СВЦЭМ!$A$39:$A$782,$A95,СВЦЭМ!$B$39:$B$782,J$77)+'СЕТ СН'!$H$12+СВЦЭМ!$D$10+'СЕТ СН'!$H$5-'СЕТ СН'!$H$20</f>
        <v>3010.6348291100003</v>
      </c>
      <c r="K95" s="36">
        <f>SUMIFS(СВЦЭМ!$C$39:$C$782,СВЦЭМ!$A$39:$A$782,$A95,СВЦЭМ!$B$39:$B$782,K$77)+'СЕТ СН'!$H$12+СВЦЭМ!$D$10+'СЕТ СН'!$H$5-'СЕТ СН'!$H$20</f>
        <v>3009.8773186899998</v>
      </c>
      <c r="L95" s="36">
        <f>SUMIFS(СВЦЭМ!$C$39:$C$782,СВЦЭМ!$A$39:$A$782,$A95,СВЦЭМ!$B$39:$B$782,L$77)+'СЕТ СН'!$H$12+СВЦЭМ!$D$10+'СЕТ СН'!$H$5-'СЕТ СН'!$H$20</f>
        <v>3014.2806212599999</v>
      </c>
      <c r="M95" s="36">
        <f>SUMIFS(СВЦЭМ!$C$39:$C$782,СВЦЭМ!$A$39:$A$782,$A95,СВЦЭМ!$B$39:$B$782,M$77)+'СЕТ СН'!$H$12+СВЦЭМ!$D$10+'СЕТ СН'!$H$5-'СЕТ СН'!$H$20</f>
        <v>3067.3132482600004</v>
      </c>
      <c r="N95" s="36">
        <f>SUMIFS(СВЦЭМ!$C$39:$C$782,СВЦЭМ!$A$39:$A$782,$A95,СВЦЭМ!$B$39:$B$782,N$77)+'СЕТ СН'!$H$12+СВЦЭМ!$D$10+'СЕТ СН'!$H$5-'СЕТ СН'!$H$20</f>
        <v>3117.14404079</v>
      </c>
      <c r="O95" s="36">
        <f>SUMIFS(СВЦЭМ!$C$39:$C$782,СВЦЭМ!$A$39:$A$782,$A95,СВЦЭМ!$B$39:$B$782,O$77)+'СЕТ СН'!$H$12+СВЦЭМ!$D$10+'СЕТ СН'!$H$5-'СЕТ СН'!$H$20</f>
        <v>3135.9517827899999</v>
      </c>
      <c r="P95" s="36">
        <f>SUMIFS(СВЦЭМ!$C$39:$C$782,СВЦЭМ!$A$39:$A$782,$A95,СВЦЭМ!$B$39:$B$782,P$77)+'СЕТ СН'!$H$12+СВЦЭМ!$D$10+'СЕТ СН'!$H$5-'СЕТ СН'!$H$20</f>
        <v>3175.7145373200001</v>
      </c>
      <c r="Q95" s="36">
        <f>SUMIFS(СВЦЭМ!$C$39:$C$782,СВЦЭМ!$A$39:$A$782,$A95,СВЦЭМ!$B$39:$B$782,Q$77)+'СЕТ СН'!$H$12+СВЦЭМ!$D$10+'СЕТ СН'!$H$5-'СЕТ СН'!$H$20</f>
        <v>3185.3490497800003</v>
      </c>
      <c r="R95" s="36">
        <f>SUMIFS(СВЦЭМ!$C$39:$C$782,СВЦЭМ!$A$39:$A$782,$A95,СВЦЭМ!$B$39:$B$782,R$77)+'СЕТ СН'!$H$12+СВЦЭМ!$D$10+'СЕТ СН'!$H$5-'СЕТ СН'!$H$20</f>
        <v>3182.3494588599997</v>
      </c>
      <c r="S95" s="36">
        <f>SUMIFS(СВЦЭМ!$C$39:$C$782,СВЦЭМ!$A$39:$A$782,$A95,СВЦЭМ!$B$39:$B$782,S$77)+'СЕТ СН'!$H$12+СВЦЭМ!$D$10+'СЕТ СН'!$H$5-'СЕТ СН'!$H$20</f>
        <v>3153.2846708300003</v>
      </c>
      <c r="T95" s="36">
        <f>SUMIFS(СВЦЭМ!$C$39:$C$782,СВЦЭМ!$A$39:$A$782,$A95,СВЦЭМ!$B$39:$B$782,T$77)+'СЕТ СН'!$H$12+СВЦЭМ!$D$10+'СЕТ СН'!$H$5-'СЕТ СН'!$H$20</f>
        <v>3063.80878484</v>
      </c>
      <c r="U95" s="36">
        <f>SUMIFS(СВЦЭМ!$C$39:$C$782,СВЦЭМ!$A$39:$A$782,$A95,СВЦЭМ!$B$39:$B$782,U$77)+'СЕТ СН'!$H$12+СВЦЭМ!$D$10+'СЕТ СН'!$H$5-'СЕТ СН'!$H$20</f>
        <v>3032.43436711</v>
      </c>
      <c r="V95" s="36">
        <f>SUMIFS(СВЦЭМ!$C$39:$C$782,СВЦЭМ!$A$39:$A$782,$A95,СВЦЭМ!$B$39:$B$782,V$77)+'СЕТ СН'!$H$12+СВЦЭМ!$D$10+'СЕТ СН'!$H$5-'СЕТ СН'!$H$20</f>
        <v>3053.4253453299998</v>
      </c>
      <c r="W95" s="36">
        <f>SUMIFS(СВЦЭМ!$C$39:$C$782,СВЦЭМ!$A$39:$A$782,$A95,СВЦЭМ!$B$39:$B$782,W$77)+'СЕТ СН'!$H$12+СВЦЭМ!$D$10+'СЕТ СН'!$H$5-'СЕТ СН'!$H$20</f>
        <v>3055.8154400000003</v>
      </c>
      <c r="X95" s="36">
        <f>SUMIFS(СВЦЭМ!$C$39:$C$782,СВЦЭМ!$A$39:$A$782,$A95,СВЦЭМ!$B$39:$B$782,X$77)+'СЕТ СН'!$H$12+СВЦЭМ!$D$10+'СЕТ СН'!$H$5-'СЕТ СН'!$H$20</f>
        <v>3064.0612168500002</v>
      </c>
      <c r="Y95" s="36">
        <f>SUMIFS(СВЦЭМ!$C$39:$C$782,СВЦЭМ!$A$39:$A$782,$A95,СВЦЭМ!$B$39:$B$782,Y$77)+'СЕТ СН'!$H$12+СВЦЭМ!$D$10+'СЕТ СН'!$H$5-'СЕТ СН'!$H$20</f>
        <v>3090.99229909</v>
      </c>
    </row>
    <row r="96" spans="1:25" ht="15.75" x14ac:dyDescent="0.2">
      <c r="A96" s="35">
        <f t="shared" si="2"/>
        <v>44611</v>
      </c>
      <c r="B96" s="36">
        <f>SUMIFS(СВЦЭМ!$C$39:$C$782,СВЦЭМ!$A$39:$A$782,$A96,СВЦЭМ!$B$39:$B$782,B$77)+'СЕТ СН'!$H$12+СВЦЭМ!$D$10+'СЕТ СН'!$H$5-'СЕТ СН'!$H$20</f>
        <v>3096.0956068300002</v>
      </c>
      <c r="C96" s="36">
        <f>SUMIFS(СВЦЭМ!$C$39:$C$782,СВЦЭМ!$A$39:$A$782,$A96,СВЦЭМ!$B$39:$B$782,C$77)+'СЕТ СН'!$H$12+СВЦЭМ!$D$10+'СЕТ СН'!$H$5-'СЕТ СН'!$H$20</f>
        <v>3154.54763628</v>
      </c>
      <c r="D96" s="36">
        <f>SUMIFS(СВЦЭМ!$C$39:$C$782,СВЦЭМ!$A$39:$A$782,$A96,СВЦЭМ!$B$39:$B$782,D$77)+'СЕТ СН'!$H$12+СВЦЭМ!$D$10+'СЕТ СН'!$H$5-'СЕТ СН'!$H$20</f>
        <v>3193.92444385</v>
      </c>
      <c r="E96" s="36">
        <f>SUMIFS(СВЦЭМ!$C$39:$C$782,СВЦЭМ!$A$39:$A$782,$A96,СВЦЭМ!$B$39:$B$782,E$77)+'СЕТ СН'!$H$12+СВЦЭМ!$D$10+'СЕТ СН'!$H$5-'СЕТ СН'!$H$20</f>
        <v>3207.2156669999999</v>
      </c>
      <c r="F96" s="36">
        <f>SUMIFS(СВЦЭМ!$C$39:$C$782,СВЦЭМ!$A$39:$A$782,$A96,СВЦЭМ!$B$39:$B$782,F$77)+'СЕТ СН'!$H$12+СВЦЭМ!$D$10+'СЕТ СН'!$H$5-'СЕТ СН'!$H$20</f>
        <v>3191.5563712600001</v>
      </c>
      <c r="G96" s="36">
        <f>SUMIFS(СВЦЭМ!$C$39:$C$782,СВЦЭМ!$A$39:$A$782,$A96,СВЦЭМ!$B$39:$B$782,G$77)+'СЕТ СН'!$H$12+СВЦЭМ!$D$10+'СЕТ СН'!$H$5-'СЕТ СН'!$H$20</f>
        <v>3179.0473979500002</v>
      </c>
      <c r="H96" s="36">
        <f>SUMIFS(СВЦЭМ!$C$39:$C$782,СВЦЭМ!$A$39:$A$782,$A96,СВЦЭМ!$B$39:$B$782,H$77)+'СЕТ СН'!$H$12+СВЦЭМ!$D$10+'СЕТ СН'!$H$5-'СЕТ СН'!$H$20</f>
        <v>3148.6557611099997</v>
      </c>
      <c r="I96" s="36">
        <f>SUMIFS(СВЦЭМ!$C$39:$C$782,СВЦЭМ!$A$39:$A$782,$A96,СВЦЭМ!$B$39:$B$782,I$77)+'СЕТ СН'!$H$12+СВЦЭМ!$D$10+'СЕТ СН'!$H$5-'СЕТ СН'!$H$20</f>
        <v>3067.3692040799997</v>
      </c>
      <c r="J96" s="36">
        <f>SUMIFS(СВЦЭМ!$C$39:$C$782,СВЦЭМ!$A$39:$A$782,$A96,СВЦЭМ!$B$39:$B$782,J$77)+'СЕТ СН'!$H$12+СВЦЭМ!$D$10+'СЕТ СН'!$H$5-'СЕТ СН'!$H$20</f>
        <v>3022.1362359300001</v>
      </c>
      <c r="K96" s="36">
        <f>SUMIFS(СВЦЭМ!$C$39:$C$782,СВЦЭМ!$A$39:$A$782,$A96,СВЦЭМ!$B$39:$B$782,K$77)+'СЕТ СН'!$H$12+СВЦЭМ!$D$10+'СЕТ СН'!$H$5-'СЕТ СН'!$H$20</f>
        <v>3000.0248077200004</v>
      </c>
      <c r="L96" s="36">
        <f>SUMIFS(СВЦЭМ!$C$39:$C$782,СВЦЭМ!$A$39:$A$782,$A96,СВЦЭМ!$B$39:$B$782,L$77)+'СЕТ СН'!$H$12+СВЦЭМ!$D$10+'СЕТ СН'!$H$5-'СЕТ СН'!$H$20</f>
        <v>2987.4405347000002</v>
      </c>
      <c r="M96" s="36">
        <f>SUMIFS(СВЦЭМ!$C$39:$C$782,СВЦЭМ!$A$39:$A$782,$A96,СВЦЭМ!$B$39:$B$782,M$77)+'СЕТ СН'!$H$12+СВЦЭМ!$D$10+'СЕТ СН'!$H$5-'СЕТ СН'!$H$20</f>
        <v>3030.0011638200003</v>
      </c>
      <c r="N96" s="36">
        <f>SUMIFS(СВЦЭМ!$C$39:$C$782,СВЦЭМ!$A$39:$A$782,$A96,СВЦЭМ!$B$39:$B$782,N$77)+'СЕТ СН'!$H$12+СВЦЭМ!$D$10+'СЕТ СН'!$H$5-'СЕТ СН'!$H$20</f>
        <v>3068.4117784199998</v>
      </c>
      <c r="O96" s="36">
        <f>SUMIFS(СВЦЭМ!$C$39:$C$782,СВЦЭМ!$A$39:$A$782,$A96,СВЦЭМ!$B$39:$B$782,O$77)+'СЕТ СН'!$H$12+СВЦЭМ!$D$10+'СЕТ СН'!$H$5-'СЕТ СН'!$H$20</f>
        <v>3078.2327346100001</v>
      </c>
      <c r="P96" s="36">
        <f>SUMIFS(СВЦЭМ!$C$39:$C$782,СВЦЭМ!$A$39:$A$782,$A96,СВЦЭМ!$B$39:$B$782,P$77)+'СЕТ СН'!$H$12+СВЦЭМ!$D$10+'СЕТ СН'!$H$5-'СЕТ СН'!$H$20</f>
        <v>3126.3352938799999</v>
      </c>
      <c r="Q96" s="36">
        <f>SUMIFS(СВЦЭМ!$C$39:$C$782,СВЦЭМ!$A$39:$A$782,$A96,СВЦЭМ!$B$39:$B$782,Q$77)+'СЕТ СН'!$H$12+СВЦЭМ!$D$10+'СЕТ СН'!$H$5-'СЕТ СН'!$H$20</f>
        <v>3128.92452159</v>
      </c>
      <c r="R96" s="36">
        <f>SUMIFS(СВЦЭМ!$C$39:$C$782,СВЦЭМ!$A$39:$A$782,$A96,СВЦЭМ!$B$39:$B$782,R$77)+'СЕТ СН'!$H$12+СВЦЭМ!$D$10+'СЕТ СН'!$H$5-'СЕТ СН'!$H$20</f>
        <v>3117.7439553599997</v>
      </c>
      <c r="S96" s="36">
        <f>SUMIFS(СВЦЭМ!$C$39:$C$782,СВЦЭМ!$A$39:$A$782,$A96,СВЦЭМ!$B$39:$B$782,S$77)+'СЕТ СН'!$H$12+СВЦЭМ!$D$10+'СЕТ СН'!$H$5-'СЕТ СН'!$H$20</f>
        <v>3113.0889796500001</v>
      </c>
      <c r="T96" s="36">
        <f>SUMIFS(СВЦЭМ!$C$39:$C$782,СВЦЭМ!$A$39:$A$782,$A96,СВЦЭМ!$B$39:$B$782,T$77)+'СЕТ СН'!$H$12+СВЦЭМ!$D$10+'СЕТ СН'!$H$5-'СЕТ СН'!$H$20</f>
        <v>3025.68170143</v>
      </c>
      <c r="U96" s="36">
        <f>SUMIFS(СВЦЭМ!$C$39:$C$782,СВЦЭМ!$A$39:$A$782,$A96,СВЦЭМ!$B$39:$B$782,U$77)+'СЕТ СН'!$H$12+СВЦЭМ!$D$10+'СЕТ СН'!$H$5-'СЕТ СН'!$H$20</f>
        <v>2990.77884649</v>
      </c>
      <c r="V96" s="36">
        <f>SUMIFS(СВЦЭМ!$C$39:$C$782,СВЦЭМ!$A$39:$A$782,$A96,СВЦЭМ!$B$39:$B$782,V$77)+'СЕТ СН'!$H$12+СВЦЭМ!$D$10+'СЕТ СН'!$H$5-'СЕТ СН'!$H$20</f>
        <v>2996.4837914300001</v>
      </c>
      <c r="W96" s="36">
        <f>SUMIFS(СВЦЭМ!$C$39:$C$782,СВЦЭМ!$A$39:$A$782,$A96,СВЦЭМ!$B$39:$B$782,W$77)+'СЕТ СН'!$H$12+СВЦЭМ!$D$10+'СЕТ СН'!$H$5-'СЕТ СН'!$H$20</f>
        <v>3031.4328246</v>
      </c>
      <c r="X96" s="36">
        <f>SUMIFS(СВЦЭМ!$C$39:$C$782,СВЦЭМ!$A$39:$A$782,$A96,СВЦЭМ!$B$39:$B$782,X$77)+'СЕТ СН'!$H$12+СВЦЭМ!$D$10+'СЕТ СН'!$H$5-'СЕТ СН'!$H$20</f>
        <v>3060.0483930600003</v>
      </c>
      <c r="Y96" s="36">
        <f>SUMIFS(СВЦЭМ!$C$39:$C$782,СВЦЭМ!$A$39:$A$782,$A96,СВЦЭМ!$B$39:$B$782,Y$77)+'СЕТ СН'!$H$12+СВЦЭМ!$D$10+'СЕТ СН'!$H$5-'СЕТ СН'!$H$20</f>
        <v>3084.1407546</v>
      </c>
    </row>
    <row r="97" spans="1:25" ht="15.75" x14ac:dyDescent="0.2">
      <c r="A97" s="35">
        <f t="shared" si="2"/>
        <v>44612</v>
      </c>
      <c r="B97" s="36">
        <f>SUMIFS(СВЦЭМ!$C$39:$C$782,СВЦЭМ!$A$39:$A$782,$A97,СВЦЭМ!$B$39:$B$782,B$77)+'СЕТ СН'!$H$12+СВЦЭМ!$D$10+'СЕТ СН'!$H$5-'СЕТ СН'!$H$20</f>
        <v>3086.04541922</v>
      </c>
      <c r="C97" s="36">
        <f>SUMIFS(СВЦЭМ!$C$39:$C$782,СВЦЭМ!$A$39:$A$782,$A97,СВЦЭМ!$B$39:$B$782,C$77)+'СЕТ СН'!$H$12+СВЦЭМ!$D$10+'СЕТ СН'!$H$5-'СЕТ СН'!$H$20</f>
        <v>3123.8262048799998</v>
      </c>
      <c r="D97" s="36">
        <f>SUMIFS(СВЦЭМ!$C$39:$C$782,СВЦЭМ!$A$39:$A$782,$A97,СВЦЭМ!$B$39:$B$782,D$77)+'СЕТ СН'!$H$12+СВЦЭМ!$D$10+'СЕТ СН'!$H$5-'СЕТ СН'!$H$20</f>
        <v>3133.93867744</v>
      </c>
      <c r="E97" s="36">
        <f>SUMIFS(СВЦЭМ!$C$39:$C$782,СВЦЭМ!$A$39:$A$782,$A97,СВЦЭМ!$B$39:$B$782,E$77)+'СЕТ СН'!$H$12+СВЦЭМ!$D$10+'СЕТ СН'!$H$5-'СЕТ СН'!$H$20</f>
        <v>3150.6695353800001</v>
      </c>
      <c r="F97" s="36">
        <f>SUMIFS(СВЦЭМ!$C$39:$C$782,СВЦЭМ!$A$39:$A$782,$A97,СВЦЭМ!$B$39:$B$782,F$77)+'СЕТ СН'!$H$12+СВЦЭМ!$D$10+'СЕТ СН'!$H$5-'СЕТ СН'!$H$20</f>
        <v>3147.79592392</v>
      </c>
      <c r="G97" s="36">
        <f>SUMIFS(СВЦЭМ!$C$39:$C$782,СВЦЭМ!$A$39:$A$782,$A97,СВЦЭМ!$B$39:$B$782,G$77)+'СЕТ СН'!$H$12+СВЦЭМ!$D$10+'СЕТ СН'!$H$5-'СЕТ СН'!$H$20</f>
        <v>3141.30365437</v>
      </c>
      <c r="H97" s="36">
        <f>SUMIFS(СВЦЭМ!$C$39:$C$782,СВЦЭМ!$A$39:$A$782,$A97,СВЦЭМ!$B$39:$B$782,H$77)+'СЕТ СН'!$H$12+СВЦЭМ!$D$10+'СЕТ СН'!$H$5-'СЕТ СН'!$H$20</f>
        <v>3122.78491476</v>
      </c>
      <c r="I97" s="36">
        <f>SUMIFS(СВЦЭМ!$C$39:$C$782,СВЦЭМ!$A$39:$A$782,$A97,СВЦЭМ!$B$39:$B$782,I$77)+'СЕТ СН'!$H$12+СВЦЭМ!$D$10+'СЕТ СН'!$H$5-'СЕТ СН'!$H$20</f>
        <v>3073.6186167999999</v>
      </c>
      <c r="J97" s="36">
        <f>SUMIFS(СВЦЭМ!$C$39:$C$782,СВЦЭМ!$A$39:$A$782,$A97,СВЦЭМ!$B$39:$B$782,J$77)+'СЕТ СН'!$H$12+СВЦЭМ!$D$10+'СЕТ СН'!$H$5-'СЕТ СН'!$H$20</f>
        <v>3016.5485013300004</v>
      </c>
      <c r="K97" s="36">
        <f>SUMIFS(СВЦЭМ!$C$39:$C$782,СВЦЭМ!$A$39:$A$782,$A97,СВЦЭМ!$B$39:$B$782,K$77)+'СЕТ СН'!$H$12+СВЦЭМ!$D$10+'СЕТ СН'!$H$5-'СЕТ СН'!$H$20</f>
        <v>3009.7314520499999</v>
      </c>
      <c r="L97" s="36">
        <f>SUMIFS(СВЦЭМ!$C$39:$C$782,СВЦЭМ!$A$39:$A$782,$A97,СВЦЭМ!$B$39:$B$782,L$77)+'СЕТ СН'!$H$12+СВЦЭМ!$D$10+'СЕТ СН'!$H$5-'СЕТ СН'!$H$20</f>
        <v>3012.1259944799999</v>
      </c>
      <c r="M97" s="36">
        <f>SUMIFS(СВЦЭМ!$C$39:$C$782,СВЦЭМ!$A$39:$A$782,$A97,СВЦЭМ!$B$39:$B$782,M$77)+'СЕТ СН'!$H$12+СВЦЭМ!$D$10+'СЕТ СН'!$H$5-'СЕТ СН'!$H$20</f>
        <v>3054.2088682599997</v>
      </c>
      <c r="N97" s="36">
        <f>SUMIFS(СВЦЭМ!$C$39:$C$782,СВЦЭМ!$A$39:$A$782,$A97,СВЦЭМ!$B$39:$B$782,N$77)+'СЕТ СН'!$H$12+СВЦЭМ!$D$10+'СЕТ СН'!$H$5-'СЕТ СН'!$H$20</f>
        <v>3102.2827638099998</v>
      </c>
      <c r="O97" s="36">
        <f>SUMIFS(СВЦЭМ!$C$39:$C$782,СВЦЭМ!$A$39:$A$782,$A97,СВЦЭМ!$B$39:$B$782,O$77)+'СЕТ СН'!$H$12+СВЦЭМ!$D$10+'СЕТ СН'!$H$5-'СЕТ СН'!$H$20</f>
        <v>3117.0994415499999</v>
      </c>
      <c r="P97" s="36">
        <f>SUMIFS(СВЦЭМ!$C$39:$C$782,СВЦЭМ!$A$39:$A$782,$A97,СВЦЭМ!$B$39:$B$782,P$77)+'СЕТ СН'!$H$12+СВЦЭМ!$D$10+'СЕТ СН'!$H$5-'СЕТ СН'!$H$20</f>
        <v>3145.7192062200002</v>
      </c>
      <c r="Q97" s="36">
        <f>SUMIFS(СВЦЭМ!$C$39:$C$782,СВЦЭМ!$A$39:$A$782,$A97,СВЦЭМ!$B$39:$B$782,Q$77)+'СЕТ СН'!$H$12+СВЦЭМ!$D$10+'СЕТ СН'!$H$5-'СЕТ СН'!$H$20</f>
        <v>3144.77507246</v>
      </c>
      <c r="R97" s="36">
        <f>SUMIFS(СВЦЭМ!$C$39:$C$782,СВЦЭМ!$A$39:$A$782,$A97,СВЦЭМ!$B$39:$B$782,R$77)+'СЕТ СН'!$H$12+СВЦЭМ!$D$10+'СЕТ СН'!$H$5-'СЕТ СН'!$H$20</f>
        <v>3133.2870356399999</v>
      </c>
      <c r="S97" s="36">
        <f>SUMIFS(СВЦЭМ!$C$39:$C$782,СВЦЭМ!$A$39:$A$782,$A97,СВЦЭМ!$B$39:$B$782,S$77)+'СЕТ СН'!$H$12+СВЦЭМ!$D$10+'СЕТ СН'!$H$5-'СЕТ СН'!$H$20</f>
        <v>3105.4898055599997</v>
      </c>
      <c r="T97" s="36">
        <f>SUMIFS(СВЦЭМ!$C$39:$C$782,СВЦЭМ!$A$39:$A$782,$A97,СВЦЭМ!$B$39:$B$782,T$77)+'СЕТ СН'!$H$12+СВЦЭМ!$D$10+'СЕТ СН'!$H$5-'СЕТ СН'!$H$20</f>
        <v>3023.60107186</v>
      </c>
      <c r="U97" s="36">
        <f>SUMIFS(СВЦЭМ!$C$39:$C$782,СВЦЭМ!$A$39:$A$782,$A97,СВЦЭМ!$B$39:$B$782,U$77)+'СЕТ СН'!$H$12+СВЦЭМ!$D$10+'СЕТ СН'!$H$5-'СЕТ СН'!$H$20</f>
        <v>2986.9243131600001</v>
      </c>
      <c r="V97" s="36">
        <f>SUMIFS(СВЦЭМ!$C$39:$C$782,СВЦЭМ!$A$39:$A$782,$A97,СВЦЭМ!$B$39:$B$782,V$77)+'СЕТ СН'!$H$12+СВЦЭМ!$D$10+'СЕТ СН'!$H$5-'СЕТ СН'!$H$20</f>
        <v>2997.3794642399998</v>
      </c>
      <c r="W97" s="36">
        <f>SUMIFS(СВЦЭМ!$C$39:$C$782,СВЦЭМ!$A$39:$A$782,$A97,СВЦЭМ!$B$39:$B$782,W$77)+'СЕТ СН'!$H$12+СВЦЭМ!$D$10+'СЕТ СН'!$H$5-'СЕТ СН'!$H$20</f>
        <v>3030.58289526</v>
      </c>
      <c r="X97" s="36">
        <f>SUMIFS(СВЦЭМ!$C$39:$C$782,СВЦЭМ!$A$39:$A$782,$A97,СВЦЭМ!$B$39:$B$782,X$77)+'СЕТ СН'!$H$12+СВЦЭМ!$D$10+'СЕТ СН'!$H$5-'СЕТ СН'!$H$20</f>
        <v>3045.4923228100001</v>
      </c>
      <c r="Y97" s="36">
        <f>SUMIFS(СВЦЭМ!$C$39:$C$782,СВЦЭМ!$A$39:$A$782,$A97,СВЦЭМ!$B$39:$B$782,Y$77)+'СЕТ СН'!$H$12+СВЦЭМ!$D$10+'СЕТ СН'!$H$5-'СЕТ СН'!$H$20</f>
        <v>3069.5748809500001</v>
      </c>
    </row>
    <row r="98" spans="1:25" ht="15.75" x14ac:dyDescent="0.2">
      <c r="A98" s="35">
        <f t="shared" si="2"/>
        <v>44613</v>
      </c>
      <c r="B98" s="36">
        <f>SUMIFS(СВЦЭМ!$C$39:$C$782,СВЦЭМ!$A$39:$A$782,$A98,СВЦЭМ!$B$39:$B$782,B$77)+'СЕТ СН'!$H$12+СВЦЭМ!$D$10+'СЕТ СН'!$H$5-'СЕТ СН'!$H$20</f>
        <v>3077.5765334799999</v>
      </c>
      <c r="C98" s="36">
        <f>SUMIFS(СВЦЭМ!$C$39:$C$782,СВЦЭМ!$A$39:$A$782,$A98,СВЦЭМ!$B$39:$B$782,C$77)+'СЕТ СН'!$H$12+СВЦЭМ!$D$10+'СЕТ СН'!$H$5-'СЕТ СН'!$H$20</f>
        <v>3138.9099974000001</v>
      </c>
      <c r="D98" s="36">
        <f>SUMIFS(СВЦЭМ!$C$39:$C$782,СВЦЭМ!$A$39:$A$782,$A98,СВЦЭМ!$B$39:$B$782,D$77)+'СЕТ СН'!$H$12+СВЦЭМ!$D$10+'СЕТ СН'!$H$5-'СЕТ СН'!$H$20</f>
        <v>3184.1458950000001</v>
      </c>
      <c r="E98" s="36">
        <f>SUMIFS(СВЦЭМ!$C$39:$C$782,СВЦЭМ!$A$39:$A$782,$A98,СВЦЭМ!$B$39:$B$782,E$77)+'СЕТ СН'!$H$12+СВЦЭМ!$D$10+'СЕТ СН'!$H$5-'СЕТ СН'!$H$20</f>
        <v>3196.4321742500001</v>
      </c>
      <c r="F98" s="36">
        <f>SUMIFS(СВЦЭМ!$C$39:$C$782,СВЦЭМ!$A$39:$A$782,$A98,СВЦЭМ!$B$39:$B$782,F$77)+'СЕТ СН'!$H$12+СВЦЭМ!$D$10+'СЕТ СН'!$H$5-'СЕТ СН'!$H$20</f>
        <v>3184.2202193600001</v>
      </c>
      <c r="G98" s="36">
        <f>SUMIFS(СВЦЭМ!$C$39:$C$782,СВЦЭМ!$A$39:$A$782,$A98,СВЦЭМ!$B$39:$B$782,G$77)+'СЕТ СН'!$H$12+СВЦЭМ!$D$10+'СЕТ СН'!$H$5-'СЕТ СН'!$H$20</f>
        <v>3152.8724980300003</v>
      </c>
      <c r="H98" s="36">
        <f>SUMIFS(СВЦЭМ!$C$39:$C$782,СВЦЭМ!$A$39:$A$782,$A98,СВЦЭМ!$B$39:$B$782,H$77)+'СЕТ СН'!$H$12+СВЦЭМ!$D$10+'СЕТ СН'!$H$5-'СЕТ СН'!$H$20</f>
        <v>3112.2716235400003</v>
      </c>
      <c r="I98" s="36">
        <f>SUMIFS(СВЦЭМ!$C$39:$C$782,СВЦЭМ!$A$39:$A$782,$A98,СВЦЭМ!$B$39:$B$782,I$77)+'СЕТ СН'!$H$12+СВЦЭМ!$D$10+'СЕТ СН'!$H$5-'СЕТ СН'!$H$20</f>
        <v>3061.5613224700001</v>
      </c>
      <c r="J98" s="36">
        <f>SUMIFS(СВЦЭМ!$C$39:$C$782,СВЦЭМ!$A$39:$A$782,$A98,СВЦЭМ!$B$39:$B$782,J$77)+'СЕТ СН'!$H$12+СВЦЭМ!$D$10+'СЕТ СН'!$H$5-'СЕТ СН'!$H$20</f>
        <v>3006.7922796800003</v>
      </c>
      <c r="K98" s="36">
        <f>SUMIFS(СВЦЭМ!$C$39:$C$782,СВЦЭМ!$A$39:$A$782,$A98,СВЦЭМ!$B$39:$B$782,K$77)+'СЕТ СН'!$H$12+СВЦЭМ!$D$10+'СЕТ СН'!$H$5-'СЕТ СН'!$H$20</f>
        <v>3000.9547482400003</v>
      </c>
      <c r="L98" s="36">
        <f>SUMIFS(СВЦЭМ!$C$39:$C$782,СВЦЭМ!$A$39:$A$782,$A98,СВЦЭМ!$B$39:$B$782,L$77)+'СЕТ СН'!$H$12+СВЦЭМ!$D$10+'СЕТ СН'!$H$5-'СЕТ СН'!$H$20</f>
        <v>3021.1568808700004</v>
      </c>
      <c r="M98" s="36">
        <f>SUMIFS(СВЦЭМ!$C$39:$C$782,СВЦЭМ!$A$39:$A$782,$A98,СВЦЭМ!$B$39:$B$782,M$77)+'СЕТ СН'!$H$12+СВЦЭМ!$D$10+'СЕТ СН'!$H$5-'СЕТ СН'!$H$20</f>
        <v>3059.3066264300001</v>
      </c>
      <c r="N98" s="36">
        <f>SUMIFS(СВЦЭМ!$C$39:$C$782,СВЦЭМ!$A$39:$A$782,$A98,СВЦЭМ!$B$39:$B$782,N$77)+'СЕТ СН'!$H$12+СВЦЭМ!$D$10+'СЕТ СН'!$H$5-'СЕТ СН'!$H$20</f>
        <v>3122.4579624600001</v>
      </c>
      <c r="O98" s="36">
        <f>SUMIFS(СВЦЭМ!$C$39:$C$782,СВЦЭМ!$A$39:$A$782,$A98,СВЦЭМ!$B$39:$B$782,O$77)+'СЕТ СН'!$H$12+СВЦЭМ!$D$10+'СЕТ СН'!$H$5-'СЕТ СН'!$H$20</f>
        <v>3125.16562699</v>
      </c>
      <c r="P98" s="36">
        <f>SUMIFS(СВЦЭМ!$C$39:$C$782,СВЦЭМ!$A$39:$A$782,$A98,СВЦЭМ!$B$39:$B$782,P$77)+'СЕТ СН'!$H$12+СВЦЭМ!$D$10+'СЕТ СН'!$H$5-'СЕТ СН'!$H$20</f>
        <v>3159.26827968</v>
      </c>
      <c r="Q98" s="36">
        <f>SUMIFS(СВЦЭМ!$C$39:$C$782,СВЦЭМ!$A$39:$A$782,$A98,СВЦЭМ!$B$39:$B$782,Q$77)+'СЕТ СН'!$H$12+СВЦЭМ!$D$10+'СЕТ СН'!$H$5-'СЕТ СН'!$H$20</f>
        <v>3157.4645598100001</v>
      </c>
      <c r="R98" s="36">
        <f>SUMIFS(СВЦЭМ!$C$39:$C$782,СВЦЭМ!$A$39:$A$782,$A98,СВЦЭМ!$B$39:$B$782,R$77)+'СЕТ СН'!$H$12+СВЦЭМ!$D$10+'СЕТ СН'!$H$5-'СЕТ СН'!$H$20</f>
        <v>3156.3004473999999</v>
      </c>
      <c r="S98" s="36">
        <f>SUMIFS(СВЦЭМ!$C$39:$C$782,СВЦЭМ!$A$39:$A$782,$A98,СВЦЭМ!$B$39:$B$782,S$77)+'СЕТ СН'!$H$12+СВЦЭМ!$D$10+'СЕТ СН'!$H$5-'СЕТ СН'!$H$20</f>
        <v>3114.0892409799999</v>
      </c>
      <c r="T98" s="36">
        <f>SUMIFS(СВЦЭМ!$C$39:$C$782,СВЦЭМ!$A$39:$A$782,$A98,СВЦЭМ!$B$39:$B$782,T$77)+'СЕТ СН'!$H$12+СВЦЭМ!$D$10+'СЕТ СН'!$H$5-'СЕТ СН'!$H$20</f>
        <v>3033.1882703199999</v>
      </c>
      <c r="U98" s="36">
        <f>SUMIFS(СВЦЭМ!$C$39:$C$782,СВЦЭМ!$A$39:$A$782,$A98,СВЦЭМ!$B$39:$B$782,U$77)+'СЕТ СН'!$H$12+СВЦЭМ!$D$10+'СЕТ СН'!$H$5-'СЕТ СН'!$H$20</f>
        <v>3011.52731292</v>
      </c>
      <c r="V98" s="36">
        <f>SUMIFS(СВЦЭМ!$C$39:$C$782,СВЦЭМ!$A$39:$A$782,$A98,СВЦЭМ!$B$39:$B$782,V$77)+'СЕТ СН'!$H$12+СВЦЭМ!$D$10+'СЕТ СН'!$H$5-'СЕТ СН'!$H$20</f>
        <v>3023.0805714099997</v>
      </c>
      <c r="W98" s="36">
        <f>SUMIFS(СВЦЭМ!$C$39:$C$782,СВЦЭМ!$A$39:$A$782,$A98,СВЦЭМ!$B$39:$B$782,W$77)+'СЕТ СН'!$H$12+СВЦЭМ!$D$10+'СЕТ СН'!$H$5-'СЕТ СН'!$H$20</f>
        <v>3048.3774622800001</v>
      </c>
      <c r="X98" s="36">
        <f>SUMIFS(СВЦЭМ!$C$39:$C$782,СВЦЭМ!$A$39:$A$782,$A98,СВЦЭМ!$B$39:$B$782,X$77)+'СЕТ СН'!$H$12+СВЦЭМ!$D$10+'СЕТ СН'!$H$5-'СЕТ СН'!$H$20</f>
        <v>3074.9950772299999</v>
      </c>
      <c r="Y98" s="36">
        <f>SUMIFS(СВЦЭМ!$C$39:$C$782,СВЦЭМ!$A$39:$A$782,$A98,СВЦЭМ!$B$39:$B$782,Y$77)+'СЕТ СН'!$H$12+СВЦЭМ!$D$10+'СЕТ СН'!$H$5-'СЕТ СН'!$H$20</f>
        <v>3085.0891725199999</v>
      </c>
    </row>
    <row r="99" spans="1:25" ht="15.75" x14ac:dyDescent="0.2">
      <c r="A99" s="35">
        <f t="shared" si="2"/>
        <v>44614</v>
      </c>
      <c r="B99" s="36">
        <f>SUMIFS(СВЦЭМ!$C$39:$C$782,СВЦЭМ!$A$39:$A$782,$A99,СВЦЭМ!$B$39:$B$782,B$77)+'СЕТ СН'!$H$12+СВЦЭМ!$D$10+'СЕТ СН'!$H$5-'СЕТ СН'!$H$20</f>
        <v>3083.51296254</v>
      </c>
      <c r="C99" s="36">
        <f>SUMIFS(СВЦЭМ!$C$39:$C$782,СВЦЭМ!$A$39:$A$782,$A99,СВЦЭМ!$B$39:$B$782,C$77)+'СЕТ СН'!$H$12+СВЦЭМ!$D$10+'СЕТ СН'!$H$5-'СЕТ СН'!$H$20</f>
        <v>3144.52228982</v>
      </c>
      <c r="D99" s="36">
        <f>SUMIFS(СВЦЭМ!$C$39:$C$782,СВЦЭМ!$A$39:$A$782,$A99,СВЦЭМ!$B$39:$B$782,D$77)+'СЕТ СН'!$H$12+СВЦЭМ!$D$10+'СЕТ СН'!$H$5-'СЕТ СН'!$H$20</f>
        <v>3190.4246829799999</v>
      </c>
      <c r="E99" s="36">
        <f>SUMIFS(СВЦЭМ!$C$39:$C$782,СВЦЭМ!$A$39:$A$782,$A99,СВЦЭМ!$B$39:$B$782,E$77)+'СЕТ СН'!$H$12+СВЦЭМ!$D$10+'СЕТ СН'!$H$5-'СЕТ СН'!$H$20</f>
        <v>3202.4413354600001</v>
      </c>
      <c r="F99" s="36">
        <f>SUMIFS(СВЦЭМ!$C$39:$C$782,СВЦЭМ!$A$39:$A$782,$A99,СВЦЭМ!$B$39:$B$782,F$77)+'СЕТ СН'!$H$12+СВЦЭМ!$D$10+'СЕТ СН'!$H$5-'СЕТ СН'!$H$20</f>
        <v>3193.8716095199998</v>
      </c>
      <c r="G99" s="36">
        <f>SUMIFS(СВЦЭМ!$C$39:$C$782,СВЦЭМ!$A$39:$A$782,$A99,СВЦЭМ!$B$39:$B$782,G$77)+'СЕТ СН'!$H$12+СВЦЭМ!$D$10+'СЕТ СН'!$H$5-'СЕТ СН'!$H$20</f>
        <v>3158.4224588300003</v>
      </c>
      <c r="H99" s="36">
        <f>SUMIFS(СВЦЭМ!$C$39:$C$782,СВЦЭМ!$A$39:$A$782,$A99,СВЦЭМ!$B$39:$B$782,H$77)+'СЕТ СН'!$H$12+СВЦЭМ!$D$10+'СЕТ СН'!$H$5-'СЕТ СН'!$H$20</f>
        <v>3121.06057379</v>
      </c>
      <c r="I99" s="36">
        <f>SUMIFS(СВЦЭМ!$C$39:$C$782,СВЦЭМ!$A$39:$A$782,$A99,СВЦЭМ!$B$39:$B$782,I$77)+'СЕТ СН'!$H$12+СВЦЭМ!$D$10+'СЕТ СН'!$H$5-'СЕТ СН'!$H$20</f>
        <v>3059.3068687800001</v>
      </c>
      <c r="J99" s="36">
        <f>SUMIFS(СВЦЭМ!$C$39:$C$782,СВЦЭМ!$A$39:$A$782,$A99,СВЦЭМ!$B$39:$B$782,J$77)+'СЕТ СН'!$H$12+СВЦЭМ!$D$10+'СЕТ СН'!$H$5-'СЕТ СН'!$H$20</f>
        <v>3014.0669930499998</v>
      </c>
      <c r="K99" s="36">
        <f>SUMIFS(СВЦЭМ!$C$39:$C$782,СВЦЭМ!$A$39:$A$782,$A99,СВЦЭМ!$B$39:$B$782,K$77)+'СЕТ СН'!$H$12+СВЦЭМ!$D$10+'СЕТ СН'!$H$5-'СЕТ СН'!$H$20</f>
        <v>3008.08134139</v>
      </c>
      <c r="L99" s="36">
        <f>SUMIFS(СВЦЭМ!$C$39:$C$782,СВЦЭМ!$A$39:$A$782,$A99,СВЦЭМ!$B$39:$B$782,L$77)+'СЕТ СН'!$H$12+СВЦЭМ!$D$10+'СЕТ СН'!$H$5-'СЕТ СН'!$H$20</f>
        <v>3022.7431806700001</v>
      </c>
      <c r="M99" s="36">
        <f>SUMIFS(СВЦЭМ!$C$39:$C$782,СВЦЭМ!$A$39:$A$782,$A99,СВЦЭМ!$B$39:$B$782,M$77)+'СЕТ СН'!$H$12+СВЦЭМ!$D$10+'СЕТ СН'!$H$5-'СЕТ СН'!$H$20</f>
        <v>3084.7561406100003</v>
      </c>
      <c r="N99" s="36">
        <f>SUMIFS(СВЦЭМ!$C$39:$C$782,СВЦЭМ!$A$39:$A$782,$A99,СВЦЭМ!$B$39:$B$782,N$77)+'СЕТ СН'!$H$12+СВЦЭМ!$D$10+'СЕТ СН'!$H$5-'СЕТ СН'!$H$20</f>
        <v>3119.9097331100002</v>
      </c>
      <c r="O99" s="36">
        <f>SUMIFS(СВЦЭМ!$C$39:$C$782,СВЦЭМ!$A$39:$A$782,$A99,СВЦЭМ!$B$39:$B$782,O$77)+'СЕТ СН'!$H$12+СВЦЭМ!$D$10+'СЕТ СН'!$H$5-'СЕТ СН'!$H$20</f>
        <v>3136.9928629799997</v>
      </c>
      <c r="P99" s="36">
        <f>SUMIFS(СВЦЭМ!$C$39:$C$782,СВЦЭМ!$A$39:$A$782,$A99,СВЦЭМ!$B$39:$B$782,P$77)+'СЕТ СН'!$H$12+СВЦЭМ!$D$10+'СЕТ СН'!$H$5-'СЕТ СН'!$H$20</f>
        <v>3169.6735309400001</v>
      </c>
      <c r="Q99" s="36">
        <f>SUMIFS(СВЦЭМ!$C$39:$C$782,СВЦЭМ!$A$39:$A$782,$A99,СВЦЭМ!$B$39:$B$782,Q$77)+'СЕТ СН'!$H$12+СВЦЭМ!$D$10+'СЕТ СН'!$H$5-'СЕТ СН'!$H$20</f>
        <v>3172.15233562</v>
      </c>
      <c r="R99" s="36">
        <f>SUMIFS(СВЦЭМ!$C$39:$C$782,СВЦЭМ!$A$39:$A$782,$A99,СВЦЭМ!$B$39:$B$782,R$77)+'СЕТ СН'!$H$12+СВЦЭМ!$D$10+'СЕТ СН'!$H$5-'СЕТ СН'!$H$20</f>
        <v>3162.0084319600001</v>
      </c>
      <c r="S99" s="36">
        <f>SUMIFS(СВЦЭМ!$C$39:$C$782,СВЦЭМ!$A$39:$A$782,$A99,СВЦЭМ!$B$39:$B$782,S$77)+'СЕТ СН'!$H$12+СВЦЭМ!$D$10+'СЕТ СН'!$H$5-'СЕТ СН'!$H$20</f>
        <v>3139.6353868900001</v>
      </c>
      <c r="T99" s="36">
        <f>SUMIFS(СВЦЭМ!$C$39:$C$782,СВЦЭМ!$A$39:$A$782,$A99,СВЦЭМ!$B$39:$B$782,T$77)+'СЕТ СН'!$H$12+СВЦЭМ!$D$10+'СЕТ СН'!$H$5-'СЕТ СН'!$H$20</f>
        <v>3055.0206776</v>
      </c>
      <c r="U99" s="36">
        <f>SUMIFS(СВЦЭМ!$C$39:$C$782,СВЦЭМ!$A$39:$A$782,$A99,СВЦЭМ!$B$39:$B$782,U$77)+'СЕТ СН'!$H$12+СВЦЭМ!$D$10+'СЕТ СН'!$H$5-'СЕТ СН'!$H$20</f>
        <v>3029.3943257800001</v>
      </c>
      <c r="V99" s="36">
        <f>SUMIFS(СВЦЭМ!$C$39:$C$782,СВЦЭМ!$A$39:$A$782,$A99,СВЦЭМ!$B$39:$B$782,V$77)+'СЕТ СН'!$H$12+СВЦЭМ!$D$10+'СЕТ СН'!$H$5-'СЕТ СН'!$H$20</f>
        <v>3052.3271763100001</v>
      </c>
      <c r="W99" s="36">
        <f>SUMIFS(СВЦЭМ!$C$39:$C$782,СВЦЭМ!$A$39:$A$782,$A99,СВЦЭМ!$B$39:$B$782,W$77)+'СЕТ СН'!$H$12+СВЦЭМ!$D$10+'СЕТ СН'!$H$5-'СЕТ СН'!$H$20</f>
        <v>3071.2241101600002</v>
      </c>
      <c r="X99" s="36">
        <f>SUMIFS(СВЦЭМ!$C$39:$C$782,СВЦЭМ!$A$39:$A$782,$A99,СВЦЭМ!$B$39:$B$782,X$77)+'СЕТ СН'!$H$12+СВЦЭМ!$D$10+'СЕТ СН'!$H$5-'СЕТ СН'!$H$20</f>
        <v>3091.74500588</v>
      </c>
      <c r="Y99" s="36">
        <f>SUMIFS(СВЦЭМ!$C$39:$C$782,СВЦЭМ!$A$39:$A$782,$A99,СВЦЭМ!$B$39:$B$782,Y$77)+'СЕТ СН'!$H$12+СВЦЭМ!$D$10+'СЕТ СН'!$H$5-'СЕТ СН'!$H$20</f>
        <v>3115.9198092799998</v>
      </c>
    </row>
    <row r="100" spans="1:25" ht="15.75" x14ac:dyDescent="0.2">
      <c r="A100" s="35">
        <f t="shared" si="2"/>
        <v>44615</v>
      </c>
      <c r="B100" s="36">
        <f>SUMIFS(СВЦЭМ!$C$39:$C$782,СВЦЭМ!$A$39:$A$782,$A100,СВЦЭМ!$B$39:$B$782,B$77)+'СЕТ СН'!$H$12+СВЦЭМ!$D$10+'СЕТ СН'!$H$5-'СЕТ СН'!$H$20</f>
        <v>3099.9341137800002</v>
      </c>
      <c r="C100" s="36">
        <f>SUMIFS(СВЦЭМ!$C$39:$C$782,СВЦЭМ!$A$39:$A$782,$A100,СВЦЭМ!$B$39:$B$782,C$77)+'СЕТ СН'!$H$12+СВЦЭМ!$D$10+'СЕТ СН'!$H$5-'СЕТ СН'!$H$20</f>
        <v>3155.17919889</v>
      </c>
      <c r="D100" s="36">
        <f>SUMIFS(СВЦЭМ!$C$39:$C$782,СВЦЭМ!$A$39:$A$782,$A100,СВЦЭМ!$B$39:$B$782,D$77)+'СЕТ СН'!$H$12+СВЦЭМ!$D$10+'СЕТ СН'!$H$5-'СЕТ СН'!$H$20</f>
        <v>3185.740256</v>
      </c>
      <c r="E100" s="36">
        <f>SUMIFS(СВЦЭМ!$C$39:$C$782,СВЦЭМ!$A$39:$A$782,$A100,СВЦЭМ!$B$39:$B$782,E$77)+'СЕТ СН'!$H$12+СВЦЭМ!$D$10+'СЕТ СН'!$H$5-'СЕТ СН'!$H$20</f>
        <v>3190.7343935500003</v>
      </c>
      <c r="F100" s="36">
        <f>SUMIFS(СВЦЭМ!$C$39:$C$782,СВЦЭМ!$A$39:$A$782,$A100,СВЦЭМ!$B$39:$B$782,F$77)+'СЕТ СН'!$H$12+СВЦЭМ!$D$10+'СЕТ СН'!$H$5-'СЕТ СН'!$H$20</f>
        <v>3185.8771937399997</v>
      </c>
      <c r="G100" s="36">
        <f>SUMIFS(СВЦЭМ!$C$39:$C$782,СВЦЭМ!$A$39:$A$782,$A100,СВЦЭМ!$B$39:$B$782,G$77)+'СЕТ СН'!$H$12+СВЦЭМ!$D$10+'СЕТ СН'!$H$5-'СЕТ СН'!$H$20</f>
        <v>3174.6076251200002</v>
      </c>
      <c r="H100" s="36">
        <f>SUMIFS(СВЦЭМ!$C$39:$C$782,СВЦЭМ!$A$39:$A$782,$A100,СВЦЭМ!$B$39:$B$782,H$77)+'СЕТ СН'!$H$12+СВЦЭМ!$D$10+'СЕТ СН'!$H$5-'СЕТ СН'!$H$20</f>
        <v>3155.76827082</v>
      </c>
      <c r="I100" s="36">
        <f>SUMIFS(СВЦЭМ!$C$39:$C$782,СВЦЭМ!$A$39:$A$782,$A100,СВЦЭМ!$B$39:$B$782,I$77)+'СЕТ СН'!$H$12+СВЦЭМ!$D$10+'СЕТ СН'!$H$5-'СЕТ СН'!$H$20</f>
        <v>3097.6371798</v>
      </c>
      <c r="J100" s="36">
        <f>SUMIFS(СВЦЭМ!$C$39:$C$782,СВЦЭМ!$A$39:$A$782,$A100,СВЦЭМ!$B$39:$B$782,J$77)+'СЕТ СН'!$H$12+СВЦЭМ!$D$10+'СЕТ СН'!$H$5-'СЕТ СН'!$H$20</f>
        <v>3016.7037784200002</v>
      </c>
      <c r="K100" s="36">
        <f>SUMIFS(СВЦЭМ!$C$39:$C$782,СВЦЭМ!$A$39:$A$782,$A100,СВЦЭМ!$B$39:$B$782,K$77)+'СЕТ СН'!$H$12+СВЦЭМ!$D$10+'СЕТ СН'!$H$5-'СЕТ СН'!$H$20</f>
        <v>2998.3504653300001</v>
      </c>
      <c r="L100" s="36">
        <f>SUMIFS(СВЦЭМ!$C$39:$C$782,СВЦЭМ!$A$39:$A$782,$A100,СВЦЭМ!$B$39:$B$782,L$77)+'СЕТ СН'!$H$12+СВЦЭМ!$D$10+'СЕТ СН'!$H$5-'СЕТ СН'!$H$20</f>
        <v>2994.1709699600001</v>
      </c>
      <c r="M100" s="36">
        <f>SUMIFS(СВЦЭМ!$C$39:$C$782,СВЦЭМ!$A$39:$A$782,$A100,СВЦЭМ!$B$39:$B$782,M$77)+'СЕТ СН'!$H$12+СВЦЭМ!$D$10+'СЕТ СН'!$H$5-'СЕТ СН'!$H$20</f>
        <v>3045.9141619500001</v>
      </c>
      <c r="N100" s="36">
        <f>SUMIFS(СВЦЭМ!$C$39:$C$782,СВЦЭМ!$A$39:$A$782,$A100,СВЦЭМ!$B$39:$B$782,N$77)+'СЕТ СН'!$H$12+СВЦЭМ!$D$10+'СЕТ СН'!$H$5-'СЕТ СН'!$H$20</f>
        <v>3099.4632564900003</v>
      </c>
      <c r="O100" s="36">
        <f>SUMIFS(СВЦЭМ!$C$39:$C$782,СВЦЭМ!$A$39:$A$782,$A100,СВЦЭМ!$B$39:$B$782,O$77)+'СЕТ СН'!$H$12+СВЦЭМ!$D$10+'СЕТ СН'!$H$5-'СЕТ СН'!$H$20</f>
        <v>3150.98175446</v>
      </c>
      <c r="P100" s="36">
        <f>SUMIFS(СВЦЭМ!$C$39:$C$782,СВЦЭМ!$A$39:$A$782,$A100,СВЦЭМ!$B$39:$B$782,P$77)+'СЕТ СН'!$H$12+СВЦЭМ!$D$10+'СЕТ СН'!$H$5-'СЕТ СН'!$H$20</f>
        <v>3213.7967561</v>
      </c>
      <c r="Q100" s="36">
        <f>SUMIFS(СВЦЭМ!$C$39:$C$782,СВЦЭМ!$A$39:$A$782,$A100,СВЦЭМ!$B$39:$B$782,Q$77)+'СЕТ СН'!$H$12+СВЦЭМ!$D$10+'СЕТ СН'!$H$5-'СЕТ СН'!$H$20</f>
        <v>3210.7904659300002</v>
      </c>
      <c r="R100" s="36">
        <f>SUMIFS(СВЦЭМ!$C$39:$C$782,СВЦЭМ!$A$39:$A$782,$A100,СВЦЭМ!$B$39:$B$782,R$77)+'СЕТ СН'!$H$12+СВЦЭМ!$D$10+'СЕТ СН'!$H$5-'СЕТ СН'!$H$20</f>
        <v>3203.57309407</v>
      </c>
      <c r="S100" s="36">
        <f>SUMIFS(СВЦЭМ!$C$39:$C$782,СВЦЭМ!$A$39:$A$782,$A100,СВЦЭМ!$B$39:$B$782,S$77)+'СЕТ СН'!$H$12+СВЦЭМ!$D$10+'СЕТ СН'!$H$5-'СЕТ СН'!$H$20</f>
        <v>3171.1311287400003</v>
      </c>
      <c r="T100" s="36">
        <f>SUMIFS(СВЦЭМ!$C$39:$C$782,СВЦЭМ!$A$39:$A$782,$A100,СВЦЭМ!$B$39:$B$782,T$77)+'СЕТ СН'!$H$12+СВЦЭМ!$D$10+'СЕТ СН'!$H$5-'СЕТ СН'!$H$20</f>
        <v>3079.0153275900002</v>
      </c>
      <c r="U100" s="36">
        <f>SUMIFS(СВЦЭМ!$C$39:$C$782,СВЦЭМ!$A$39:$A$782,$A100,СВЦЭМ!$B$39:$B$782,U$77)+'СЕТ СН'!$H$12+СВЦЭМ!$D$10+'СЕТ СН'!$H$5-'СЕТ СН'!$H$20</f>
        <v>3061.9057621800002</v>
      </c>
      <c r="V100" s="36">
        <f>SUMIFS(СВЦЭМ!$C$39:$C$782,СВЦЭМ!$A$39:$A$782,$A100,СВЦЭМ!$B$39:$B$782,V$77)+'СЕТ СН'!$H$12+СВЦЭМ!$D$10+'СЕТ СН'!$H$5-'СЕТ СН'!$H$20</f>
        <v>3084.9576132000002</v>
      </c>
      <c r="W100" s="36">
        <f>SUMIFS(СВЦЭМ!$C$39:$C$782,СВЦЭМ!$A$39:$A$782,$A100,СВЦЭМ!$B$39:$B$782,W$77)+'СЕТ СН'!$H$12+СВЦЭМ!$D$10+'СЕТ СН'!$H$5-'СЕТ СН'!$H$20</f>
        <v>3110.70670526</v>
      </c>
      <c r="X100" s="36">
        <f>SUMIFS(СВЦЭМ!$C$39:$C$782,СВЦЭМ!$A$39:$A$782,$A100,СВЦЭМ!$B$39:$B$782,X$77)+'СЕТ СН'!$H$12+СВЦЭМ!$D$10+'СЕТ СН'!$H$5-'СЕТ СН'!$H$20</f>
        <v>3133.0216639800001</v>
      </c>
      <c r="Y100" s="36">
        <f>SUMIFS(СВЦЭМ!$C$39:$C$782,СВЦЭМ!$A$39:$A$782,$A100,СВЦЭМ!$B$39:$B$782,Y$77)+'СЕТ СН'!$H$12+СВЦЭМ!$D$10+'СЕТ СН'!$H$5-'СЕТ СН'!$H$20</f>
        <v>3170.0938326699998</v>
      </c>
    </row>
    <row r="101" spans="1:25" ht="15.75" x14ac:dyDescent="0.2">
      <c r="A101" s="35">
        <f t="shared" si="2"/>
        <v>44616</v>
      </c>
      <c r="B101" s="36">
        <f>SUMIFS(СВЦЭМ!$C$39:$C$782,СВЦЭМ!$A$39:$A$782,$A101,СВЦЭМ!$B$39:$B$782,B$77)+'СЕТ СН'!$H$12+СВЦЭМ!$D$10+'СЕТ СН'!$H$5-'СЕТ СН'!$H$20</f>
        <v>3174.1364918600002</v>
      </c>
      <c r="C101" s="36">
        <f>SUMIFS(СВЦЭМ!$C$39:$C$782,СВЦЭМ!$A$39:$A$782,$A101,СВЦЭМ!$B$39:$B$782,C$77)+'СЕТ СН'!$H$12+СВЦЭМ!$D$10+'СЕТ СН'!$H$5-'СЕТ СН'!$H$20</f>
        <v>3206.79576941</v>
      </c>
      <c r="D101" s="36">
        <f>SUMIFS(СВЦЭМ!$C$39:$C$782,СВЦЭМ!$A$39:$A$782,$A101,СВЦЭМ!$B$39:$B$782,D$77)+'СЕТ СН'!$H$12+СВЦЭМ!$D$10+'СЕТ СН'!$H$5-'СЕТ СН'!$H$20</f>
        <v>3233.0706696300003</v>
      </c>
      <c r="E101" s="36">
        <f>SUMIFS(СВЦЭМ!$C$39:$C$782,СВЦЭМ!$A$39:$A$782,$A101,СВЦЭМ!$B$39:$B$782,E$77)+'СЕТ СН'!$H$12+СВЦЭМ!$D$10+'СЕТ СН'!$H$5-'СЕТ СН'!$H$20</f>
        <v>3241.4336546200002</v>
      </c>
      <c r="F101" s="36">
        <f>SUMIFS(СВЦЭМ!$C$39:$C$782,СВЦЭМ!$A$39:$A$782,$A101,СВЦЭМ!$B$39:$B$782,F$77)+'СЕТ СН'!$H$12+СВЦЭМ!$D$10+'СЕТ СН'!$H$5-'СЕТ СН'!$H$20</f>
        <v>3241.15273372</v>
      </c>
      <c r="G101" s="36">
        <f>SUMIFS(СВЦЭМ!$C$39:$C$782,СВЦЭМ!$A$39:$A$782,$A101,СВЦЭМ!$B$39:$B$782,G$77)+'СЕТ СН'!$H$12+СВЦЭМ!$D$10+'СЕТ СН'!$H$5-'СЕТ СН'!$H$20</f>
        <v>3207.6020061700001</v>
      </c>
      <c r="H101" s="36">
        <f>SUMIFS(СВЦЭМ!$C$39:$C$782,СВЦЭМ!$A$39:$A$782,$A101,СВЦЭМ!$B$39:$B$782,H$77)+'СЕТ СН'!$H$12+СВЦЭМ!$D$10+'СЕТ СН'!$H$5-'СЕТ СН'!$H$20</f>
        <v>3181.3903446200002</v>
      </c>
      <c r="I101" s="36">
        <f>SUMIFS(СВЦЭМ!$C$39:$C$782,СВЦЭМ!$A$39:$A$782,$A101,СВЦЭМ!$B$39:$B$782,I$77)+'СЕТ СН'!$H$12+СВЦЭМ!$D$10+'СЕТ СН'!$H$5-'СЕТ СН'!$H$20</f>
        <v>3103.8109090099997</v>
      </c>
      <c r="J101" s="36">
        <f>SUMIFS(СВЦЭМ!$C$39:$C$782,СВЦЭМ!$A$39:$A$782,$A101,СВЦЭМ!$B$39:$B$782,J$77)+'СЕТ СН'!$H$12+СВЦЭМ!$D$10+'СЕТ СН'!$H$5-'СЕТ СН'!$H$20</f>
        <v>3050.04853551</v>
      </c>
      <c r="K101" s="36">
        <f>SUMIFS(СВЦЭМ!$C$39:$C$782,СВЦЭМ!$A$39:$A$782,$A101,СВЦЭМ!$B$39:$B$782,K$77)+'СЕТ СН'!$H$12+СВЦЭМ!$D$10+'СЕТ СН'!$H$5-'СЕТ СН'!$H$20</f>
        <v>3023.4188595000001</v>
      </c>
      <c r="L101" s="36">
        <f>SUMIFS(СВЦЭМ!$C$39:$C$782,СВЦЭМ!$A$39:$A$782,$A101,СВЦЭМ!$B$39:$B$782,L$77)+'СЕТ СН'!$H$12+СВЦЭМ!$D$10+'СЕТ СН'!$H$5-'СЕТ СН'!$H$20</f>
        <v>3026.1368812600003</v>
      </c>
      <c r="M101" s="36">
        <f>SUMIFS(СВЦЭМ!$C$39:$C$782,СВЦЭМ!$A$39:$A$782,$A101,СВЦЭМ!$B$39:$B$782,M$77)+'СЕТ СН'!$H$12+СВЦЭМ!$D$10+'СЕТ СН'!$H$5-'СЕТ СН'!$H$20</f>
        <v>3069.4209870899999</v>
      </c>
      <c r="N101" s="36">
        <f>SUMIFS(СВЦЭМ!$C$39:$C$782,СВЦЭМ!$A$39:$A$782,$A101,СВЦЭМ!$B$39:$B$782,N$77)+'СЕТ СН'!$H$12+СВЦЭМ!$D$10+'СЕТ СН'!$H$5-'СЕТ СН'!$H$20</f>
        <v>3126.0912043899998</v>
      </c>
      <c r="O101" s="36">
        <f>SUMIFS(СВЦЭМ!$C$39:$C$782,СВЦЭМ!$A$39:$A$782,$A101,СВЦЭМ!$B$39:$B$782,O$77)+'СЕТ СН'!$H$12+СВЦЭМ!$D$10+'СЕТ СН'!$H$5-'СЕТ СН'!$H$20</f>
        <v>3158.8322501600001</v>
      </c>
      <c r="P101" s="36">
        <f>SUMIFS(СВЦЭМ!$C$39:$C$782,СВЦЭМ!$A$39:$A$782,$A101,СВЦЭМ!$B$39:$B$782,P$77)+'СЕТ СН'!$H$12+СВЦЭМ!$D$10+'СЕТ СН'!$H$5-'СЕТ СН'!$H$20</f>
        <v>3177.7095503999999</v>
      </c>
      <c r="Q101" s="36">
        <f>SUMIFS(СВЦЭМ!$C$39:$C$782,СВЦЭМ!$A$39:$A$782,$A101,СВЦЭМ!$B$39:$B$782,Q$77)+'СЕТ СН'!$H$12+СВЦЭМ!$D$10+'СЕТ СН'!$H$5-'СЕТ СН'!$H$20</f>
        <v>3179.3019563899998</v>
      </c>
      <c r="R101" s="36">
        <f>SUMIFS(СВЦЭМ!$C$39:$C$782,СВЦЭМ!$A$39:$A$782,$A101,СВЦЭМ!$B$39:$B$782,R$77)+'СЕТ СН'!$H$12+СВЦЭМ!$D$10+'СЕТ СН'!$H$5-'СЕТ СН'!$H$20</f>
        <v>3175.7518510899999</v>
      </c>
      <c r="S101" s="36">
        <f>SUMIFS(СВЦЭМ!$C$39:$C$782,СВЦЭМ!$A$39:$A$782,$A101,СВЦЭМ!$B$39:$B$782,S$77)+'СЕТ СН'!$H$12+СВЦЭМ!$D$10+'СЕТ СН'!$H$5-'СЕТ СН'!$H$20</f>
        <v>3144.9319021900001</v>
      </c>
      <c r="T101" s="36">
        <f>SUMIFS(СВЦЭМ!$C$39:$C$782,СВЦЭМ!$A$39:$A$782,$A101,СВЦЭМ!$B$39:$B$782,T$77)+'СЕТ СН'!$H$12+СВЦЭМ!$D$10+'СЕТ СН'!$H$5-'СЕТ СН'!$H$20</f>
        <v>3066.7562700099998</v>
      </c>
      <c r="U101" s="36">
        <f>SUMIFS(СВЦЭМ!$C$39:$C$782,СВЦЭМ!$A$39:$A$782,$A101,СВЦЭМ!$B$39:$B$782,U$77)+'СЕТ СН'!$H$12+СВЦЭМ!$D$10+'СЕТ СН'!$H$5-'СЕТ СН'!$H$20</f>
        <v>3040.85181461</v>
      </c>
      <c r="V101" s="36">
        <f>SUMIFS(СВЦЭМ!$C$39:$C$782,СВЦЭМ!$A$39:$A$782,$A101,СВЦЭМ!$B$39:$B$782,V$77)+'СЕТ СН'!$H$12+СВЦЭМ!$D$10+'СЕТ СН'!$H$5-'СЕТ СН'!$H$20</f>
        <v>3068.2713064300001</v>
      </c>
      <c r="W101" s="36">
        <f>SUMIFS(СВЦЭМ!$C$39:$C$782,СВЦЭМ!$A$39:$A$782,$A101,СВЦЭМ!$B$39:$B$782,W$77)+'СЕТ СН'!$H$12+СВЦЭМ!$D$10+'СЕТ СН'!$H$5-'СЕТ СН'!$H$20</f>
        <v>3076.8912669199999</v>
      </c>
      <c r="X101" s="36">
        <f>SUMIFS(СВЦЭМ!$C$39:$C$782,СВЦЭМ!$A$39:$A$782,$A101,СВЦЭМ!$B$39:$B$782,X$77)+'СЕТ СН'!$H$12+СВЦЭМ!$D$10+'СЕТ СН'!$H$5-'СЕТ СН'!$H$20</f>
        <v>3096.3643076200001</v>
      </c>
      <c r="Y101" s="36">
        <f>SUMIFS(СВЦЭМ!$C$39:$C$782,СВЦЭМ!$A$39:$A$782,$A101,СВЦЭМ!$B$39:$B$782,Y$77)+'СЕТ СН'!$H$12+СВЦЭМ!$D$10+'СЕТ СН'!$H$5-'СЕТ СН'!$H$20</f>
        <v>3138.2542598300001</v>
      </c>
    </row>
    <row r="102" spans="1:25" ht="15.75" x14ac:dyDescent="0.2">
      <c r="A102" s="35">
        <f t="shared" si="2"/>
        <v>44617</v>
      </c>
      <c r="B102" s="36">
        <f>SUMIFS(СВЦЭМ!$C$39:$C$782,СВЦЭМ!$A$39:$A$782,$A102,СВЦЭМ!$B$39:$B$782,B$77)+'СЕТ СН'!$H$12+СВЦЭМ!$D$10+'СЕТ СН'!$H$5-'СЕТ СН'!$H$20</f>
        <v>3138.0983841899997</v>
      </c>
      <c r="C102" s="36">
        <f>SUMIFS(СВЦЭМ!$C$39:$C$782,СВЦЭМ!$A$39:$A$782,$A102,СВЦЭМ!$B$39:$B$782,C$77)+'СЕТ СН'!$H$12+СВЦЭМ!$D$10+'СЕТ СН'!$H$5-'СЕТ СН'!$H$20</f>
        <v>3182.6340297699999</v>
      </c>
      <c r="D102" s="36">
        <f>SUMIFS(СВЦЭМ!$C$39:$C$782,СВЦЭМ!$A$39:$A$782,$A102,СВЦЭМ!$B$39:$B$782,D$77)+'СЕТ СН'!$H$12+СВЦЭМ!$D$10+'СЕТ СН'!$H$5-'СЕТ СН'!$H$20</f>
        <v>3219.8959262500002</v>
      </c>
      <c r="E102" s="36">
        <f>SUMIFS(СВЦЭМ!$C$39:$C$782,СВЦЭМ!$A$39:$A$782,$A102,СВЦЭМ!$B$39:$B$782,E$77)+'СЕТ СН'!$H$12+СВЦЭМ!$D$10+'СЕТ СН'!$H$5-'СЕТ СН'!$H$20</f>
        <v>3219.6073582500003</v>
      </c>
      <c r="F102" s="36">
        <f>SUMIFS(СВЦЭМ!$C$39:$C$782,СВЦЭМ!$A$39:$A$782,$A102,СВЦЭМ!$B$39:$B$782,F$77)+'СЕТ СН'!$H$12+СВЦЭМ!$D$10+'СЕТ СН'!$H$5-'СЕТ СН'!$H$20</f>
        <v>3208.66790803</v>
      </c>
      <c r="G102" s="36">
        <f>SUMIFS(СВЦЭМ!$C$39:$C$782,СВЦЭМ!$A$39:$A$782,$A102,СВЦЭМ!$B$39:$B$782,G$77)+'СЕТ СН'!$H$12+СВЦЭМ!$D$10+'СЕТ СН'!$H$5-'СЕТ СН'!$H$20</f>
        <v>3180.0974954100002</v>
      </c>
      <c r="H102" s="36">
        <f>SUMIFS(СВЦЭМ!$C$39:$C$782,СВЦЭМ!$A$39:$A$782,$A102,СВЦЭМ!$B$39:$B$782,H$77)+'СЕТ СН'!$H$12+СВЦЭМ!$D$10+'СЕТ СН'!$H$5-'СЕТ СН'!$H$20</f>
        <v>3133.88726675</v>
      </c>
      <c r="I102" s="36">
        <f>SUMIFS(СВЦЭМ!$C$39:$C$782,СВЦЭМ!$A$39:$A$782,$A102,СВЦЭМ!$B$39:$B$782,I$77)+'СЕТ СН'!$H$12+СВЦЭМ!$D$10+'СЕТ СН'!$H$5-'СЕТ СН'!$H$20</f>
        <v>3082.4586776000001</v>
      </c>
      <c r="J102" s="36">
        <f>SUMIFS(СВЦЭМ!$C$39:$C$782,СВЦЭМ!$A$39:$A$782,$A102,СВЦЭМ!$B$39:$B$782,J$77)+'СЕТ СН'!$H$12+СВЦЭМ!$D$10+'СЕТ СН'!$H$5-'СЕТ СН'!$H$20</f>
        <v>3064.4070501400001</v>
      </c>
      <c r="K102" s="36">
        <f>SUMIFS(СВЦЭМ!$C$39:$C$782,СВЦЭМ!$A$39:$A$782,$A102,СВЦЭМ!$B$39:$B$782,K$77)+'СЕТ СН'!$H$12+СВЦЭМ!$D$10+'СЕТ СН'!$H$5-'СЕТ СН'!$H$20</f>
        <v>3029.5758266499997</v>
      </c>
      <c r="L102" s="36">
        <f>SUMIFS(СВЦЭМ!$C$39:$C$782,СВЦЭМ!$A$39:$A$782,$A102,СВЦЭМ!$B$39:$B$782,L$77)+'СЕТ СН'!$H$12+СВЦЭМ!$D$10+'СЕТ СН'!$H$5-'СЕТ СН'!$H$20</f>
        <v>3051.8731932999999</v>
      </c>
      <c r="M102" s="36">
        <f>SUMIFS(СВЦЭМ!$C$39:$C$782,СВЦЭМ!$A$39:$A$782,$A102,СВЦЭМ!$B$39:$B$782,M$77)+'СЕТ СН'!$H$12+СВЦЭМ!$D$10+'СЕТ СН'!$H$5-'СЕТ СН'!$H$20</f>
        <v>3096.6683719299999</v>
      </c>
      <c r="N102" s="36">
        <f>SUMIFS(СВЦЭМ!$C$39:$C$782,СВЦЭМ!$A$39:$A$782,$A102,СВЦЭМ!$B$39:$B$782,N$77)+'СЕТ СН'!$H$12+СВЦЭМ!$D$10+'СЕТ СН'!$H$5-'СЕТ СН'!$H$20</f>
        <v>3147.23192879</v>
      </c>
      <c r="O102" s="36">
        <f>SUMIFS(СВЦЭМ!$C$39:$C$782,СВЦЭМ!$A$39:$A$782,$A102,СВЦЭМ!$B$39:$B$782,O$77)+'СЕТ СН'!$H$12+СВЦЭМ!$D$10+'СЕТ СН'!$H$5-'СЕТ СН'!$H$20</f>
        <v>3174.5290289</v>
      </c>
      <c r="P102" s="36">
        <f>SUMIFS(СВЦЭМ!$C$39:$C$782,СВЦЭМ!$A$39:$A$782,$A102,СВЦЭМ!$B$39:$B$782,P$77)+'СЕТ СН'!$H$12+СВЦЭМ!$D$10+'СЕТ СН'!$H$5-'СЕТ СН'!$H$20</f>
        <v>3188.3790443799999</v>
      </c>
      <c r="Q102" s="36">
        <f>SUMIFS(СВЦЭМ!$C$39:$C$782,СВЦЭМ!$A$39:$A$782,$A102,СВЦЭМ!$B$39:$B$782,Q$77)+'СЕТ СН'!$H$12+СВЦЭМ!$D$10+'СЕТ СН'!$H$5-'СЕТ СН'!$H$20</f>
        <v>3193.7227746799999</v>
      </c>
      <c r="R102" s="36">
        <f>SUMIFS(СВЦЭМ!$C$39:$C$782,СВЦЭМ!$A$39:$A$782,$A102,СВЦЭМ!$B$39:$B$782,R$77)+'СЕТ СН'!$H$12+СВЦЭМ!$D$10+'СЕТ СН'!$H$5-'СЕТ СН'!$H$20</f>
        <v>3186.6942255399999</v>
      </c>
      <c r="S102" s="36">
        <f>SUMIFS(СВЦЭМ!$C$39:$C$782,СВЦЭМ!$A$39:$A$782,$A102,СВЦЭМ!$B$39:$B$782,S$77)+'СЕТ СН'!$H$12+СВЦЭМ!$D$10+'СЕТ СН'!$H$5-'СЕТ СН'!$H$20</f>
        <v>3139.59285267</v>
      </c>
      <c r="T102" s="36">
        <f>SUMIFS(СВЦЭМ!$C$39:$C$782,СВЦЭМ!$A$39:$A$782,$A102,СВЦЭМ!$B$39:$B$782,T$77)+'СЕТ СН'!$H$12+СВЦЭМ!$D$10+'СЕТ СН'!$H$5-'СЕТ СН'!$H$20</f>
        <v>3094.3488929699997</v>
      </c>
      <c r="U102" s="36">
        <f>SUMIFS(СВЦЭМ!$C$39:$C$782,СВЦЭМ!$A$39:$A$782,$A102,СВЦЭМ!$B$39:$B$782,U$77)+'СЕТ СН'!$H$12+СВЦЭМ!$D$10+'СЕТ СН'!$H$5-'СЕТ СН'!$H$20</f>
        <v>3061.31118715</v>
      </c>
      <c r="V102" s="36">
        <f>SUMIFS(СВЦЭМ!$C$39:$C$782,СВЦЭМ!$A$39:$A$782,$A102,СВЦЭМ!$B$39:$B$782,V$77)+'СЕТ СН'!$H$12+СВЦЭМ!$D$10+'СЕТ СН'!$H$5-'СЕТ СН'!$H$20</f>
        <v>3057.5829332900003</v>
      </c>
      <c r="W102" s="36">
        <f>SUMIFS(СВЦЭМ!$C$39:$C$782,СВЦЭМ!$A$39:$A$782,$A102,СВЦЭМ!$B$39:$B$782,W$77)+'СЕТ СН'!$H$12+СВЦЭМ!$D$10+'СЕТ СН'!$H$5-'СЕТ СН'!$H$20</f>
        <v>3063.1513336799999</v>
      </c>
      <c r="X102" s="36">
        <f>SUMIFS(СВЦЭМ!$C$39:$C$782,СВЦЭМ!$A$39:$A$782,$A102,СВЦЭМ!$B$39:$B$782,X$77)+'СЕТ СН'!$H$12+СВЦЭМ!$D$10+'СЕТ СН'!$H$5-'СЕТ СН'!$H$20</f>
        <v>3086.8071186799998</v>
      </c>
      <c r="Y102" s="36">
        <f>SUMIFS(СВЦЭМ!$C$39:$C$782,СВЦЭМ!$A$39:$A$782,$A102,СВЦЭМ!$B$39:$B$782,Y$77)+'СЕТ СН'!$H$12+СВЦЭМ!$D$10+'СЕТ СН'!$H$5-'СЕТ СН'!$H$20</f>
        <v>3132.2486169599997</v>
      </c>
    </row>
    <row r="103" spans="1:25" ht="15.75" x14ac:dyDescent="0.2">
      <c r="A103" s="35">
        <f t="shared" si="2"/>
        <v>44618</v>
      </c>
      <c r="B103" s="36">
        <f>SUMIFS(СВЦЭМ!$C$39:$C$782,СВЦЭМ!$A$39:$A$782,$A103,СВЦЭМ!$B$39:$B$782,B$77)+'СЕТ СН'!$H$12+СВЦЭМ!$D$10+'СЕТ СН'!$H$5-'СЕТ СН'!$H$20</f>
        <v>3165.0967016300001</v>
      </c>
      <c r="C103" s="36">
        <f>SUMIFS(СВЦЭМ!$C$39:$C$782,СВЦЭМ!$A$39:$A$782,$A103,СВЦЭМ!$B$39:$B$782,C$77)+'СЕТ СН'!$H$12+СВЦЭМ!$D$10+'СЕТ СН'!$H$5-'СЕТ СН'!$H$20</f>
        <v>3169.1847496199998</v>
      </c>
      <c r="D103" s="36">
        <f>SUMIFS(СВЦЭМ!$C$39:$C$782,СВЦЭМ!$A$39:$A$782,$A103,СВЦЭМ!$B$39:$B$782,D$77)+'СЕТ СН'!$H$12+СВЦЭМ!$D$10+'СЕТ СН'!$H$5-'СЕТ СН'!$H$20</f>
        <v>3179.3950491099999</v>
      </c>
      <c r="E103" s="36">
        <f>SUMIFS(СВЦЭМ!$C$39:$C$782,СВЦЭМ!$A$39:$A$782,$A103,СВЦЭМ!$B$39:$B$782,E$77)+'СЕТ СН'!$H$12+СВЦЭМ!$D$10+'СЕТ СН'!$H$5-'СЕТ СН'!$H$20</f>
        <v>3212.5765041700001</v>
      </c>
      <c r="F103" s="36">
        <f>SUMIFS(СВЦЭМ!$C$39:$C$782,СВЦЭМ!$A$39:$A$782,$A103,СВЦЭМ!$B$39:$B$782,F$77)+'СЕТ СН'!$H$12+СВЦЭМ!$D$10+'СЕТ СН'!$H$5-'СЕТ СН'!$H$20</f>
        <v>3204.7152369200003</v>
      </c>
      <c r="G103" s="36">
        <f>SUMIFS(СВЦЭМ!$C$39:$C$782,СВЦЭМ!$A$39:$A$782,$A103,СВЦЭМ!$B$39:$B$782,G$77)+'СЕТ СН'!$H$12+СВЦЭМ!$D$10+'СЕТ СН'!$H$5-'СЕТ СН'!$H$20</f>
        <v>3191.68073611</v>
      </c>
      <c r="H103" s="36">
        <f>SUMIFS(СВЦЭМ!$C$39:$C$782,СВЦЭМ!$A$39:$A$782,$A103,СВЦЭМ!$B$39:$B$782,H$77)+'СЕТ СН'!$H$12+СВЦЭМ!$D$10+'СЕТ СН'!$H$5-'СЕТ СН'!$H$20</f>
        <v>3155.7672351800002</v>
      </c>
      <c r="I103" s="36">
        <f>SUMIFS(СВЦЭМ!$C$39:$C$782,СВЦЭМ!$A$39:$A$782,$A103,СВЦЭМ!$B$39:$B$782,I$77)+'СЕТ СН'!$H$12+СВЦЭМ!$D$10+'СЕТ СН'!$H$5-'СЕТ СН'!$H$20</f>
        <v>3115.3569202799999</v>
      </c>
      <c r="J103" s="36">
        <f>SUMIFS(СВЦЭМ!$C$39:$C$782,СВЦЭМ!$A$39:$A$782,$A103,СВЦЭМ!$B$39:$B$782,J$77)+'СЕТ СН'!$H$12+СВЦЭМ!$D$10+'СЕТ СН'!$H$5-'СЕТ СН'!$H$20</f>
        <v>3052.1553234200001</v>
      </c>
      <c r="K103" s="36">
        <f>SUMIFS(СВЦЭМ!$C$39:$C$782,СВЦЭМ!$A$39:$A$782,$A103,СВЦЭМ!$B$39:$B$782,K$77)+'СЕТ СН'!$H$12+СВЦЭМ!$D$10+'СЕТ СН'!$H$5-'СЕТ СН'!$H$20</f>
        <v>3025.73741935</v>
      </c>
      <c r="L103" s="36">
        <f>SUMIFS(СВЦЭМ!$C$39:$C$782,СВЦЭМ!$A$39:$A$782,$A103,СВЦЭМ!$B$39:$B$782,L$77)+'СЕТ СН'!$H$12+СВЦЭМ!$D$10+'СЕТ СН'!$H$5-'СЕТ СН'!$H$20</f>
        <v>3023.5075745100003</v>
      </c>
      <c r="M103" s="36">
        <f>SUMIFS(СВЦЭМ!$C$39:$C$782,СВЦЭМ!$A$39:$A$782,$A103,СВЦЭМ!$B$39:$B$782,M$77)+'СЕТ СН'!$H$12+СВЦЭМ!$D$10+'СЕТ СН'!$H$5-'СЕТ СН'!$H$20</f>
        <v>3065.9882942200002</v>
      </c>
      <c r="N103" s="36">
        <f>SUMIFS(СВЦЭМ!$C$39:$C$782,СВЦЭМ!$A$39:$A$782,$A103,СВЦЭМ!$B$39:$B$782,N$77)+'СЕТ СН'!$H$12+СВЦЭМ!$D$10+'СЕТ СН'!$H$5-'СЕТ СН'!$H$20</f>
        <v>3122.4554314100001</v>
      </c>
      <c r="O103" s="36">
        <f>SUMIFS(СВЦЭМ!$C$39:$C$782,СВЦЭМ!$A$39:$A$782,$A103,СВЦЭМ!$B$39:$B$782,O$77)+'СЕТ СН'!$H$12+СВЦЭМ!$D$10+'СЕТ СН'!$H$5-'СЕТ СН'!$H$20</f>
        <v>3133.6999223900002</v>
      </c>
      <c r="P103" s="36">
        <f>SUMIFS(СВЦЭМ!$C$39:$C$782,СВЦЭМ!$A$39:$A$782,$A103,СВЦЭМ!$B$39:$B$782,P$77)+'СЕТ СН'!$H$12+СВЦЭМ!$D$10+'СЕТ СН'!$H$5-'СЕТ СН'!$H$20</f>
        <v>3150.8853864000002</v>
      </c>
      <c r="Q103" s="36">
        <f>SUMIFS(СВЦЭМ!$C$39:$C$782,СВЦЭМ!$A$39:$A$782,$A103,СВЦЭМ!$B$39:$B$782,Q$77)+'СЕТ СН'!$H$12+СВЦЭМ!$D$10+'СЕТ СН'!$H$5-'СЕТ СН'!$H$20</f>
        <v>3152.4148345799999</v>
      </c>
      <c r="R103" s="36">
        <f>SUMIFS(СВЦЭМ!$C$39:$C$782,СВЦЭМ!$A$39:$A$782,$A103,СВЦЭМ!$B$39:$B$782,R$77)+'СЕТ СН'!$H$12+СВЦЭМ!$D$10+'СЕТ СН'!$H$5-'СЕТ СН'!$H$20</f>
        <v>3147.5315138200003</v>
      </c>
      <c r="S103" s="36">
        <f>SUMIFS(СВЦЭМ!$C$39:$C$782,СВЦЭМ!$A$39:$A$782,$A103,СВЦЭМ!$B$39:$B$782,S$77)+'СЕТ СН'!$H$12+СВЦЭМ!$D$10+'СЕТ СН'!$H$5-'СЕТ СН'!$H$20</f>
        <v>3130.8488872200001</v>
      </c>
      <c r="T103" s="36">
        <f>SUMIFS(СВЦЭМ!$C$39:$C$782,СВЦЭМ!$A$39:$A$782,$A103,СВЦЭМ!$B$39:$B$782,T$77)+'СЕТ СН'!$H$12+СВЦЭМ!$D$10+'СЕТ СН'!$H$5-'СЕТ СН'!$H$20</f>
        <v>3062.7550474500003</v>
      </c>
      <c r="U103" s="36">
        <f>SUMIFS(СВЦЭМ!$C$39:$C$782,СВЦЭМ!$A$39:$A$782,$A103,СВЦЭМ!$B$39:$B$782,U$77)+'СЕТ СН'!$H$12+СВЦЭМ!$D$10+'СЕТ СН'!$H$5-'СЕТ СН'!$H$20</f>
        <v>3035.6472107700001</v>
      </c>
      <c r="V103" s="36">
        <f>SUMIFS(СВЦЭМ!$C$39:$C$782,СВЦЭМ!$A$39:$A$782,$A103,СВЦЭМ!$B$39:$B$782,V$77)+'СЕТ СН'!$H$12+СВЦЭМ!$D$10+'СЕТ СН'!$H$5-'СЕТ СН'!$H$20</f>
        <v>3026.9519960500002</v>
      </c>
      <c r="W103" s="36">
        <f>SUMIFS(СВЦЭМ!$C$39:$C$782,СВЦЭМ!$A$39:$A$782,$A103,СВЦЭМ!$B$39:$B$782,W$77)+'СЕТ СН'!$H$12+СВЦЭМ!$D$10+'СЕТ СН'!$H$5-'СЕТ СН'!$H$20</f>
        <v>3064.2224962099999</v>
      </c>
      <c r="X103" s="36">
        <f>SUMIFS(СВЦЭМ!$C$39:$C$782,СВЦЭМ!$A$39:$A$782,$A103,СВЦЭМ!$B$39:$B$782,X$77)+'СЕТ СН'!$H$12+СВЦЭМ!$D$10+'СЕТ СН'!$H$5-'СЕТ СН'!$H$20</f>
        <v>3092.9919085900001</v>
      </c>
      <c r="Y103" s="36">
        <f>SUMIFS(СВЦЭМ!$C$39:$C$782,СВЦЭМ!$A$39:$A$782,$A103,СВЦЭМ!$B$39:$B$782,Y$77)+'СЕТ СН'!$H$12+СВЦЭМ!$D$10+'СЕТ СН'!$H$5-'СЕТ СН'!$H$20</f>
        <v>3130.7156656899997</v>
      </c>
    </row>
    <row r="104" spans="1:25" ht="15.75" x14ac:dyDescent="0.2">
      <c r="A104" s="35">
        <f t="shared" si="2"/>
        <v>44619</v>
      </c>
      <c r="B104" s="36">
        <f>SUMIFS(СВЦЭМ!$C$39:$C$782,СВЦЭМ!$A$39:$A$782,$A104,СВЦЭМ!$B$39:$B$782,B$77)+'СЕТ СН'!$H$12+СВЦЭМ!$D$10+'СЕТ СН'!$H$5-'СЕТ СН'!$H$20</f>
        <v>3154.4470400600003</v>
      </c>
      <c r="C104" s="36">
        <f>SUMIFS(СВЦЭМ!$C$39:$C$782,СВЦЭМ!$A$39:$A$782,$A104,СВЦЭМ!$B$39:$B$782,C$77)+'СЕТ СН'!$H$12+СВЦЭМ!$D$10+'СЕТ СН'!$H$5-'СЕТ СН'!$H$20</f>
        <v>3172.2770011499997</v>
      </c>
      <c r="D104" s="36">
        <f>SUMIFS(СВЦЭМ!$C$39:$C$782,СВЦЭМ!$A$39:$A$782,$A104,СВЦЭМ!$B$39:$B$782,D$77)+'СЕТ СН'!$H$12+СВЦЭМ!$D$10+'СЕТ СН'!$H$5-'СЕТ СН'!$H$20</f>
        <v>3209.29675645</v>
      </c>
      <c r="E104" s="36">
        <f>SUMIFS(СВЦЭМ!$C$39:$C$782,СВЦЭМ!$A$39:$A$782,$A104,СВЦЭМ!$B$39:$B$782,E$77)+'СЕТ СН'!$H$12+СВЦЭМ!$D$10+'СЕТ СН'!$H$5-'СЕТ СН'!$H$20</f>
        <v>3220.6479687299998</v>
      </c>
      <c r="F104" s="36">
        <f>SUMIFS(СВЦЭМ!$C$39:$C$782,СВЦЭМ!$A$39:$A$782,$A104,СВЦЭМ!$B$39:$B$782,F$77)+'СЕТ СН'!$H$12+СВЦЭМ!$D$10+'СЕТ СН'!$H$5-'СЕТ СН'!$H$20</f>
        <v>3218.9897631000003</v>
      </c>
      <c r="G104" s="36">
        <f>SUMIFS(СВЦЭМ!$C$39:$C$782,СВЦЭМ!$A$39:$A$782,$A104,СВЦЭМ!$B$39:$B$782,G$77)+'СЕТ СН'!$H$12+СВЦЭМ!$D$10+'СЕТ СН'!$H$5-'СЕТ СН'!$H$20</f>
        <v>3207.6538352500002</v>
      </c>
      <c r="H104" s="36">
        <f>SUMIFS(СВЦЭМ!$C$39:$C$782,СВЦЭМ!$A$39:$A$782,$A104,СВЦЭМ!$B$39:$B$782,H$77)+'СЕТ СН'!$H$12+СВЦЭМ!$D$10+'СЕТ СН'!$H$5-'СЕТ СН'!$H$20</f>
        <v>3169.3288389600002</v>
      </c>
      <c r="I104" s="36">
        <f>SUMIFS(СВЦЭМ!$C$39:$C$782,СВЦЭМ!$A$39:$A$782,$A104,СВЦЭМ!$B$39:$B$782,I$77)+'СЕТ СН'!$H$12+СВЦЭМ!$D$10+'СЕТ СН'!$H$5-'СЕТ СН'!$H$20</f>
        <v>3137.6807838300001</v>
      </c>
      <c r="J104" s="36">
        <f>SUMIFS(СВЦЭМ!$C$39:$C$782,СВЦЭМ!$A$39:$A$782,$A104,СВЦЭМ!$B$39:$B$782,J$77)+'СЕТ СН'!$H$12+СВЦЭМ!$D$10+'СЕТ СН'!$H$5-'СЕТ СН'!$H$20</f>
        <v>3080.2126823799999</v>
      </c>
      <c r="K104" s="36">
        <f>SUMIFS(СВЦЭМ!$C$39:$C$782,СВЦЭМ!$A$39:$A$782,$A104,СВЦЭМ!$B$39:$B$782,K$77)+'СЕТ СН'!$H$12+СВЦЭМ!$D$10+'СЕТ СН'!$H$5-'СЕТ СН'!$H$20</f>
        <v>3055.4607979900002</v>
      </c>
      <c r="L104" s="36">
        <f>SUMIFS(СВЦЭМ!$C$39:$C$782,СВЦЭМ!$A$39:$A$782,$A104,СВЦЭМ!$B$39:$B$782,L$77)+'СЕТ СН'!$H$12+СВЦЭМ!$D$10+'СЕТ СН'!$H$5-'СЕТ СН'!$H$20</f>
        <v>3059.5629831200004</v>
      </c>
      <c r="M104" s="36">
        <f>SUMIFS(СВЦЭМ!$C$39:$C$782,СВЦЭМ!$A$39:$A$782,$A104,СВЦЭМ!$B$39:$B$782,M$77)+'СЕТ СН'!$H$12+СВЦЭМ!$D$10+'СЕТ СН'!$H$5-'СЕТ СН'!$H$20</f>
        <v>3088.3008740400001</v>
      </c>
      <c r="N104" s="36">
        <f>SUMIFS(СВЦЭМ!$C$39:$C$782,СВЦЭМ!$A$39:$A$782,$A104,СВЦЭМ!$B$39:$B$782,N$77)+'СЕТ СН'!$H$12+СВЦЭМ!$D$10+'СЕТ СН'!$H$5-'СЕТ СН'!$H$20</f>
        <v>3137.4777123200001</v>
      </c>
      <c r="O104" s="36">
        <f>SUMIFS(СВЦЭМ!$C$39:$C$782,СВЦЭМ!$A$39:$A$782,$A104,СВЦЭМ!$B$39:$B$782,O$77)+'СЕТ СН'!$H$12+СВЦЭМ!$D$10+'СЕТ СН'!$H$5-'СЕТ СН'!$H$20</f>
        <v>3161.2159339600003</v>
      </c>
      <c r="P104" s="36">
        <f>SUMIFS(СВЦЭМ!$C$39:$C$782,СВЦЭМ!$A$39:$A$782,$A104,СВЦЭМ!$B$39:$B$782,P$77)+'СЕТ СН'!$H$12+СВЦЭМ!$D$10+'СЕТ СН'!$H$5-'СЕТ СН'!$H$20</f>
        <v>3176.6987685499998</v>
      </c>
      <c r="Q104" s="36">
        <f>SUMIFS(СВЦЭМ!$C$39:$C$782,СВЦЭМ!$A$39:$A$782,$A104,СВЦЭМ!$B$39:$B$782,Q$77)+'СЕТ СН'!$H$12+СВЦЭМ!$D$10+'СЕТ СН'!$H$5-'СЕТ СН'!$H$20</f>
        <v>3177.5547415299998</v>
      </c>
      <c r="R104" s="36">
        <f>SUMIFS(СВЦЭМ!$C$39:$C$782,СВЦЭМ!$A$39:$A$782,$A104,СВЦЭМ!$B$39:$B$782,R$77)+'СЕТ СН'!$H$12+СВЦЭМ!$D$10+'СЕТ СН'!$H$5-'СЕТ СН'!$H$20</f>
        <v>3168.7717524300001</v>
      </c>
      <c r="S104" s="36">
        <f>SUMIFS(СВЦЭМ!$C$39:$C$782,СВЦЭМ!$A$39:$A$782,$A104,СВЦЭМ!$B$39:$B$782,S$77)+'СЕТ СН'!$H$12+СВЦЭМ!$D$10+'СЕТ СН'!$H$5-'СЕТ СН'!$H$20</f>
        <v>3147.0883039099999</v>
      </c>
      <c r="T104" s="36">
        <f>SUMIFS(СВЦЭМ!$C$39:$C$782,СВЦЭМ!$A$39:$A$782,$A104,СВЦЭМ!$B$39:$B$782,T$77)+'СЕТ СН'!$H$12+СВЦЭМ!$D$10+'СЕТ СН'!$H$5-'СЕТ СН'!$H$20</f>
        <v>3056.2100604799998</v>
      </c>
      <c r="U104" s="36">
        <f>SUMIFS(СВЦЭМ!$C$39:$C$782,СВЦЭМ!$A$39:$A$782,$A104,СВЦЭМ!$B$39:$B$782,U$77)+'СЕТ СН'!$H$12+СВЦЭМ!$D$10+'СЕТ СН'!$H$5-'СЕТ СН'!$H$20</f>
        <v>3013.42006515</v>
      </c>
      <c r="V104" s="36">
        <f>SUMIFS(СВЦЭМ!$C$39:$C$782,СВЦЭМ!$A$39:$A$782,$A104,СВЦЭМ!$B$39:$B$782,V$77)+'СЕТ СН'!$H$12+СВЦЭМ!$D$10+'СЕТ СН'!$H$5-'СЕТ СН'!$H$20</f>
        <v>3027.1042112699997</v>
      </c>
      <c r="W104" s="36">
        <f>SUMIFS(СВЦЭМ!$C$39:$C$782,СВЦЭМ!$A$39:$A$782,$A104,СВЦЭМ!$B$39:$B$782,W$77)+'СЕТ СН'!$H$12+СВЦЭМ!$D$10+'СЕТ СН'!$H$5-'СЕТ СН'!$H$20</f>
        <v>3062.0334555199997</v>
      </c>
      <c r="X104" s="36">
        <f>SUMIFS(СВЦЭМ!$C$39:$C$782,СВЦЭМ!$A$39:$A$782,$A104,СВЦЭМ!$B$39:$B$782,X$77)+'СЕТ СН'!$H$12+СВЦЭМ!$D$10+'СЕТ СН'!$H$5-'СЕТ СН'!$H$20</f>
        <v>3084.2439125199999</v>
      </c>
      <c r="Y104" s="36">
        <f>SUMIFS(СВЦЭМ!$C$39:$C$782,СВЦЭМ!$A$39:$A$782,$A104,СВЦЭМ!$B$39:$B$782,Y$77)+'СЕТ СН'!$H$12+СВЦЭМ!$D$10+'СЕТ СН'!$H$5-'СЕТ СН'!$H$20</f>
        <v>3116.46860995</v>
      </c>
    </row>
    <row r="105" spans="1:25" ht="15.75" x14ac:dyDescent="0.2">
      <c r="A105" s="35">
        <f t="shared" si="2"/>
        <v>44620</v>
      </c>
      <c r="B105" s="36">
        <f>SUMIFS(СВЦЭМ!$C$39:$C$782,СВЦЭМ!$A$39:$A$782,$A105,СВЦЭМ!$B$39:$B$782,B$77)+'СЕТ СН'!$H$12+СВЦЭМ!$D$10+'СЕТ СН'!$H$5-'СЕТ СН'!$H$20</f>
        <v>3136.1903968400002</v>
      </c>
      <c r="C105" s="36">
        <f>SUMIFS(СВЦЭМ!$C$39:$C$782,СВЦЭМ!$A$39:$A$782,$A105,СВЦЭМ!$B$39:$B$782,C$77)+'СЕТ СН'!$H$12+СВЦЭМ!$D$10+'СЕТ СН'!$H$5-'СЕТ СН'!$H$20</f>
        <v>3161.8541087399999</v>
      </c>
      <c r="D105" s="36">
        <f>SUMIFS(СВЦЭМ!$C$39:$C$782,СВЦЭМ!$A$39:$A$782,$A105,СВЦЭМ!$B$39:$B$782,D$77)+'СЕТ СН'!$H$12+СВЦЭМ!$D$10+'СЕТ СН'!$H$5-'СЕТ СН'!$H$20</f>
        <v>3190.3452748099999</v>
      </c>
      <c r="E105" s="36">
        <f>SUMIFS(СВЦЭМ!$C$39:$C$782,СВЦЭМ!$A$39:$A$782,$A105,СВЦЭМ!$B$39:$B$782,E$77)+'СЕТ СН'!$H$12+СВЦЭМ!$D$10+'СЕТ СН'!$H$5-'СЕТ СН'!$H$20</f>
        <v>3203.48571077</v>
      </c>
      <c r="F105" s="36">
        <f>SUMIFS(СВЦЭМ!$C$39:$C$782,СВЦЭМ!$A$39:$A$782,$A105,СВЦЭМ!$B$39:$B$782,F$77)+'СЕТ СН'!$H$12+СВЦЭМ!$D$10+'СЕТ СН'!$H$5-'СЕТ СН'!$H$20</f>
        <v>3206.92671651</v>
      </c>
      <c r="G105" s="36">
        <f>SUMIFS(СВЦЭМ!$C$39:$C$782,СВЦЭМ!$A$39:$A$782,$A105,СВЦЭМ!$B$39:$B$782,G$77)+'СЕТ СН'!$H$12+СВЦЭМ!$D$10+'СЕТ СН'!$H$5-'СЕТ СН'!$H$20</f>
        <v>3204.5754582300001</v>
      </c>
      <c r="H105" s="36">
        <f>SUMIFS(СВЦЭМ!$C$39:$C$782,СВЦЭМ!$A$39:$A$782,$A105,СВЦЭМ!$B$39:$B$782,H$77)+'СЕТ СН'!$H$12+СВЦЭМ!$D$10+'СЕТ СН'!$H$5-'СЕТ СН'!$H$20</f>
        <v>3188.9538479100001</v>
      </c>
      <c r="I105" s="36">
        <f>SUMIFS(СВЦЭМ!$C$39:$C$782,СВЦЭМ!$A$39:$A$782,$A105,СВЦЭМ!$B$39:$B$782,I$77)+'СЕТ СН'!$H$12+СВЦЭМ!$D$10+'СЕТ СН'!$H$5-'СЕТ СН'!$H$20</f>
        <v>3170.6539835000003</v>
      </c>
      <c r="J105" s="36">
        <f>SUMIFS(СВЦЭМ!$C$39:$C$782,СВЦЭМ!$A$39:$A$782,$A105,СВЦЭМ!$B$39:$B$782,J$77)+'СЕТ СН'!$H$12+СВЦЭМ!$D$10+'СЕТ СН'!$H$5-'СЕТ СН'!$H$20</f>
        <v>3121.1862228800001</v>
      </c>
      <c r="K105" s="36">
        <f>SUMIFS(СВЦЭМ!$C$39:$C$782,СВЦЭМ!$A$39:$A$782,$A105,СВЦЭМ!$B$39:$B$782,K$77)+'СЕТ СН'!$H$12+СВЦЭМ!$D$10+'СЕТ СН'!$H$5-'СЕТ СН'!$H$20</f>
        <v>3078.72238793</v>
      </c>
      <c r="L105" s="36">
        <f>SUMIFS(СВЦЭМ!$C$39:$C$782,СВЦЭМ!$A$39:$A$782,$A105,СВЦЭМ!$B$39:$B$782,L$77)+'СЕТ СН'!$H$12+СВЦЭМ!$D$10+'СЕТ СН'!$H$5-'СЕТ СН'!$H$20</f>
        <v>3066.0321415200001</v>
      </c>
      <c r="M105" s="36">
        <f>SUMIFS(СВЦЭМ!$C$39:$C$782,СВЦЭМ!$A$39:$A$782,$A105,СВЦЭМ!$B$39:$B$782,M$77)+'СЕТ СН'!$H$12+СВЦЭМ!$D$10+'СЕТ СН'!$H$5-'СЕТ СН'!$H$20</f>
        <v>3087.8188503700003</v>
      </c>
      <c r="N105" s="36">
        <f>SUMIFS(СВЦЭМ!$C$39:$C$782,СВЦЭМ!$A$39:$A$782,$A105,СВЦЭМ!$B$39:$B$782,N$77)+'СЕТ СН'!$H$12+СВЦЭМ!$D$10+'СЕТ СН'!$H$5-'СЕТ СН'!$H$20</f>
        <v>3135.9446896899999</v>
      </c>
      <c r="O105" s="36">
        <f>SUMIFS(СВЦЭМ!$C$39:$C$782,СВЦЭМ!$A$39:$A$782,$A105,СВЦЭМ!$B$39:$B$782,O$77)+'СЕТ СН'!$H$12+СВЦЭМ!$D$10+'СЕТ СН'!$H$5-'СЕТ СН'!$H$20</f>
        <v>3156.9561739700002</v>
      </c>
      <c r="P105" s="36">
        <f>SUMIFS(СВЦЭМ!$C$39:$C$782,СВЦЭМ!$A$39:$A$782,$A105,СВЦЭМ!$B$39:$B$782,P$77)+'СЕТ СН'!$H$12+СВЦЭМ!$D$10+'СЕТ СН'!$H$5-'СЕТ СН'!$H$20</f>
        <v>3169.1274638800001</v>
      </c>
      <c r="Q105" s="36">
        <f>SUMIFS(СВЦЭМ!$C$39:$C$782,СВЦЭМ!$A$39:$A$782,$A105,СВЦЭМ!$B$39:$B$782,Q$77)+'СЕТ СН'!$H$12+СВЦЭМ!$D$10+'СЕТ СН'!$H$5-'СЕТ СН'!$H$20</f>
        <v>3171.00404867</v>
      </c>
      <c r="R105" s="36">
        <f>SUMIFS(СВЦЭМ!$C$39:$C$782,СВЦЭМ!$A$39:$A$782,$A105,СВЦЭМ!$B$39:$B$782,R$77)+'СЕТ СН'!$H$12+СВЦЭМ!$D$10+'СЕТ СН'!$H$5-'СЕТ СН'!$H$20</f>
        <v>3159.9917513199998</v>
      </c>
      <c r="S105" s="36">
        <f>SUMIFS(СВЦЭМ!$C$39:$C$782,СВЦЭМ!$A$39:$A$782,$A105,СВЦЭМ!$B$39:$B$782,S$77)+'СЕТ СН'!$H$12+СВЦЭМ!$D$10+'СЕТ СН'!$H$5-'СЕТ СН'!$H$20</f>
        <v>3141.2840441500002</v>
      </c>
      <c r="T105" s="36">
        <f>SUMIFS(СВЦЭМ!$C$39:$C$782,СВЦЭМ!$A$39:$A$782,$A105,СВЦЭМ!$B$39:$B$782,T$77)+'СЕТ СН'!$H$12+СВЦЭМ!$D$10+'СЕТ СН'!$H$5-'СЕТ СН'!$H$20</f>
        <v>3051.9007536999998</v>
      </c>
      <c r="U105" s="36">
        <f>SUMIFS(СВЦЭМ!$C$39:$C$782,СВЦЭМ!$A$39:$A$782,$A105,СВЦЭМ!$B$39:$B$782,U$77)+'СЕТ СН'!$H$12+СВЦЭМ!$D$10+'СЕТ СН'!$H$5-'СЕТ СН'!$H$20</f>
        <v>3002.6308963000001</v>
      </c>
      <c r="V105" s="36">
        <f>SUMIFS(СВЦЭМ!$C$39:$C$782,СВЦЭМ!$A$39:$A$782,$A105,СВЦЭМ!$B$39:$B$782,V$77)+'СЕТ СН'!$H$12+СВЦЭМ!$D$10+'СЕТ СН'!$H$5-'СЕТ СН'!$H$20</f>
        <v>3017.1495950500002</v>
      </c>
      <c r="W105" s="36">
        <f>SUMIFS(СВЦЭМ!$C$39:$C$782,СВЦЭМ!$A$39:$A$782,$A105,СВЦЭМ!$B$39:$B$782,W$77)+'СЕТ СН'!$H$12+СВЦЭМ!$D$10+'СЕТ СН'!$H$5-'СЕТ СН'!$H$20</f>
        <v>3050.9164859299999</v>
      </c>
      <c r="X105" s="36">
        <f>SUMIFS(СВЦЭМ!$C$39:$C$782,СВЦЭМ!$A$39:$A$782,$A105,СВЦЭМ!$B$39:$B$782,X$77)+'СЕТ СН'!$H$12+СВЦЭМ!$D$10+'СЕТ СН'!$H$5-'СЕТ СН'!$H$20</f>
        <v>3085.5595170199999</v>
      </c>
      <c r="Y105" s="36">
        <f>SUMIFS(СВЦЭМ!$C$39:$C$782,СВЦЭМ!$A$39:$A$782,$A105,СВЦЭМ!$B$39:$B$782,Y$77)+'СЕТ СН'!$H$12+СВЦЭМ!$D$10+'СЕТ СН'!$H$5-'СЕТ СН'!$H$20</f>
        <v>3131.0898422299997</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37"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5" ht="12.75" customHeight="1" x14ac:dyDescent="0.2">
      <c r="A109" s="13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5" ht="12.75" customHeight="1" x14ac:dyDescent="0.2">
      <c r="A110" s="139"/>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01.02.2022</v>
      </c>
      <c r="B111" s="36">
        <f>SUMIFS(СВЦЭМ!$C$39:$C$782,СВЦЭМ!$A$39:$A$782,$A111,СВЦЭМ!$B$39:$B$782,B$110)+'СЕТ СН'!$I$12+СВЦЭМ!$D$10+'СЕТ СН'!$I$5-'СЕТ СН'!$I$20</f>
        <v>3605.4025325299999</v>
      </c>
      <c r="C111" s="36">
        <f>SUMIFS(СВЦЭМ!$C$39:$C$782,СВЦЭМ!$A$39:$A$782,$A111,СВЦЭМ!$B$39:$B$782,C$110)+'СЕТ СН'!$I$12+СВЦЭМ!$D$10+'СЕТ СН'!$I$5-'СЕТ СН'!$I$20</f>
        <v>3641.8925762399995</v>
      </c>
      <c r="D111" s="36">
        <f>SUMIFS(СВЦЭМ!$C$39:$C$782,СВЦЭМ!$A$39:$A$782,$A111,СВЦЭМ!$B$39:$B$782,D$110)+'СЕТ СН'!$I$12+СВЦЭМ!$D$10+'СЕТ СН'!$I$5-'СЕТ СН'!$I$20</f>
        <v>3698.24668853</v>
      </c>
      <c r="E111" s="36">
        <f>SUMIFS(СВЦЭМ!$C$39:$C$782,СВЦЭМ!$A$39:$A$782,$A111,СВЦЭМ!$B$39:$B$782,E$110)+'СЕТ СН'!$I$12+СВЦЭМ!$D$10+'СЕТ СН'!$I$5-'СЕТ СН'!$I$20</f>
        <v>3705.0348677900001</v>
      </c>
      <c r="F111" s="36">
        <f>SUMIFS(СВЦЭМ!$C$39:$C$782,СВЦЭМ!$A$39:$A$782,$A111,СВЦЭМ!$B$39:$B$782,F$110)+'СЕТ СН'!$I$12+СВЦЭМ!$D$10+'СЕТ СН'!$I$5-'СЕТ СН'!$I$20</f>
        <v>3694.9210670599996</v>
      </c>
      <c r="G111" s="36">
        <f>SUMIFS(СВЦЭМ!$C$39:$C$782,СВЦЭМ!$A$39:$A$782,$A111,СВЦЭМ!$B$39:$B$782,G$110)+'СЕТ СН'!$I$12+СВЦЭМ!$D$10+'СЕТ СН'!$I$5-'СЕТ СН'!$I$20</f>
        <v>3653.0432801999996</v>
      </c>
      <c r="H111" s="36">
        <f>SUMIFS(СВЦЭМ!$C$39:$C$782,СВЦЭМ!$A$39:$A$782,$A111,СВЦЭМ!$B$39:$B$782,H$110)+'СЕТ СН'!$I$12+СВЦЭМ!$D$10+'СЕТ СН'!$I$5-'СЕТ СН'!$I$20</f>
        <v>3621.0675430499996</v>
      </c>
      <c r="I111" s="36">
        <f>SUMIFS(СВЦЭМ!$C$39:$C$782,СВЦЭМ!$A$39:$A$782,$A111,СВЦЭМ!$B$39:$B$782,I$110)+'СЕТ СН'!$I$12+СВЦЭМ!$D$10+'СЕТ СН'!$I$5-'СЕТ СН'!$I$20</f>
        <v>3594.1845714999999</v>
      </c>
      <c r="J111" s="36">
        <f>SUMIFS(СВЦЭМ!$C$39:$C$782,СВЦЭМ!$A$39:$A$782,$A111,СВЦЭМ!$B$39:$B$782,J$110)+'СЕТ СН'!$I$12+СВЦЭМ!$D$10+'СЕТ СН'!$I$5-'СЕТ СН'!$I$20</f>
        <v>3557.4503691699997</v>
      </c>
      <c r="K111" s="36">
        <f>SUMIFS(СВЦЭМ!$C$39:$C$782,СВЦЭМ!$A$39:$A$782,$A111,СВЦЭМ!$B$39:$B$782,K$110)+'СЕТ СН'!$I$12+СВЦЭМ!$D$10+'СЕТ СН'!$I$5-'СЕТ СН'!$I$20</f>
        <v>3566.8145607799997</v>
      </c>
      <c r="L111" s="36">
        <f>SUMIFS(СВЦЭМ!$C$39:$C$782,СВЦЭМ!$A$39:$A$782,$A111,СВЦЭМ!$B$39:$B$782,L$110)+'СЕТ СН'!$I$12+СВЦЭМ!$D$10+'СЕТ СН'!$I$5-'СЕТ СН'!$I$20</f>
        <v>3583.9683345499998</v>
      </c>
      <c r="M111" s="36">
        <f>SUMIFS(СВЦЭМ!$C$39:$C$782,СВЦЭМ!$A$39:$A$782,$A111,СВЦЭМ!$B$39:$B$782,M$110)+'СЕТ СН'!$I$12+СВЦЭМ!$D$10+'СЕТ СН'!$I$5-'СЕТ СН'!$I$20</f>
        <v>3620.0343278999999</v>
      </c>
      <c r="N111" s="36">
        <f>SUMIFS(СВЦЭМ!$C$39:$C$782,СВЦЭМ!$A$39:$A$782,$A111,СВЦЭМ!$B$39:$B$782,N$110)+'СЕТ СН'!$I$12+СВЦЭМ!$D$10+'СЕТ СН'!$I$5-'СЕТ СН'!$I$20</f>
        <v>3635.9412185299998</v>
      </c>
      <c r="O111" s="36">
        <f>SUMIFS(СВЦЭМ!$C$39:$C$782,СВЦЭМ!$A$39:$A$782,$A111,СВЦЭМ!$B$39:$B$782,O$110)+'СЕТ СН'!$I$12+СВЦЭМ!$D$10+'СЕТ СН'!$I$5-'СЕТ СН'!$I$20</f>
        <v>3643.0113732999998</v>
      </c>
      <c r="P111" s="36">
        <f>SUMIFS(СВЦЭМ!$C$39:$C$782,СВЦЭМ!$A$39:$A$782,$A111,СВЦЭМ!$B$39:$B$782,P$110)+'СЕТ СН'!$I$12+СВЦЭМ!$D$10+'СЕТ СН'!$I$5-'СЕТ СН'!$I$20</f>
        <v>3649.69688056</v>
      </c>
      <c r="Q111" s="36">
        <f>SUMIFS(СВЦЭМ!$C$39:$C$782,СВЦЭМ!$A$39:$A$782,$A111,СВЦЭМ!$B$39:$B$782,Q$110)+'СЕТ СН'!$I$12+СВЦЭМ!$D$10+'СЕТ СН'!$I$5-'СЕТ СН'!$I$20</f>
        <v>3646.0302952599995</v>
      </c>
      <c r="R111" s="36">
        <f>SUMIFS(СВЦЭМ!$C$39:$C$782,СВЦЭМ!$A$39:$A$782,$A111,СВЦЭМ!$B$39:$B$782,R$110)+'СЕТ СН'!$I$12+СВЦЭМ!$D$10+'СЕТ СН'!$I$5-'СЕТ СН'!$I$20</f>
        <v>3644.6046365399998</v>
      </c>
      <c r="S111" s="36">
        <f>SUMIFS(СВЦЭМ!$C$39:$C$782,СВЦЭМ!$A$39:$A$782,$A111,СВЦЭМ!$B$39:$B$782,S$110)+'СЕТ СН'!$I$12+СВЦЭМ!$D$10+'СЕТ СН'!$I$5-'СЕТ СН'!$I$20</f>
        <v>3629.5169916099999</v>
      </c>
      <c r="T111" s="36">
        <f>SUMIFS(СВЦЭМ!$C$39:$C$782,СВЦЭМ!$A$39:$A$782,$A111,СВЦЭМ!$B$39:$B$782,T$110)+'СЕТ СН'!$I$12+СВЦЭМ!$D$10+'СЕТ СН'!$I$5-'СЕТ СН'!$I$20</f>
        <v>3601.3578007099995</v>
      </c>
      <c r="U111" s="36">
        <f>SUMIFS(СВЦЭМ!$C$39:$C$782,СВЦЭМ!$A$39:$A$782,$A111,СВЦЭМ!$B$39:$B$782,U$110)+'СЕТ СН'!$I$12+СВЦЭМ!$D$10+'СЕТ СН'!$I$5-'СЕТ СН'!$I$20</f>
        <v>3587.8780894799997</v>
      </c>
      <c r="V111" s="36">
        <f>SUMIFS(СВЦЭМ!$C$39:$C$782,СВЦЭМ!$A$39:$A$782,$A111,СВЦЭМ!$B$39:$B$782,V$110)+'СЕТ СН'!$I$12+СВЦЭМ!$D$10+'СЕТ СН'!$I$5-'СЕТ СН'!$I$20</f>
        <v>3593.18989702</v>
      </c>
      <c r="W111" s="36">
        <f>SUMIFS(СВЦЭМ!$C$39:$C$782,СВЦЭМ!$A$39:$A$782,$A111,СВЦЭМ!$B$39:$B$782,W$110)+'СЕТ СН'!$I$12+СВЦЭМ!$D$10+'СЕТ СН'!$I$5-'СЕТ СН'!$I$20</f>
        <v>3622.7747848700001</v>
      </c>
      <c r="X111" s="36">
        <f>SUMIFS(СВЦЭМ!$C$39:$C$782,СВЦЭМ!$A$39:$A$782,$A111,СВЦЭМ!$B$39:$B$782,X$110)+'СЕТ СН'!$I$12+СВЦЭМ!$D$10+'СЕТ СН'!$I$5-'СЕТ СН'!$I$20</f>
        <v>3643.7236678599998</v>
      </c>
      <c r="Y111" s="36">
        <f>SUMIFS(СВЦЭМ!$C$39:$C$782,СВЦЭМ!$A$39:$A$782,$A111,СВЦЭМ!$B$39:$B$782,Y$110)+'СЕТ СН'!$I$12+СВЦЭМ!$D$10+'СЕТ СН'!$I$5-'СЕТ СН'!$I$20</f>
        <v>3657.2869078999997</v>
      </c>
    </row>
    <row r="112" spans="1:25" ht="15.75" x14ac:dyDescent="0.2">
      <c r="A112" s="35">
        <f>A111+1</f>
        <v>44594</v>
      </c>
      <c r="B112" s="36">
        <f>SUMIFS(СВЦЭМ!$C$39:$C$782,СВЦЭМ!$A$39:$A$782,$A112,СВЦЭМ!$B$39:$B$782,B$110)+'СЕТ СН'!$I$12+СВЦЭМ!$D$10+'СЕТ СН'!$I$5-'СЕТ СН'!$I$20</f>
        <v>3648.7415507899996</v>
      </c>
      <c r="C112" s="36">
        <f>SUMIFS(СВЦЭМ!$C$39:$C$782,СВЦЭМ!$A$39:$A$782,$A112,СВЦЭМ!$B$39:$B$782,C$110)+'СЕТ СН'!$I$12+СВЦЭМ!$D$10+'СЕТ СН'!$I$5-'СЕТ СН'!$I$20</f>
        <v>3673.2173525600001</v>
      </c>
      <c r="D112" s="36">
        <f>SUMIFS(СВЦЭМ!$C$39:$C$782,СВЦЭМ!$A$39:$A$782,$A112,СВЦЭМ!$B$39:$B$782,D$110)+'СЕТ СН'!$I$12+СВЦЭМ!$D$10+'СЕТ СН'!$I$5-'СЕТ СН'!$I$20</f>
        <v>3687.6979434999998</v>
      </c>
      <c r="E112" s="36">
        <f>SUMIFS(СВЦЭМ!$C$39:$C$782,СВЦЭМ!$A$39:$A$782,$A112,СВЦЭМ!$B$39:$B$782,E$110)+'СЕТ СН'!$I$12+СВЦЭМ!$D$10+'СЕТ СН'!$I$5-'СЕТ СН'!$I$20</f>
        <v>3701.0075071299998</v>
      </c>
      <c r="F112" s="36">
        <f>SUMIFS(СВЦЭМ!$C$39:$C$782,СВЦЭМ!$A$39:$A$782,$A112,СВЦЭМ!$B$39:$B$782,F$110)+'СЕТ СН'!$I$12+СВЦЭМ!$D$10+'СЕТ СН'!$I$5-'СЕТ СН'!$I$20</f>
        <v>3688.9411724799998</v>
      </c>
      <c r="G112" s="36">
        <f>SUMIFS(СВЦЭМ!$C$39:$C$782,СВЦЭМ!$A$39:$A$782,$A112,СВЦЭМ!$B$39:$B$782,G$110)+'СЕТ СН'!$I$12+СВЦЭМ!$D$10+'СЕТ СН'!$I$5-'СЕТ СН'!$I$20</f>
        <v>3642.8863022400001</v>
      </c>
      <c r="H112" s="36">
        <f>SUMIFS(СВЦЭМ!$C$39:$C$782,СВЦЭМ!$A$39:$A$782,$A112,СВЦЭМ!$B$39:$B$782,H$110)+'СЕТ СН'!$I$12+СВЦЭМ!$D$10+'СЕТ СН'!$I$5-'СЕТ СН'!$I$20</f>
        <v>3604.6162618499998</v>
      </c>
      <c r="I112" s="36">
        <f>SUMIFS(СВЦЭМ!$C$39:$C$782,СВЦЭМ!$A$39:$A$782,$A112,СВЦЭМ!$B$39:$B$782,I$110)+'СЕТ СН'!$I$12+СВЦЭМ!$D$10+'СЕТ СН'!$I$5-'СЕТ СН'!$I$20</f>
        <v>3586.1129160800001</v>
      </c>
      <c r="J112" s="36">
        <f>SUMIFS(СВЦЭМ!$C$39:$C$782,СВЦЭМ!$A$39:$A$782,$A112,СВЦЭМ!$B$39:$B$782,J$110)+'СЕТ СН'!$I$12+СВЦЭМ!$D$10+'СЕТ СН'!$I$5-'СЕТ СН'!$I$20</f>
        <v>3569.1746568999997</v>
      </c>
      <c r="K112" s="36">
        <f>SUMIFS(СВЦЭМ!$C$39:$C$782,СВЦЭМ!$A$39:$A$782,$A112,СВЦЭМ!$B$39:$B$782,K$110)+'СЕТ СН'!$I$12+СВЦЭМ!$D$10+'СЕТ СН'!$I$5-'СЕТ СН'!$I$20</f>
        <v>3576.0970054399995</v>
      </c>
      <c r="L112" s="36">
        <f>SUMIFS(СВЦЭМ!$C$39:$C$782,СВЦЭМ!$A$39:$A$782,$A112,СВЦЭМ!$B$39:$B$782,L$110)+'СЕТ СН'!$I$12+СВЦЭМ!$D$10+'СЕТ СН'!$I$5-'СЕТ СН'!$I$20</f>
        <v>3569.2818066299997</v>
      </c>
      <c r="M112" s="36">
        <f>SUMIFS(СВЦЭМ!$C$39:$C$782,СВЦЭМ!$A$39:$A$782,$A112,СВЦЭМ!$B$39:$B$782,M$110)+'СЕТ СН'!$I$12+СВЦЭМ!$D$10+'СЕТ СН'!$I$5-'СЕТ СН'!$I$20</f>
        <v>3577.1366094099999</v>
      </c>
      <c r="N112" s="36">
        <f>SUMIFS(СВЦЭМ!$C$39:$C$782,СВЦЭМ!$A$39:$A$782,$A112,СВЦЭМ!$B$39:$B$782,N$110)+'СЕТ СН'!$I$12+СВЦЭМ!$D$10+'СЕТ СН'!$I$5-'СЕТ СН'!$I$20</f>
        <v>3586.7592389000001</v>
      </c>
      <c r="O112" s="36">
        <f>SUMIFS(СВЦЭМ!$C$39:$C$782,СВЦЭМ!$A$39:$A$782,$A112,СВЦЭМ!$B$39:$B$782,O$110)+'СЕТ СН'!$I$12+СВЦЭМ!$D$10+'СЕТ СН'!$I$5-'СЕТ СН'!$I$20</f>
        <v>3610.9497199199996</v>
      </c>
      <c r="P112" s="36">
        <f>SUMIFS(СВЦЭМ!$C$39:$C$782,СВЦЭМ!$A$39:$A$782,$A112,СВЦЭМ!$B$39:$B$782,P$110)+'СЕТ СН'!$I$12+СВЦЭМ!$D$10+'СЕТ СН'!$I$5-'СЕТ СН'!$I$20</f>
        <v>3653.3515008899999</v>
      </c>
      <c r="Q112" s="36">
        <f>SUMIFS(СВЦЭМ!$C$39:$C$782,СВЦЭМ!$A$39:$A$782,$A112,СВЦЭМ!$B$39:$B$782,Q$110)+'СЕТ СН'!$I$12+СВЦЭМ!$D$10+'СЕТ СН'!$I$5-'СЕТ СН'!$I$20</f>
        <v>3657.0205519799997</v>
      </c>
      <c r="R112" s="36">
        <f>SUMIFS(СВЦЭМ!$C$39:$C$782,СВЦЭМ!$A$39:$A$782,$A112,СВЦЭМ!$B$39:$B$782,R$110)+'СЕТ СН'!$I$12+СВЦЭМ!$D$10+'СЕТ СН'!$I$5-'СЕТ СН'!$I$20</f>
        <v>3646.9775639</v>
      </c>
      <c r="S112" s="36">
        <f>SUMIFS(СВЦЭМ!$C$39:$C$782,СВЦЭМ!$A$39:$A$782,$A112,СВЦЭМ!$B$39:$B$782,S$110)+'СЕТ СН'!$I$12+СВЦЭМ!$D$10+'СЕТ СН'!$I$5-'СЕТ СН'!$I$20</f>
        <v>3614.5301357499998</v>
      </c>
      <c r="T112" s="36">
        <f>SUMIFS(СВЦЭМ!$C$39:$C$782,СВЦЭМ!$A$39:$A$782,$A112,СВЦЭМ!$B$39:$B$782,T$110)+'СЕТ СН'!$I$12+СВЦЭМ!$D$10+'СЕТ СН'!$I$5-'СЕТ СН'!$I$20</f>
        <v>3580.3046739000001</v>
      </c>
      <c r="U112" s="36">
        <f>SUMIFS(СВЦЭМ!$C$39:$C$782,СВЦЭМ!$A$39:$A$782,$A112,СВЦЭМ!$B$39:$B$782,U$110)+'СЕТ СН'!$I$12+СВЦЭМ!$D$10+'СЕТ СН'!$I$5-'СЕТ СН'!$I$20</f>
        <v>3575.0483762799995</v>
      </c>
      <c r="V112" s="36">
        <f>SUMIFS(СВЦЭМ!$C$39:$C$782,СВЦЭМ!$A$39:$A$782,$A112,СВЦЭМ!$B$39:$B$782,V$110)+'СЕТ СН'!$I$12+СВЦЭМ!$D$10+'СЕТ СН'!$I$5-'СЕТ СН'!$I$20</f>
        <v>3586.89201108</v>
      </c>
      <c r="W112" s="36">
        <f>SUMIFS(СВЦЭМ!$C$39:$C$782,СВЦЭМ!$A$39:$A$782,$A112,СВЦЭМ!$B$39:$B$782,W$110)+'СЕТ СН'!$I$12+СВЦЭМ!$D$10+'СЕТ СН'!$I$5-'СЕТ СН'!$I$20</f>
        <v>3614.3582903799997</v>
      </c>
      <c r="X112" s="36">
        <f>SUMIFS(СВЦЭМ!$C$39:$C$782,СВЦЭМ!$A$39:$A$782,$A112,СВЦЭМ!$B$39:$B$782,X$110)+'СЕТ СН'!$I$12+СВЦЭМ!$D$10+'СЕТ СН'!$I$5-'СЕТ СН'!$I$20</f>
        <v>3646.0839682999995</v>
      </c>
      <c r="Y112" s="36">
        <f>SUMIFS(СВЦЭМ!$C$39:$C$782,СВЦЭМ!$A$39:$A$782,$A112,СВЦЭМ!$B$39:$B$782,Y$110)+'СЕТ СН'!$I$12+СВЦЭМ!$D$10+'СЕТ СН'!$I$5-'СЕТ СН'!$I$20</f>
        <v>3665.2426853099996</v>
      </c>
    </row>
    <row r="113" spans="1:25" ht="15.75" x14ac:dyDescent="0.2">
      <c r="A113" s="35">
        <f t="shared" ref="A113:A138" si="3">A112+1</f>
        <v>44595</v>
      </c>
      <c r="B113" s="36">
        <f>SUMIFS(СВЦЭМ!$C$39:$C$782,СВЦЭМ!$A$39:$A$782,$A113,СВЦЭМ!$B$39:$B$782,B$110)+'СЕТ СН'!$I$12+СВЦЭМ!$D$10+'СЕТ СН'!$I$5-'СЕТ СН'!$I$20</f>
        <v>3668.6577138499997</v>
      </c>
      <c r="C113" s="36">
        <f>SUMIFS(СВЦЭМ!$C$39:$C$782,СВЦЭМ!$A$39:$A$782,$A113,СВЦЭМ!$B$39:$B$782,C$110)+'СЕТ СН'!$I$12+СВЦЭМ!$D$10+'СЕТ СН'!$I$5-'СЕТ СН'!$I$20</f>
        <v>3684.27483373</v>
      </c>
      <c r="D113" s="36">
        <f>SUMIFS(СВЦЭМ!$C$39:$C$782,СВЦЭМ!$A$39:$A$782,$A113,СВЦЭМ!$B$39:$B$782,D$110)+'СЕТ СН'!$I$12+СВЦЭМ!$D$10+'СЕТ СН'!$I$5-'СЕТ СН'!$I$20</f>
        <v>3701.0213597399998</v>
      </c>
      <c r="E113" s="36">
        <f>SUMIFS(СВЦЭМ!$C$39:$C$782,СВЦЭМ!$A$39:$A$782,$A113,СВЦЭМ!$B$39:$B$782,E$110)+'СЕТ СН'!$I$12+СВЦЭМ!$D$10+'СЕТ СН'!$I$5-'СЕТ СН'!$I$20</f>
        <v>3704.98124044</v>
      </c>
      <c r="F113" s="36">
        <f>SUMIFS(СВЦЭМ!$C$39:$C$782,СВЦЭМ!$A$39:$A$782,$A113,СВЦЭМ!$B$39:$B$782,F$110)+'СЕТ СН'!$I$12+СВЦЭМ!$D$10+'СЕТ СН'!$I$5-'СЕТ СН'!$I$20</f>
        <v>3682.0466881799998</v>
      </c>
      <c r="G113" s="36">
        <f>SUMIFS(СВЦЭМ!$C$39:$C$782,СВЦЭМ!$A$39:$A$782,$A113,СВЦЭМ!$B$39:$B$782,G$110)+'СЕТ СН'!$I$12+СВЦЭМ!$D$10+'СЕТ СН'!$I$5-'СЕТ СН'!$I$20</f>
        <v>3639.9487000099998</v>
      </c>
      <c r="H113" s="36">
        <f>SUMIFS(СВЦЭМ!$C$39:$C$782,СВЦЭМ!$A$39:$A$782,$A113,СВЦЭМ!$B$39:$B$782,H$110)+'СЕТ СН'!$I$12+СВЦЭМ!$D$10+'СЕТ СН'!$I$5-'СЕТ СН'!$I$20</f>
        <v>3601.9585679799998</v>
      </c>
      <c r="I113" s="36">
        <f>SUMIFS(СВЦЭМ!$C$39:$C$782,СВЦЭМ!$A$39:$A$782,$A113,СВЦЭМ!$B$39:$B$782,I$110)+'СЕТ СН'!$I$12+СВЦЭМ!$D$10+'СЕТ СН'!$I$5-'СЕТ СН'!$I$20</f>
        <v>3556.0952861400001</v>
      </c>
      <c r="J113" s="36">
        <f>SUMIFS(СВЦЭМ!$C$39:$C$782,СВЦЭМ!$A$39:$A$782,$A113,СВЦЭМ!$B$39:$B$782,J$110)+'СЕТ СН'!$I$12+СВЦЭМ!$D$10+'СЕТ СН'!$I$5-'СЕТ СН'!$I$20</f>
        <v>3555.6896881299999</v>
      </c>
      <c r="K113" s="36">
        <f>SUMIFS(СВЦЭМ!$C$39:$C$782,СВЦЭМ!$A$39:$A$782,$A113,СВЦЭМ!$B$39:$B$782,K$110)+'СЕТ СН'!$I$12+СВЦЭМ!$D$10+'СЕТ СН'!$I$5-'СЕТ СН'!$I$20</f>
        <v>3543.0973527400001</v>
      </c>
      <c r="L113" s="36">
        <f>SUMIFS(СВЦЭМ!$C$39:$C$782,СВЦЭМ!$A$39:$A$782,$A113,СВЦЭМ!$B$39:$B$782,L$110)+'СЕТ СН'!$I$12+СВЦЭМ!$D$10+'СЕТ СН'!$I$5-'СЕТ СН'!$I$20</f>
        <v>3545.9953323399995</v>
      </c>
      <c r="M113" s="36">
        <f>SUMIFS(СВЦЭМ!$C$39:$C$782,СВЦЭМ!$A$39:$A$782,$A113,СВЦЭМ!$B$39:$B$782,M$110)+'СЕТ СН'!$I$12+СВЦЭМ!$D$10+'СЕТ СН'!$I$5-'СЕТ СН'!$I$20</f>
        <v>3556.3640990799995</v>
      </c>
      <c r="N113" s="36">
        <f>SUMIFS(СВЦЭМ!$C$39:$C$782,СВЦЭМ!$A$39:$A$782,$A113,СВЦЭМ!$B$39:$B$782,N$110)+'СЕТ СН'!$I$12+СВЦЭМ!$D$10+'СЕТ СН'!$I$5-'СЕТ СН'!$I$20</f>
        <v>3570.0150468599995</v>
      </c>
      <c r="O113" s="36">
        <f>SUMIFS(СВЦЭМ!$C$39:$C$782,СВЦЭМ!$A$39:$A$782,$A113,СВЦЭМ!$B$39:$B$782,O$110)+'СЕТ СН'!$I$12+СВЦЭМ!$D$10+'СЕТ СН'!$I$5-'СЕТ СН'!$I$20</f>
        <v>3590.0235312099999</v>
      </c>
      <c r="P113" s="36">
        <f>SUMIFS(СВЦЭМ!$C$39:$C$782,СВЦЭМ!$A$39:$A$782,$A113,СВЦЭМ!$B$39:$B$782,P$110)+'СЕТ СН'!$I$12+СВЦЭМ!$D$10+'СЕТ СН'!$I$5-'СЕТ СН'!$I$20</f>
        <v>3620.8275711299998</v>
      </c>
      <c r="Q113" s="36">
        <f>SUMIFS(СВЦЭМ!$C$39:$C$782,СВЦЭМ!$A$39:$A$782,$A113,СВЦЭМ!$B$39:$B$782,Q$110)+'СЕТ СН'!$I$12+СВЦЭМ!$D$10+'СЕТ СН'!$I$5-'СЕТ СН'!$I$20</f>
        <v>3623.6230336599997</v>
      </c>
      <c r="R113" s="36">
        <f>SUMIFS(СВЦЭМ!$C$39:$C$782,СВЦЭМ!$A$39:$A$782,$A113,СВЦЭМ!$B$39:$B$782,R$110)+'СЕТ СН'!$I$12+СВЦЭМ!$D$10+'СЕТ СН'!$I$5-'СЕТ СН'!$I$20</f>
        <v>3612.7789658199999</v>
      </c>
      <c r="S113" s="36">
        <f>SUMIFS(СВЦЭМ!$C$39:$C$782,СВЦЭМ!$A$39:$A$782,$A113,СВЦЭМ!$B$39:$B$782,S$110)+'СЕТ СН'!$I$12+СВЦЭМ!$D$10+'СЕТ СН'!$I$5-'СЕТ СН'!$I$20</f>
        <v>3585.9856398900001</v>
      </c>
      <c r="T113" s="36">
        <f>SUMIFS(СВЦЭМ!$C$39:$C$782,СВЦЭМ!$A$39:$A$782,$A113,СВЦЭМ!$B$39:$B$782,T$110)+'СЕТ СН'!$I$12+СВЦЭМ!$D$10+'СЕТ СН'!$I$5-'СЕТ СН'!$I$20</f>
        <v>3542.7334654699998</v>
      </c>
      <c r="U113" s="36">
        <f>SUMIFS(СВЦЭМ!$C$39:$C$782,СВЦЭМ!$A$39:$A$782,$A113,СВЦЭМ!$B$39:$B$782,U$110)+'СЕТ СН'!$I$12+СВЦЭМ!$D$10+'СЕТ СН'!$I$5-'СЕТ СН'!$I$20</f>
        <v>3538.8408986899999</v>
      </c>
      <c r="V113" s="36">
        <f>SUMIFS(СВЦЭМ!$C$39:$C$782,СВЦЭМ!$A$39:$A$782,$A113,СВЦЭМ!$B$39:$B$782,V$110)+'СЕТ СН'!$I$12+СВЦЭМ!$D$10+'СЕТ СН'!$I$5-'СЕТ СН'!$I$20</f>
        <v>3552.8806880399998</v>
      </c>
      <c r="W113" s="36">
        <f>SUMIFS(СВЦЭМ!$C$39:$C$782,СВЦЭМ!$A$39:$A$782,$A113,СВЦЭМ!$B$39:$B$782,W$110)+'СЕТ СН'!$I$12+СВЦЭМ!$D$10+'СЕТ СН'!$I$5-'СЕТ СН'!$I$20</f>
        <v>3583.7164766400001</v>
      </c>
      <c r="X113" s="36">
        <f>SUMIFS(СВЦЭМ!$C$39:$C$782,СВЦЭМ!$A$39:$A$782,$A113,СВЦЭМ!$B$39:$B$782,X$110)+'СЕТ СН'!$I$12+СВЦЭМ!$D$10+'СЕТ СН'!$I$5-'СЕТ СН'!$I$20</f>
        <v>3619.1394785699995</v>
      </c>
      <c r="Y113" s="36">
        <f>SUMIFS(СВЦЭМ!$C$39:$C$782,СВЦЭМ!$A$39:$A$782,$A113,СВЦЭМ!$B$39:$B$782,Y$110)+'СЕТ СН'!$I$12+СВЦЭМ!$D$10+'СЕТ СН'!$I$5-'СЕТ СН'!$I$20</f>
        <v>3636.5098206499997</v>
      </c>
    </row>
    <row r="114" spans="1:25" ht="15.75" x14ac:dyDescent="0.2">
      <c r="A114" s="35">
        <f t="shared" si="3"/>
        <v>44596</v>
      </c>
      <c r="B114" s="36">
        <f>SUMIFS(СВЦЭМ!$C$39:$C$782,СВЦЭМ!$A$39:$A$782,$A114,СВЦЭМ!$B$39:$B$782,B$110)+'СЕТ СН'!$I$12+СВЦЭМ!$D$10+'СЕТ СН'!$I$5-'СЕТ СН'!$I$20</f>
        <v>3636.8338714199999</v>
      </c>
      <c r="C114" s="36">
        <f>SUMIFS(СВЦЭМ!$C$39:$C$782,СВЦЭМ!$A$39:$A$782,$A114,СВЦЭМ!$B$39:$B$782,C$110)+'СЕТ СН'!$I$12+СВЦЭМ!$D$10+'СЕТ СН'!$I$5-'СЕТ СН'!$I$20</f>
        <v>3656.5173489299996</v>
      </c>
      <c r="D114" s="36">
        <f>SUMIFS(СВЦЭМ!$C$39:$C$782,СВЦЭМ!$A$39:$A$782,$A114,СВЦЭМ!$B$39:$B$782,D$110)+'СЕТ СН'!$I$12+СВЦЭМ!$D$10+'СЕТ СН'!$I$5-'СЕТ СН'!$I$20</f>
        <v>3669.94501399</v>
      </c>
      <c r="E114" s="36">
        <f>SUMIFS(СВЦЭМ!$C$39:$C$782,СВЦЭМ!$A$39:$A$782,$A114,СВЦЭМ!$B$39:$B$782,E$110)+'СЕТ СН'!$I$12+СВЦЭМ!$D$10+'СЕТ СН'!$I$5-'СЕТ СН'!$I$20</f>
        <v>3674.9728397099998</v>
      </c>
      <c r="F114" s="36">
        <f>SUMIFS(СВЦЭМ!$C$39:$C$782,СВЦЭМ!$A$39:$A$782,$A114,СВЦЭМ!$B$39:$B$782,F$110)+'СЕТ СН'!$I$12+СВЦЭМ!$D$10+'СЕТ СН'!$I$5-'СЕТ СН'!$I$20</f>
        <v>3657.6915147899999</v>
      </c>
      <c r="G114" s="36">
        <f>SUMIFS(СВЦЭМ!$C$39:$C$782,СВЦЭМ!$A$39:$A$782,$A114,СВЦЭМ!$B$39:$B$782,G$110)+'СЕТ СН'!$I$12+СВЦЭМ!$D$10+'СЕТ СН'!$I$5-'СЕТ СН'!$I$20</f>
        <v>3612.1939608899997</v>
      </c>
      <c r="H114" s="36">
        <f>SUMIFS(СВЦЭМ!$C$39:$C$782,СВЦЭМ!$A$39:$A$782,$A114,СВЦЭМ!$B$39:$B$782,H$110)+'СЕТ СН'!$I$12+СВЦЭМ!$D$10+'СЕТ СН'!$I$5-'СЕТ СН'!$I$20</f>
        <v>3585.1009429099995</v>
      </c>
      <c r="I114" s="36">
        <f>SUMIFS(СВЦЭМ!$C$39:$C$782,СВЦЭМ!$A$39:$A$782,$A114,СВЦЭМ!$B$39:$B$782,I$110)+'СЕТ СН'!$I$12+СВЦЭМ!$D$10+'СЕТ СН'!$I$5-'СЕТ СН'!$I$20</f>
        <v>3542.2026198699996</v>
      </c>
      <c r="J114" s="36">
        <f>SUMIFS(СВЦЭМ!$C$39:$C$782,СВЦЭМ!$A$39:$A$782,$A114,СВЦЭМ!$B$39:$B$782,J$110)+'СЕТ СН'!$I$12+СВЦЭМ!$D$10+'СЕТ СН'!$I$5-'СЕТ СН'!$I$20</f>
        <v>3534.6742793499998</v>
      </c>
      <c r="K114" s="36">
        <f>SUMIFS(СВЦЭМ!$C$39:$C$782,СВЦЭМ!$A$39:$A$782,$A114,СВЦЭМ!$B$39:$B$782,K$110)+'СЕТ СН'!$I$12+СВЦЭМ!$D$10+'СЕТ СН'!$I$5-'СЕТ СН'!$I$20</f>
        <v>3532.5229616399997</v>
      </c>
      <c r="L114" s="36">
        <f>SUMIFS(СВЦЭМ!$C$39:$C$782,СВЦЭМ!$A$39:$A$782,$A114,СВЦЭМ!$B$39:$B$782,L$110)+'СЕТ СН'!$I$12+СВЦЭМ!$D$10+'СЕТ СН'!$I$5-'СЕТ СН'!$I$20</f>
        <v>3565.4652042299995</v>
      </c>
      <c r="M114" s="36">
        <f>SUMIFS(СВЦЭМ!$C$39:$C$782,СВЦЭМ!$A$39:$A$782,$A114,СВЦЭМ!$B$39:$B$782,M$110)+'СЕТ СН'!$I$12+СВЦЭМ!$D$10+'СЕТ СН'!$I$5-'СЕТ СН'!$I$20</f>
        <v>3583.3529467899998</v>
      </c>
      <c r="N114" s="36">
        <f>SUMIFS(СВЦЭМ!$C$39:$C$782,СВЦЭМ!$A$39:$A$782,$A114,СВЦЭМ!$B$39:$B$782,N$110)+'СЕТ СН'!$I$12+СВЦЭМ!$D$10+'СЕТ СН'!$I$5-'СЕТ СН'!$I$20</f>
        <v>3588.9136149599999</v>
      </c>
      <c r="O114" s="36">
        <f>SUMIFS(СВЦЭМ!$C$39:$C$782,СВЦЭМ!$A$39:$A$782,$A114,СВЦЭМ!$B$39:$B$782,O$110)+'СЕТ СН'!$I$12+СВЦЭМ!$D$10+'СЕТ СН'!$I$5-'СЕТ СН'!$I$20</f>
        <v>3584.6200580799996</v>
      </c>
      <c r="P114" s="36">
        <f>SUMIFS(СВЦЭМ!$C$39:$C$782,СВЦЭМ!$A$39:$A$782,$A114,СВЦЭМ!$B$39:$B$782,P$110)+'СЕТ СН'!$I$12+СВЦЭМ!$D$10+'СЕТ СН'!$I$5-'СЕТ СН'!$I$20</f>
        <v>3622.0852147599999</v>
      </c>
      <c r="Q114" s="36">
        <f>SUMIFS(СВЦЭМ!$C$39:$C$782,СВЦЭМ!$A$39:$A$782,$A114,СВЦЭМ!$B$39:$B$782,Q$110)+'СЕТ СН'!$I$12+СВЦЭМ!$D$10+'СЕТ СН'!$I$5-'СЕТ СН'!$I$20</f>
        <v>3621.0524312799998</v>
      </c>
      <c r="R114" s="36">
        <f>SUMIFS(СВЦЭМ!$C$39:$C$782,СВЦЭМ!$A$39:$A$782,$A114,СВЦЭМ!$B$39:$B$782,R$110)+'СЕТ СН'!$I$12+СВЦЭМ!$D$10+'СЕТ СН'!$I$5-'СЕТ СН'!$I$20</f>
        <v>3605.02363599</v>
      </c>
      <c r="S114" s="36">
        <f>SUMIFS(СВЦЭМ!$C$39:$C$782,СВЦЭМ!$A$39:$A$782,$A114,СВЦЭМ!$B$39:$B$782,S$110)+'СЕТ СН'!$I$12+СВЦЭМ!$D$10+'СЕТ СН'!$I$5-'СЕТ СН'!$I$20</f>
        <v>3579.6630145700001</v>
      </c>
      <c r="T114" s="36">
        <f>SUMIFS(СВЦЭМ!$C$39:$C$782,СВЦЭМ!$A$39:$A$782,$A114,СВЦЭМ!$B$39:$B$782,T$110)+'СЕТ СН'!$I$12+СВЦЭМ!$D$10+'СЕТ СН'!$I$5-'СЕТ СН'!$I$20</f>
        <v>3561.5015503899995</v>
      </c>
      <c r="U114" s="36">
        <f>SUMIFS(СВЦЭМ!$C$39:$C$782,СВЦЭМ!$A$39:$A$782,$A114,СВЦЭМ!$B$39:$B$782,U$110)+'СЕТ СН'!$I$12+СВЦЭМ!$D$10+'СЕТ СН'!$I$5-'СЕТ СН'!$I$20</f>
        <v>3568.5615966599999</v>
      </c>
      <c r="V114" s="36">
        <f>SUMIFS(СВЦЭМ!$C$39:$C$782,СВЦЭМ!$A$39:$A$782,$A114,СВЦЭМ!$B$39:$B$782,V$110)+'СЕТ СН'!$I$12+СВЦЭМ!$D$10+'СЕТ СН'!$I$5-'СЕТ СН'!$I$20</f>
        <v>3568.2939477800001</v>
      </c>
      <c r="W114" s="36">
        <f>SUMIFS(СВЦЭМ!$C$39:$C$782,СВЦЭМ!$A$39:$A$782,$A114,СВЦЭМ!$B$39:$B$782,W$110)+'СЕТ СН'!$I$12+СВЦЭМ!$D$10+'СЕТ СН'!$I$5-'СЕТ СН'!$I$20</f>
        <v>3597.4980930699999</v>
      </c>
      <c r="X114" s="36">
        <f>SUMIFS(СВЦЭМ!$C$39:$C$782,СВЦЭМ!$A$39:$A$782,$A114,СВЦЭМ!$B$39:$B$782,X$110)+'СЕТ СН'!$I$12+СВЦЭМ!$D$10+'СЕТ СН'!$I$5-'СЕТ СН'!$I$20</f>
        <v>3620.497496</v>
      </c>
      <c r="Y114" s="36">
        <f>SUMIFS(СВЦЭМ!$C$39:$C$782,СВЦЭМ!$A$39:$A$782,$A114,СВЦЭМ!$B$39:$B$782,Y$110)+'СЕТ СН'!$I$12+СВЦЭМ!$D$10+'СЕТ СН'!$I$5-'СЕТ СН'!$I$20</f>
        <v>3631.3380087899995</v>
      </c>
    </row>
    <row r="115" spans="1:25" ht="15.75" x14ac:dyDescent="0.2">
      <c r="A115" s="35">
        <f t="shared" si="3"/>
        <v>44597</v>
      </c>
      <c r="B115" s="36">
        <f>SUMIFS(СВЦЭМ!$C$39:$C$782,СВЦЭМ!$A$39:$A$782,$A115,СВЦЭМ!$B$39:$B$782,B$110)+'СЕТ СН'!$I$12+СВЦЭМ!$D$10+'СЕТ СН'!$I$5-'СЕТ СН'!$I$20</f>
        <v>3677.30730081</v>
      </c>
      <c r="C115" s="36">
        <f>SUMIFS(СВЦЭМ!$C$39:$C$782,СВЦЭМ!$A$39:$A$782,$A115,СВЦЭМ!$B$39:$B$782,C$110)+'СЕТ СН'!$I$12+СВЦЭМ!$D$10+'СЕТ СН'!$I$5-'СЕТ СН'!$I$20</f>
        <v>3608.1282910800001</v>
      </c>
      <c r="D115" s="36">
        <f>SUMIFS(СВЦЭМ!$C$39:$C$782,СВЦЭМ!$A$39:$A$782,$A115,СВЦЭМ!$B$39:$B$782,D$110)+'СЕТ СН'!$I$12+СВЦЭМ!$D$10+'СЕТ СН'!$I$5-'СЕТ СН'!$I$20</f>
        <v>3623.4534699799997</v>
      </c>
      <c r="E115" s="36">
        <f>SUMIFS(СВЦЭМ!$C$39:$C$782,СВЦЭМ!$A$39:$A$782,$A115,СВЦЭМ!$B$39:$B$782,E$110)+'СЕТ СН'!$I$12+СВЦЭМ!$D$10+'СЕТ СН'!$I$5-'СЕТ СН'!$I$20</f>
        <v>3655.0727252199995</v>
      </c>
      <c r="F115" s="36">
        <f>SUMIFS(СВЦЭМ!$C$39:$C$782,СВЦЭМ!$A$39:$A$782,$A115,СВЦЭМ!$B$39:$B$782,F$110)+'СЕТ СН'!$I$12+СВЦЭМ!$D$10+'СЕТ СН'!$I$5-'СЕТ СН'!$I$20</f>
        <v>3657.5782432299998</v>
      </c>
      <c r="G115" s="36">
        <f>SUMIFS(СВЦЭМ!$C$39:$C$782,СВЦЭМ!$A$39:$A$782,$A115,СВЦЭМ!$B$39:$B$782,G$110)+'СЕТ СН'!$I$12+СВЦЭМ!$D$10+'СЕТ СН'!$I$5-'СЕТ СН'!$I$20</f>
        <v>3667.8045951300001</v>
      </c>
      <c r="H115" s="36">
        <f>SUMIFS(СВЦЭМ!$C$39:$C$782,СВЦЭМ!$A$39:$A$782,$A115,СВЦЭМ!$B$39:$B$782,H$110)+'СЕТ СН'!$I$12+СВЦЭМ!$D$10+'СЕТ СН'!$I$5-'СЕТ СН'!$I$20</f>
        <v>3638.8174403599996</v>
      </c>
      <c r="I115" s="36">
        <f>SUMIFS(СВЦЭМ!$C$39:$C$782,СВЦЭМ!$A$39:$A$782,$A115,СВЦЭМ!$B$39:$B$782,I$110)+'СЕТ СН'!$I$12+СВЦЭМ!$D$10+'СЕТ СН'!$I$5-'СЕТ СН'!$I$20</f>
        <v>3590.1287233200001</v>
      </c>
      <c r="J115" s="36">
        <f>SUMIFS(СВЦЭМ!$C$39:$C$782,СВЦЭМ!$A$39:$A$782,$A115,СВЦЭМ!$B$39:$B$782,J$110)+'СЕТ СН'!$I$12+СВЦЭМ!$D$10+'СЕТ СН'!$I$5-'СЕТ СН'!$I$20</f>
        <v>3544.0953062199997</v>
      </c>
      <c r="K115" s="36">
        <f>SUMIFS(СВЦЭМ!$C$39:$C$782,СВЦЭМ!$A$39:$A$782,$A115,СВЦЭМ!$B$39:$B$782,K$110)+'СЕТ СН'!$I$12+СВЦЭМ!$D$10+'СЕТ СН'!$I$5-'СЕТ СН'!$I$20</f>
        <v>3539.1225519999998</v>
      </c>
      <c r="L115" s="36">
        <f>SUMIFS(СВЦЭМ!$C$39:$C$782,СВЦЭМ!$A$39:$A$782,$A115,СВЦЭМ!$B$39:$B$782,L$110)+'СЕТ СН'!$I$12+СВЦЭМ!$D$10+'СЕТ СН'!$I$5-'СЕТ СН'!$I$20</f>
        <v>3551.1076120299995</v>
      </c>
      <c r="M115" s="36">
        <f>SUMIFS(СВЦЭМ!$C$39:$C$782,СВЦЭМ!$A$39:$A$782,$A115,СВЦЭМ!$B$39:$B$782,M$110)+'СЕТ СН'!$I$12+СВЦЭМ!$D$10+'СЕТ СН'!$I$5-'СЕТ СН'!$I$20</f>
        <v>3575.1476341499997</v>
      </c>
      <c r="N115" s="36">
        <f>SUMIFS(СВЦЭМ!$C$39:$C$782,СВЦЭМ!$A$39:$A$782,$A115,СВЦЭМ!$B$39:$B$782,N$110)+'СЕТ СН'!$I$12+СВЦЭМ!$D$10+'СЕТ СН'!$I$5-'СЕТ СН'!$I$20</f>
        <v>3595.82540961</v>
      </c>
      <c r="O115" s="36">
        <f>SUMIFS(СВЦЭМ!$C$39:$C$782,СВЦЭМ!$A$39:$A$782,$A115,СВЦЭМ!$B$39:$B$782,O$110)+'СЕТ СН'!$I$12+СВЦЭМ!$D$10+'СЕТ СН'!$I$5-'СЕТ СН'!$I$20</f>
        <v>3619.5544653999996</v>
      </c>
      <c r="P115" s="36">
        <f>SUMIFS(СВЦЭМ!$C$39:$C$782,СВЦЭМ!$A$39:$A$782,$A115,СВЦЭМ!$B$39:$B$782,P$110)+'СЕТ СН'!$I$12+СВЦЭМ!$D$10+'СЕТ СН'!$I$5-'СЕТ СН'!$I$20</f>
        <v>3626.3105011199996</v>
      </c>
      <c r="Q115" s="36">
        <f>SUMIFS(СВЦЭМ!$C$39:$C$782,СВЦЭМ!$A$39:$A$782,$A115,СВЦЭМ!$B$39:$B$782,Q$110)+'СЕТ СН'!$I$12+СВЦЭМ!$D$10+'СЕТ СН'!$I$5-'СЕТ СН'!$I$20</f>
        <v>3629.01851867</v>
      </c>
      <c r="R115" s="36">
        <f>SUMIFS(СВЦЭМ!$C$39:$C$782,СВЦЭМ!$A$39:$A$782,$A115,СВЦЭМ!$B$39:$B$782,R$110)+'СЕТ СН'!$I$12+СВЦЭМ!$D$10+'СЕТ СН'!$I$5-'СЕТ СН'!$I$20</f>
        <v>3618.9700694599996</v>
      </c>
      <c r="S115" s="36">
        <f>SUMIFS(СВЦЭМ!$C$39:$C$782,СВЦЭМ!$A$39:$A$782,$A115,СВЦЭМ!$B$39:$B$782,S$110)+'СЕТ СН'!$I$12+СВЦЭМ!$D$10+'СЕТ СН'!$I$5-'СЕТ СН'!$I$20</f>
        <v>3583.6354747999999</v>
      </c>
      <c r="T115" s="36">
        <f>SUMIFS(СВЦЭМ!$C$39:$C$782,СВЦЭМ!$A$39:$A$782,$A115,СВЦЭМ!$B$39:$B$782,T$110)+'СЕТ СН'!$I$12+СВЦЭМ!$D$10+'СЕТ СН'!$I$5-'СЕТ СН'!$I$20</f>
        <v>3560.4757939299998</v>
      </c>
      <c r="U115" s="36">
        <f>SUMIFS(СВЦЭМ!$C$39:$C$782,СВЦЭМ!$A$39:$A$782,$A115,СВЦЭМ!$B$39:$B$782,U$110)+'СЕТ СН'!$I$12+СВЦЭМ!$D$10+'СЕТ СН'!$I$5-'СЕТ СН'!$I$20</f>
        <v>3564.1975447999998</v>
      </c>
      <c r="V115" s="36">
        <f>SUMIFS(СВЦЭМ!$C$39:$C$782,СВЦЭМ!$A$39:$A$782,$A115,СВЦЭМ!$B$39:$B$782,V$110)+'СЕТ СН'!$I$12+СВЦЭМ!$D$10+'СЕТ СН'!$I$5-'СЕТ СН'!$I$20</f>
        <v>3568.92775927</v>
      </c>
      <c r="W115" s="36">
        <f>SUMIFS(СВЦЭМ!$C$39:$C$782,СВЦЭМ!$A$39:$A$782,$A115,СВЦЭМ!$B$39:$B$782,W$110)+'СЕТ СН'!$I$12+СВЦЭМ!$D$10+'СЕТ СН'!$I$5-'СЕТ СН'!$I$20</f>
        <v>3585.3153706699995</v>
      </c>
      <c r="X115" s="36">
        <f>SUMIFS(СВЦЭМ!$C$39:$C$782,СВЦЭМ!$A$39:$A$782,$A115,СВЦЭМ!$B$39:$B$782,X$110)+'СЕТ СН'!$I$12+СВЦЭМ!$D$10+'СЕТ СН'!$I$5-'СЕТ СН'!$I$20</f>
        <v>3601.1440377499998</v>
      </c>
      <c r="Y115" s="36">
        <f>SUMIFS(СВЦЭМ!$C$39:$C$782,СВЦЭМ!$A$39:$A$782,$A115,СВЦЭМ!$B$39:$B$782,Y$110)+'СЕТ СН'!$I$12+СВЦЭМ!$D$10+'СЕТ СН'!$I$5-'СЕТ СН'!$I$20</f>
        <v>3627.3643792399998</v>
      </c>
    </row>
    <row r="116" spans="1:25" ht="15.75" x14ac:dyDescent="0.2">
      <c r="A116" s="35">
        <f t="shared" si="3"/>
        <v>44598</v>
      </c>
      <c r="B116" s="36">
        <f>SUMIFS(СВЦЭМ!$C$39:$C$782,СВЦЭМ!$A$39:$A$782,$A116,СВЦЭМ!$B$39:$B$782,B$110)+'СЕТ СН'!$I$12+СВЦЭМ!$D$10+'СЕТ СН'!$I$5-'СЕТ СН'!$I$20</f>
        <v>3635.2535710599996</v>
      </c>
      <c r="C116" s="36">
        <f>SUMIFS(СВЦЭМ!$C$39:$C$782,СВЦЭМ!$A$39:$A$782,$A116,СВЦЭМ!$B$39:$B$782,C$110)+'СЕТ СН'!$I$12+СВЦЭМ!$D$10+'СЕТ СН'!$I$5-'СЕТ СН'!$I$20</f>
        <v>3648.90473122</v>
      </c>
      <c r="D116" s="36">
        <f>SUMIFS(СВЦЭМ!$C$39:$C$782,СВЦЭМ!$A$39:$A$782,$A116,СВЦЭМ!$B$39:$B$782,D$110)+'СЕТ СН'!$I$12+СВЦЭМ!$D$10+'СЕТ СН'!$I$5-'СЕТ СН'!$I$20</f>
        <v>3661.2348227799998</v>
      </c>
      <c r="E116" s="36">
        <f>SUMIFS(СВЦЭМ!$C$39:$C$782,СВЦЭМ!$A$39:$A$782,$A116,СВЦЭМ!$B$39:$B$782,E$110)+'СЕТ СН'!$I$12+СВЦЭМ!$D$10+'СЕТ СН'!$I$5-'СЕТ СН'!$I$20</f>
        <v>3663.7051365699999</v>
      </c>
      <c r="F116" s="36">
        <f>SUMIFS(СВЦЭМ!$C$39:$C$782,СВЦЭМ!$A$39:$A$782,$A116,СВЦЭМ!$B$39:$B$782,F$110)+'СЕТ СН'!$I$12+СВЦЭМ!$D$10+'СЕТ СН'!$I$5-'СЕТ СН'!$I$20</f>
        <v>3658.6781663499996</v>
      </c>
      <c r="G116" s="36">
        <f>SUMIFS(СВЦЭМ!$C$39:$C$782,СВЦЭМ!$A$39:$A$782,$A116,СВЦЭМ!$B$39:$B$782,G$110)+'СЕТ СН'!$I$12+СВЦЭМ!$D$10+'СЕТ СН'!$I$5-'СЕТ СН'!$I$20</f>
        <v>3645.8048098899999</v>
      </c>
      <c r="H116" s="36">
        <f>SUMIFS(СВЦЭМ!$C$39:$C$782,СВЦЭМ!$A$39:$A$782,$A116,СВЦЭМ!$B$39:$B$782,H$110)+'СЕТ СН'!$I$12+СВЦЭМ!$D$10+'СЕТ СН'!$I$5-'СЕТ СН'!$I$20</f>
        <v>3631.6639121999997</v>
      </c>
      <c r="I116" s="36">
        <f>SUMIFS(СВЦЭМ!$C$39:$C$782,СВЦЭМ!$A$39:$A$782,$A116,СВЦЭМ!$B$39:$B$782,I$110)+'СЕТ СН'!$I$12+СВЦЭМ!$D$10+'СЕТ СН'!$I$5-'СЕТ СН'!$I$20</f>
        <v>3609.5099679699997</v>
      </c>
      <c r="J116" s="36">
        <f>SUMIFS(СВЦЭМ!$C$39:$C$782,СВЦЭМ!$A$39:$A$782,$A116,СВЦЭМ!$B$39:$B$782,J$110)+'СЕТ СН'!$I$12+СВЦЭМ!$D$10+'СЕТ СН'!$I$5-'СЕТ СН'!$I$20</f>
        <v>3566.96762012</v>
      </c>
      <c r="K116" s="36">
        <f>SUMIFS(СВЦЭМ!$C$39:$C$782,СВЦЭМ!$A$39:$A$782,$A116,СВЦЭМ!$B$39:$B$782,K$110)+'СЕТ СН'!$I$12+СВЦЭМ!$D$10+'СЕТ СН'!$I$5-'СЕТ СН'!$I$20</f>
        <v>3535.9960339599997</v>
      </c>
      <c r="L116" s="36">
        <f>SUMIFS(СВЦЭМ!$C$39:$C$782,СВЦЭМ!$A$39:$A$782,$A116,СВЦЭМ!$B$39:$B$782,L$110)+'СЕТ СН'!$I$12+СВЦЭМ!$D$10+'СЕТ СН'!$I$5-'СЕТ СН'!$I$20</f>
        <v>3544.9162593399997</v>
      </c>
      <c r="M116" s="36">
        <f>SUMIFS(СВЦЭМ!$C$39:$C$782,СВЦЭМ!$A$39:$A$782,$A116,СВЦЭМ!$B$39:$B$782,M$110)+'СЕТ СН'!$I$12+СВЦЭМ!$D$10+'СЕТ СН'!$I$5-'СЕТ СН'!$I$20</f>
        <v>3553.7998105500001</v>
      </c>
      <c r="N116" s="36">
        <f>SUMIFS(СВЦЭМ!$C$39:$C$782,СВЦЭМ!$A$39:$A$782,$A116,СВЦЭМ!$B$39:$B$782,N$110)+'СЕТ СН'!$I$12+СВЦЭМ!$D$10+'СЕТ СН'!$I$5-'СЕТ СН'!$I$20</f>
        <v>3572.4975011999995</v>
      </c>
      <c r="O116" s="36">
        <f>SUMIFS(СВЦЭМ!$C$39:$C$782,СВЦЭМ!$A$39:$A$782,$A116,СВЦЭМ!$B$39:$B$782,O$110)+'СЕТ СН'!$I$12+СВЦЭМ!$D$10+'СЕТ СН'!$I$5-'СЕТ СН'!$I$20</f>
        <v>3597.5664013599999</v>
      </c>
      <c r="P116" s="36">
        <f>SUMIFS(СВЦЭМ!$C$39:$C$782,СВЦЭМ!$A$39:$A$782,$A116,СВЦЭМ!$B$39:$B$782,P$110)+'СЕТ СН'!$I$12+СВЦЭМ!$D$10+'СЕТ СН'!$I$5-'СЕТ СН'!$I$20</f>
        <v>3606.4895700399998</v>
      </c>
      <c r="Q116" s="36">
        <f>SUMIFS(СВЦЭМ!$C$39:$C$782,СВЦЭМ!$A$39:$A$782,$A116,СВЦЭМ!$B$39:$B$782,Q$110)+'СЕТ СН'!$I$12+СВЦЭМ!$D$10+'СЕТ СН'!$I$5-'СЕТ СН'!$I$20</f>
        <v>3612.1005564099996</v>
      </c>
      <c r="R116" s="36">
        <f>SUMIFS(СВЦЭМ!$C$39:$C$782,СВЦЭМ!$A$39:$A$782,$A116,СВЦЭМ!$B$39:$B$782,R$110)+'СЕТ СН'!$I$12+СВЦЭМ!$D$10+'СЕТ СН'!$I$5-'СЕТ СН'!$I$20</f>
        <v>3605.4580675500001</v>
      </c>
      <c r="S116" s="36">
        <f>SUMIFS(СВЦЭМ!$C$39:$C$782,СВЦЭМ!$A$39:$A$782,$A116,СВЦЭМ!$B$39:$B$782,S$110)+'СЕТ СН'!$I$12+СВЦЭМ!$D$10+'СЕТ СН'!$I$5-'СЕТ СН'!$I$20</f>
        <v>3576.7652852799997</v>
      </c>
      <c r="T116" s="36">
        <f>SUMIFS(СВЦЭМ!$C$39:$C$782,СВЦЭМ!$A$39:$A$782,$A116,СВЦЭМ!$B$39:$B$782,T$110)+'СЕТ СН'!$I$12+СВЦЭМ!$D$10+'СЕТ СН'!$I$5-'СЕТ СН'!$I$20</f>
        <v>3540.04677868</v>
      </c>
      <c r="U116" s="36">
        <f>SUMIFS(СВЦЭМ!$C$39:$C$782,СВЦЭМ!$A$39:$A$782,$A116,СВЦЭМ!$B$39:$B$782,U$110)+'СЕТ СН'!$I$12+СВЦЭМ!$D$10+'СЕТ СН'!$I$5-'СЕТ СН'!$I$20</f>
        <v>3556.4533924099997</v>
      </c>
      <c r="V116" s="36">
        <f>SUMIFS(СВЦЭМ!$C$39:$C$782,СВЦЭМ!$A$39:$A$782,$A116,СВЦЭМ!$B$39:$B$782,V$110)+'СЕТ СН'!$I$12+СВЦЭМ!$D$10+'СЕТ СН'!$I$5-'СЕТ СН'!$I$20</f>
        <v>3554.0103641299997</v>
      </c>
      <c r="W116" s="36">
        <f>SUMIFS(СВЦЭМ!$C$39:$C$782,СВЦЭМ!$A$39:$A$782,$A116,СВЦЭМ!$B$39:$B$782,W$110)+'СЕТ СН'!$I$12+СВЦЭМ!$D$10+'СЕТ СН'!$I$5-'СЕТ СН'!$I$20</f>
        <v>3571.2504006700001</v>
      </c>
      <c r="X116" s="36">
        <f>SUMIFS(СВЦЭМ!$C$39:$C$782,СВЦЭМ!$A$39:$A$782,$A116,СВЦЭМ!$B$39:$B$782,X$110)+'СЕТ СН'!$I$12+СВЦЭМ!$D$10+'СЕТ СН'!$I$5-'СЕТ СН'!$I$20</f>
        <v>3589.1565723999997</v>
      </c>
      <c r="Y116" s="36">
        <f>SUMIFS(СВЦЭМ!$C$39:$C$782,СВЦЭМ!$A$39:$A$782,$A116,СВЦЭМ!$B$39:$B$782,Y$110)+'СЕТ СН'!$I$12+СВЦЭМ!$D$10+'СЕТ СН'!$I$5-'СЕТ СН'!$I$20</f>
        <v>3627.6452726699999</v>
      </c>
    </row>
    <row r="117" spans="1:25" ht="15.75" x14ac:dyDescent="0.2">
      <c r="A117" s="35">
        <f t="shared" si="3"/>
        <v>44599</v>
      </c>
      <c r="B117" s="36">
        <f>SUMIFS(СВЦЭМ!$C$39:$C$782,СВЦЭМ!$A$39:$A$782,$A117,СВЦЭМ!$B$39:$B$782,B$110)+'СЕТ СН'!$I$12+СВЦЭМ!$D$10+'СЕТ СН'!$I$5-'СЕТ СН'!$I$20</f>
        <v>3653.0920126799997</v>
      </c>
      <c r="C117" s="36">
        <f>SUMIFS(СВЦЭМ!$C$39:$C$782,СВЦЭМ!$A$39:$A$782,$A117,СВЦЭМ!$B$39:$B$782,C$110)+'СЕТ СН'!$I$12+СВЦЭМ!$D$10+'СЕТ СН'!$I$5-'СЕТ СН'!$I$20</f>
        <v>3682.1649187399998</v>
      </c>
      <c r="D117" s="36">
        <f>SUMIFS(СВЦЭМ!$C$39:$C$782,СВЦЭМ!$A$39:$A$782,$A117,СВЦЭМ!$B$39:$B$782,D$110)+'СЕТ СН'!$I$12+СВЦЭМ!$D$10+'СЕТ СН'!$I$5-'СЕТ СН'!$I$20</f>
        <v>3688.19242467</v>
      </c>
      <c r="E117" s="36">
        <f>SUMIFS(СВЦЭМ!$C$39:$C$782,СВЦЭМ!$A$39:$A$782,$A117,СВЦЭМ!$B$39:$B$782,E$110)+'СЕТ СН'!$I$12+СВЦЭМ!$D$10+'СЕТ СН'!$I$5-'СЕТ СН'!$I$20</f>
        <v>3693.18451396</v>
      </c>
      <c r="F117" s="36">
        <f>SUMIFS(СВЦЭМ!$C$39:$C$782,СВЦЭМ!$A$39:$A$782,$A117,СВЦЭМ!$B$39:$B$782,F$110)+'СЕТ СН'!$I$12+СВЦЭМ!$D$10+'СЕТ СН'!$I$5-'СЕТ СН'!$I$20</f>
        <v>3687.5686462499998</v>
      </c>
      <c r="G117" s="36">
        <f>SUMIFS(СВЦЭМ!$C$39:$C$782,СВЦЭМ!$A$39:$A$782,$A117,СВЦЭМ!$B$39:$B$782,G$110)+'СЕТ СН'!$I$12+СВЦЭМ!$D$10+'СЕТ СН'!$I$5-'СЕТ СН'!$I$20</f>
        <v>3663.3347049499998</v>
      </c>
      <c r="H117" s="36">
        <f>SUMIFS(СВЦЭМ!$C$39:$C$782,СВЦЭМ!$A$39:$A$782,$A117,СВЦЭМ!$B$39:$B$782,H$110)+'СЕТ СН'!$I$12+СВЦЭМ!$D$10+'СЕТ СН'!$I$5-'СЕТ СН'!$I$20</f>
        <v>3673.0783431699997</v>
      </c>
      <c r="I117" s="36">
        <f>SUMIFS(СВЦЭМ!$C$39:$C$782,СВЦЭМ!$A$39:$A$782,$A117,СВЦЭМ!$B$39:$B$782,I$110)+'СЕТ СН'!$I$12+СВЦЭМ!$D$10+'СЕТ СН'!$I$5-'СЕТ СН'!$I$20</f>
        <v>3553.9040074699997</v>
      </c>
      <c r="J117" s="36">
        <f>SUMIFS(СВЦЭМ!$C$39:$C$782,СВЦЭМ!$A$39:$A$782,$A117,СВЦЭМ!$B$39:$B$782,J$110)+'СЕТ СН'!$I$12+СВЦЭМ!$D$10+'СЕТ СН'!$I$5-'СЕТ СН'!$I$20</f>
        <v>3514.4762345999998</v>
      </c>
      <c r="K117" s="36">
        <f>SUMIFS(СВЦЭМ!$C$39:$C$782,СВЦЭМ!$A$39:$A$782,$A117,СВЦЭМ!$B$39:$B$782,K$110)+'СЕТ СН'!$I$12+СВЦЭМ!$D$10+'СЕТ СН'!$I$5-'СЕТ СН'!$I$20</f>
        <v>3509.5264012199996</v>
      </c>
      <c r="L117" s="36">
        <f>SUMIFS(СВЦЭМ!$C$39:$C$782,СВЦЭМ!$A$39:$A$782,$A117,СВЦЭМ!$B$39:$B$782,L$110)+'СЕТ СН'!$I$12+СВЦЭМ!$D$10+'СЕТ СН'!$I$5-'СЕТ СН'!$I$20</f>
        <v>3522.60990511</v>
      </c>
      <c r="M117" s="36">
        <f>SUMIFS(СВЦЭМ!$C$39:$C$782,СВЦЭМ!$A$39:$A$782,$A117,СВЦЭМ!$B$39:$B$782,M$110)+'СЕТ СН'!$I$12+СВЦЭМ!$D$10+'СЕТ СН'!$I$5-'СЕТ СН'!$I$20</f>
        <v>3558.6454341299996</v>
      </c>
      <c r="N117" s="36">
        <f>SUMIFS(СВЦЭМ!$C$39:$C$782,СВЦЭМ!$A$39:$A$782,$A117,СВЦЭМ!$B$39:$B$782,N$110)+'СЕТ СН'!$I$12+СВЦЭМ!$D$10+'СЕТ СН'!$I$5-'СЕТ СН'!$I$20</f>
        <v>3597.69978799</v>
      </c>
      <c r="O117" s="36">
        <f>SUMIFS(СВЦЭМ!$C$39:$C$782,СВЦЭМ!$A$39:$A$782,$A117,СВЦЭМ!$B$39:$B$782,O$110)+'СЕТ СН'!$I$12+СВЦЭМ!$D$10+'СЕТ СН'!$I$5-'СЕТ СН'!$I$20</f>
        <v>3625.7709980599998</v>
      </c>
      <c r="P117" s="36">
        <f>SUMIFS(СВЦЭМ!$C$39:$C$782,СВЦЭМ!$A$39:$A$782,$A117,СВЦЭМ!$B$39:$B$782,P$110)+'СЕТ СН'!$I$12+СВЦЭМ!$D$10+'СЕТ СН'!$I$5-'СЕТ СН'!$I$20</f>
        <v>3639.5235957499999</v>
      </c>
      <c r="Q117" s="36">
        <f>SUMIFS(СВЦЭМ!$C$39:$C$782,СВЦЭМ!$A$39:$A$782,$A117,СВЦЭМ!$B$39:$B$782,Q$110)+'СЕТ СН'!$I$12+СВЦЭМ!$D$10+'СЕТ СН'!$I$5-'СЕТ СН'!$I$20</f>
        <v>3651.1085600899996</v>
      </c>
      <c r="R117" s="36">
        <f>SUMIFS(СВЦЭМ!$C$39:$C$782,СВЦЭМ!$A$39:$A$782,$A117,СВЦЭМ!$B$39:$B$782,R$110)+'СЕТ СН'!$I$12+СВЦЭМ!$D$10+'СЕТ СН'!$I$5-'СЕТ СН'!$I$20</f>
        <v>3629.04890961</v>
      </c>
      <c r="S117" s="36">
        <f>SUMIFS(СВЦЭМ!$C$39:$C$782,СВЦЭМ!$A$39:$A$782,$A117,СВЦЭМ!$B$39:$B$782,S$110)+'СЕТ СН'!$I$12+СВЦЭМ!$D$10+'СЕТ СН'!$I$5-'СЕТ СН'!$I$20</f>
        <v>3584.5841856500001</v>
      </c>
      <c r="T117" s="36">
        <f>SUMIFS(СВЦЭМ!$C$39:$C$782,СВЦЭМ!$A$39:$A$782,$A117,СВЦЭМ!$B$39:$B$782,T$110)+'СЕТ СН'!$I$12+СВЦЭМ!$D$10+'СЕТ СН'!$I$5-'СЕТ СН'!$I$20</f>
        <v>3532.6895152199995</v>
      </c>
      <c r="U117" s="36">
        <f>SUMIFS(СВЦЭМ!$C$39:$C$782,СВЦЭМ!$A$39:$A$782,$A117,СВЦЭМ!$B$39:$B$782,U$110)+'СЕТ СН'!$I$12+СВЦЭМ!$D$10+'СЕТ СН'!$I$5-'СЕТ СН'!$I$20</f>
        <v>3538.4356036399995</v>
      </c>
      <c r="V117" s="36">
        <f>SUMIFS(СВЦЭМ!$C$39:$C$782,СВЦЭМ!$A$39:$A$782,$A117,СВЦЭМ!$B$39:$B$782,V$110)+'СЕТ СН'!$I$12+СВЦЭМ!$D$10+'СЕТ СН'!$I$5-'СЕТ СН'!$I$20</f>
        <v>3548.8208019999997</v>
      </c>
      <c r="W117" s="36">
        <f>SUMIFS(СВЦЭМ!$C$39:$C$782,СВЦЭМ!$A$39:$A$782,$A117,СВЦЭМ!$B$39:$B$782,W$110)+'СЕТ СН'!$I$12+СВЦЭМ!$D$10+'СЕТ СН'!$I$5-'СЕТ СН'!$I$20</f>
        <v>3575.9495067600001</v>
      </c>
      <c r="X117" s="36">
        <f>SUMIFS(СВЦЭМ!$C$39:$C$782,СВЦЭМ!$A$39:$A$782,$A117,СВЦЭМ!$B$39:$B$782,X$110)+'СЕТ СН'!$I$12+СВЦЭМ!$D$10+'СЕТ СН'!$I$5-'СЕТ СН'!$I$20</f>
        <v>3599.7965657499999</v>
      </c>
      <c r="Y117" s="36">
        <f>SUMIFS(СВЦЭМ!$C$39:$C$782,СВЦЭМ!$A$39:$A$782,$A117,СВЦЭМ!$B$39:$B$782,Y$110)+'СЕТ СН'!$I$12+СВЦЭМ!$D$10+'СЕТ СН'!$I$5-'СЕТ СН'!$I$20</f>
        <v>3628.3512374599995</v>
      </c>
    </row>
    <row r="118" spans="1:25" ht="15.75" x14ac:dyDescent="0.2">
      <c r="A118" s="35">
        <f t="shared" si="3"/>
        <v>44600</v>
      </c>
      <c r="B118" s="36">
        <f>SUMIFS(СВЦЭМ!$C$39:$C$782,СВЦЭМ!$A$39:$A$782,$A118,СВЦЭМ!$B$39:$B$782,B$110)+'СЕТ СН'!$I$12+СВЦЭМ!$D$10+'СЕТ СН'!$I$5-'СЕТ СН'!$I$20</f>
        <v>3621.9455940299995</v>
      </c>
      <c r="C118" s="36">
        <f>SUMIFS(СВЦЭМ!$C$39:$C$782,СВЦЭМ!$A$39:$A$782,$A118,СВЦЭМ!$B$39:$B$782,C$110)+'СЕТ СН'!$I$12+СВЦЭМ!$D$10+'СЕТ СН'!$I$5-'СЕТ СН'!$I$20</f>
        <v>3689.6963622899998</v>
      </c>
      <c r="D118" s="36">
        <f>SUMIFS(СВЦЭМ!$C$39:$C$782,СВЦЭМ!$A$39:$A$782,$A118,СВЦЭМ!$B$39:$B$782,D$110)+'СЕТ СН'!$I$12+СВЦЭМ!$D$10+'СЕТ СН'!$I$5-'СЕТ СН'!$I$20</f>
        <v>3697.0138305800001</v>
      </c>
      <c r="E118" s="36">
        <f>SUMIFS(СВЦЭМ!$C$39:$C$782,СВЦЭМ!$A$39:$A$782,$A118,СВЦЭМ!$B$39:$B$782,E$110)+'СЕТ СН'!$I$12+СВЦЭМ!$D$10+'СЕТ СН'!$I$5-'СЕТ СН'!$I$20</f>
        <v>3693.0965070799998</v>
      </c>
      <c r="F118" s="36">
        <f>SUMIFS(СВЦЭМ!$C$39:$C$782,СВЦЭМ!$A$39:$A$782,$A118,СВЦЭМ!$B$39:$B$782,F$110)+'СЕТ СН'!$I$12+СВЦЭМ!$D$10+'СЕТ СН'!$I$5-'СЕТ СН'!$I$20</f>
        <v>3683.2757194599999</v>
      </c>
      <c r="G118" s="36">
        <f>SUMIFS(СВЦЭМ!$C$39:$C$782,СВЦЭМ!$A$39:$A$782,$A118,СВЦЭМ!$B$39:$B$782,G$110)+'СЕТ СН'!$I$12+СВЦЭМ!$D$10+'СЕТ СН'!$I$5-'СЕТ СН'!$I$20</f>
        <v>3662.2886794400001</v>
      </c>
      <c r="H118" s="36">
        <f>SUMIFS(СВЦЭМ!$C$39:$C$782,СВЦЭМ!$A$39:$A$782,$A118,СВЦЭМ!$B$39:$B$782,H$110)+'СЕТ СН'!$I$12+СВЦЭМ!$D$10+'СЕТ СН'!$I$5-'СЕТ СН'!$I$20</f>
        <v>3613.5835702099998</v>
      </c>
      <c r="I118" s="36">
        <f>SUMIFS(СВЦЭМ!$C$39:$C$782,СВЦЭМ!$A$39:$A$782,$A118,СВЦЭМ!$B$39:$B$782,I$110)+'СЕТ СН'!$I$12+СВЦЭМ!$D$10+'СЕТ СН'!$I$5-'СЕТ СН'!$I$20</f>
        <v>3554.2088966900001</v>
      </c>
      <c r="J118" s="36">
        <f>SUMIFS(СВЦЭМ!$C$39:$C$782,СВЦЭМ!$A$39:$A$782,$A118,СВЦЭМ!$B$39:$B$782,J$110)+'СЕТ СН'!$I$12+СВЦЭМ!$D$10+'СЕТ СН'!$I$5-'СЕТ СН'!$I$20</f>
        <v>3494.49148221</v>
      </c>
      <c r="K118" s="36">
        <f>SUMIFS(СВЦЭМ!$C$39:$C$782,СВЦЭМ!$A$39:$A$782,$A118,СВЦЭМ!$B$39:$B$782,K$110)+'СЕТ СН'!$I$12+СВЦЭМ!$D$10+'СЕТ СН'!$I$5-'СЕТ СН'!$I$20</f>
        <v>3491.07372132</v>
      </c>
      <c r="L118" s="36">
        <f>SUMIFS(СВЦЭМ!$C$39:$C$782,СВЦЭМ!$A$39:$A$782,$A118,СВЦЭМ!$B$39:$B$782,L$110)+'СЕТ СН'!$I$12+СВЦЭМ!$D$10+'СЕТ СН'!$I$5-'СЕТ СН'!$I$20</f>
        <v>3516.4752698599996</v>
      </c>
      <c r="M118" s="36">
        <f>SUMIFS(СВЦЭМ!$C$39:$C$782,СВЦЭМ!$A$39:$A$782,$A118,СВЦЭМ!$B$39:$B$782,M$110)+'СЕТ СН'!$I$12+СВЦЭМ!$D$10+'СЕТ СН'!$I$5-'СЕТ СН'!$I$20</f>
        <v>3582.17813088</v>
      </c>
      <c r="N118" s="36">
        <f>SUMIFS(СВЦЭМ!$C$39:$C$782,СВЦЭМ!$A$39:$A$782,$A118,СВЦЭМ!$B$39:$B$782,N$110)+'СЕТ СН'!$I$12+СВЦЭМ!$D$10+'СЕТ СН'!$I$5-'СЕТ СН'!$I$20</f>
        <v>3666.6112822299997</v>
      </c>
      <c r="O118" s="36">
        <f>SUMIFS(СВЦЭМ!$C$39:$C$782,СВЦЭМ!$A$39:$A$782,$A118,СВЦЭМ!$B$39:$B$782,O$110)+'СЕТ СН'!$I$12+СВЦЭМ!$D$10+'СЕТ СН'!$I$5-'СЕТ СН'!$I$20</f>
        <v>3684.26064726</v>
      </c>
      <c r="P118" s="36">
        <f>SUMIFS(СВЦЭМ!$C$39:$C$782,СВЦЭМ!$A$39:$A$782,$A118,СВЦЭМ!$B$39:$B$782,P$110)+'СЕТ СН'!$I$12+СВЦЭМ!$D$10+'СЕТ СН'!$I$5-'СЕТ СН'!$I$20</f>
        <v>3691.5700007400001</v>
      </c>
      <c r="Q118" s="36">
        <f>SUMIFS(СВЦЭМ!$C$39:$C$782,СВЦЭМ!$A$39:$A$782,$A118,СВЦЭМ!$B$39:$B$782,Q$110)+'СЕТ СН'!$I$12+СВЦЭМ!$D$10+'СЕТ СН'!$I$5-'СЕТ СН'!$I$20</f>
        <v>3680.3207197799998</v>
      </c>
      <c r="R118" s="36">
        <f>SUMIFS(СВЦЭМ!$C$39:$C$782,СВЦЭМ!$A$39:$A$782,$A118,СВЦЭМ!$B$39:$B$782,R$110)+'СЕТ СН'!$I$12+СВЦЭМ!$D$10+'СЕТ СН'!$I$5-'СЕТ СН'!$I$20</f>
        <v>3681.1834094699998</v>
      </c>
      <c r="S118" s="36">
        <f>SUMIFS(СВЦЭМ!$C$39:$C$782,СВЦЭМ!$A$39:$A$782,$A118,СВЦЭМ!$B$39:$B$782,S$110)+'СЕТ СН'!$I$12+СВЦЭМ!$D$10+'СЕТ СН'!$I$5-'СЕТ СН'!$I$20</f>
        <v>3651.5471880699997</v>
      </c>
      <c r="T118" s="36">
        <f>SUMIFS(СВЦЭМ!$C$39:$C$782,СВЦЭМ!$A$39:$A$782,$A118,СВЦЭМ!$B$39:$B$782,T$110)+'СЕТ СН'!$I$12+СВЦЭМ!$D$10+'СЕТ СН'!$I$5-'СЕТ СН'!$I$20</f>
        <v>3586.3130581699997</v>
      </c>
      <c r="U118" s="36">
        <f>SUMIFS(СВЦЭМ!$C$39:$C$782,СВЦЭМ!$A$39:$A$782,$A118,СВЦЭМ!$B$39:$B$782,U$110)+'СЕТ СН'!$I$12+СВЦЭМ!$D$10+'СЕТ СН'!$I$5-'СЕТ СН'!$I$20</f>
        <v>3576.1143162999997</v>
      </c>
      <c r="V118" s="36">
        <f>SUMIFS(СВЦЭМ!$C$39:$C$782,СВЦЭМ!$A$39:$A$782,$A118,СВЦЭМ!$B$39:$B$782,V$110)+'СЕТ СН'!$I$12+СВЦЭМ!$D$10+'СЕТ СН'!$I$5-'СЕТ СН'!$I$20</f>
        <v>3590.8883618199998</v>
      </c>
      <c r="W118" s="36">
        <f>SUMIFS(СВЦЭМ!$C$39:$C$782,СВЦЭМ!$A$39:$A$782,$A118,СВЦЭМ!$B$39:$B$782,W$110)+'СЕТ СН'!$I$12+СВЦЭМ!$D$10+'СЕТ СН'!$I$5-'СЕТ СН'!$I$20</f>
        <v>3611.8024502099997</v>
      </c>
      <c r="X118" s="36">
        <f>SUMIFS(СВЦЭМ!$C$39:$C$782,СВЦЭМ!$A$39:$A$782,$A118,СВЦЭМ!$B$39:$B$782,X$110)+'СЕТ СН'!$I$12+СВЦЭМ!$D$10+'СЕТ СН'!$I$5-'СЕТ СН'!$I$20</f>
        <v>3644.1578366200001</v>
      </c>
      <c r="Y118" s="36">
        <f>SUMIFS(СВЦЭМ!$C$39:$C$782,СВЦЭМ!$A$39:$A$782,$A118,СВЦЭМ!$B$39:$B$782,Y$110)+'СЕТ СН'!$I$12+СВЦЭМ!$D$10+'СЕТ СН'!$I$5-'СЕТ СН'!$I$20</f>
        <v>3668.5995048899995</v>
      </c>
    </row>
    <row r="119" spans="1:25" ht="15.75" x14ac:dyDescent="0.2">
      <c r="A119" s="35">
        <f t="shared" si="3"/>
        <v>44601</v>
      </c>
      <c r="B119" s="36">
        <f>SUMIFS(СВЦЭМ!$C$39:$C$782,СВЦЭМ!$A$39:$A$782,$A119,СВЦЭМ!$B$39:$B$782,B$110)+'СЕТ СН'!$I$12+СВЦЭМ!$D$10+'СЕТ СН'!$I$5-'СЕТ СН'!$I$20</f>
        <v>3686.25603151</v>
      </c>
      <c r="C119" s="36">
        <f>SUMIFS(СВЦЭМ!$C$39:$C$782,СВЦЭМ!$A$39:$A$782,$A119,СВЦЭМ!$B$39:$B$782,C$110)+'СЕТ СН'!$I$12+СВЦЭМ!$D$10+'СЕТ СН'!$I$5-'СЕТ СН'!$I$20</f>
        <v>3744.3769499699997</v>
      </c>
      <c r="D119" s="36">
        <f>SUMIFS(СВЦЭМ!$C$39:$C$782,СВЦЭМ!$A$39:$A$782,$A119,СВЦЭМ!$B$39:$B$782,D$110)+'СЕТ СН'!$I$12+СВЦЭМ!$D$10+'СЕТ СН'!$I$5-'СЕТ СН'!$I$20</f>
        <v>3746.49838636</v>
      </c>
      <c r="E119" s="36">
        <f>SUMIFS(СВЦЭМ!$C$39:$C$782,СВЦЭМ!$A$39:$A$782,$A119,СВЦЭМ!$B$39:$B$782,E$110)+'СЕТ СН'!$I$12+СВЦЭМ!$D$10+'СЕТ СН'!$I$5-'СЕТ СН'!$I$20</f>
        <v>3749.7306274599996</v>
      </c>
      <c r="F119" s="36">
        <f>SUMIFS(СВЦЭМ!$C$39:$C$782,СВЦЭМ!$A$39:$A$782,$A119,СВЦЭМ!$B$39:$B$782,F$110)+'СЕТ СН'!$I$12+СВЦЭМ!$D$10+'СЕТ СН'!$I$5-'СЕТ СН'!$I$20</f>
        <v>3732.2071032899998</v>
      </c>
      <c r="G119" s="36">
        <f>SUMIFS(СВЦЭМ!$C$39:$C$782,СВЦЭМ!$A$39:$A$782,$A119,СВЦЭМ!$B$39:$B$782,G$110)+'СЕТ СН'!$I$12+СВЦЭМ!$D$10+'СЕТ СН'!$I$5-'СЕТ СН'!$I$20</f>
        <v>3727.829941</v>
      </c>
      <c r="H119" s="36">
        <f>SUMIFS(СВЦЭМ!$C$39:$C$782,СВЦЭМ!$A$39:$A$782,$A119,СВЦЭМ!$B$39:$B$782,H$110)+'СЕТ СН'!$I$12+СВЦЭМ!$D$10+'СЕТ СН'!$I$5-'СЕТ СН'!$I$20</f>
        <v>3688.6764614499998</v>
      </c>
      <c r="I119" s="36">
        <f>SUMIFS(СВЦЭМ!$C$39:$C$782,СВЦЭМ!$A$39:$A$782,$A119,СВЦЭМ!$B$39:$B$782,I$110)+'СЕТ СН'!$I$12+СВЦЭМ!$D$10+'СЕТ СН'!$I$5-'СЕТ СН'!$I$20</f>
        <v>3597.5658022699999</v>
      </c>
      <c r="J119" s="36">
        <f>SUMIFS(СВЦЭМ!$C$39:$C$782,СВЦЭМ!$A$39:$A$782,$A119,СВЦЭМ!$B$39:$B$782,J$110)+'СЕТ СН'!$I$12+СВЦЭМ!$D$10+'СЕТ СН'!$I$5-'СЕТ СН'!$I$20</f>
        <v>3573.9282183400001</v>
      </c>
      <c r="K119" s="36">
        <f>SUMIFS(СВЦЭМ!$C$39:$C$782,СВЦЭМ!$A$39:$A$782,$A119,СВЦЭМ!$B$39:$B$782,K$110)+'СЕТ СН'!$I$12+СВЦЭМ!$D$10+'СЕТ СН'!$I$5-'СЕТ СН'!$I$20</f>
        <v>3570.85759065</v>
      </c>
      <c r="L119" s="36">
        <f>SUMIFS(СВЦЭМ!$C$39:$C$782,СВЦЭМ!$A$39:$A$782,$A119,СВЦЭМ!$B$39:$B$782,L$110)+'СЕТ СН'!$I$12+СВЦЭМ!$D$10+'СЕТ СН'!$I$5-'СЕТ СН'!$I$20</f>
        <v>3582.3843269199997</v>
      </c>
      <c r="M119" s="36">
        <f>SUMIFS(СВЦЭМ!$C$39:$C$782,СВЦЭМ!$A$39:$A$782,$A119,СВЦЭМ!$B$39:$B$782,M$110)+'СЕТ СН'!$I$12+СВЦЭМ!$D$10+'СЕТ СН'!$I$5-'СЕТ СН'!$I$20</f>
        <v>3633.0153545699995</v>
      </c>
      <c r="N119" s="36">
        <f>SUMIFS(СВЦЭМ!$C$39:$C$782,СВЦЭМ!$A$39:$A$782,$A119,СВЦЭМ!$B$39:$B$782,N$110)+'СЕТ СН'!$I$12+СВЦЭМ!$D$10+'СЕТ СН'!$I$5-'СЕТ СН'!$I$20</f>
        <v>3700.0305830899997</v>
      </c>
      <c r="O119" s="36">
        <f>SUMIFS(СВЦЭМ!$C$39:$C$782,СВЦЭМ!$A$39:$A$782,$A119,СВЦЭМ!$B$39:$B$782,O$110)+'СЕТ СН'!$I$12+СВЦЭМ!$D$10+'СЕТ СН'!$I$5-'СЕТ СН'!$I$20</f>
        <v>3717.5065237899998</v>
      </c>
      <c r="P119" s="36">
        <f>SUMIFS(СВЦЭМ!$C$39:$C$782,СВЦЭМ!$A$39:$A$782,$A119,СВЦЭМ!$B$39:$B$782,P$110)+'СЕТ СН'!$I$12+СВЦЭМ!$D$10+'СЕТ СН'!$I$5-'СЕТ СН'!$I$20</f>
        <v>3724.60585661</v>
      </c>
      <c r="Q119" s="36">
        <f>SUMIFS(СВЦЭМ!$C$39:$C$782,СВЦЭМ!$A$39:$A$782,$A119,СВЦЭМ!$B$39:$B$782,Q$110)+'СЕТ СН'!$I$12+СВЦЭМ!$D$10+'СЕТ СН'!$I$5-'СЕТ СН'!$I$20</f>
        <v>3731.6911525299997</v>
      </c>
      <c r="R119" s="36">
        <f>SUMIFS(СВЦЭМ!$C$39:$C$782,СВЦЭМ!$A$39:$A$782,$A119,СВЦЭМ!$B$39:$B$782,R$110)+'СЕТ СН'!$I$12+СВЦЭМ!$D$10+'СЕТ СН'!$I$5-'СЕТ СН'!$I$20</f>
        <v>3722.5277172999995</v>
      </c>
      <c r="S119" s="36">
        <f>SUMIFS(СВЦЭМ!$C$39:$C$782,СВЦЭМ!$A$39:$A$782,$A119,СВЦЭМ!$B$39:$B$782,S$110)+'СЕТ СН'!$I$12+СВЦЭМ!$D$10+'СЕТ СН'!$I$5-'СЕТ СН'!$I$20</f>
        <v>3698.3303640499998</v>
      </c>
      <c r="T119" s="36">
        <f>SUMIFS(СВЦЭМ!$C$39:$C$782,СВЦЭМ!$A$39:$A$782,$A119,СВЦЭМ!$B$39:$B$782,T$110)+'СЕТ СН'!$I$12+СВЦЭМ!$D$10+'СЕТ СН'!$I$5-'СЕТ СН'!$I$20</f>
        <v>3612.0581146999998</v>
      </c>
      <c r="U119" s="36">
        <f>SUMIFS(СВЦЭМ!$C$39:$C$782,СВЦЭМ!$A$39:$A$782,$A119,СВЦЭМ!$B$39:$B$782,U$110)+'СЕТ СН'!$I$12+СВЦЭМ!$D$10+'СЕТ СН'!$I$5-'СЕТ СН'!$I$20</f>
        <v>3593.5927862299995</v>
      </c>
      <c r="V119" s="36">
        <f>SUMIFS(СВЦЭМ!$C$39:$C$782,СВЦЭМ!$A$39:$A$782,$A119,СВЦЭМ!$B$39:$B$782,V$110)+'СЕТ СН'!$I$12+СВЦЭМ!$D$10+'СЕТ СН'!$I$5-'СЕТ СН'!$I$20</f>
        <v>3614.3156283600001</v>
      </c>
      <c r="W119" s="36">
        <f>SUMIFS(СВЦЭМ!$C$39:$C$782,СВЦЭМ!$A$39:$A$782,$A119,СВЦЭМ!$B$39:$B$782,W$110)+'СЕТ СН'!$I$12+СВЦЭМ!$D$10+'СЕТ СН'!$I$5-'СЕТ СН'!$I$20</f>
        <v>3640.75751236</v>
      </c>
      <c r="X119" s="36">
        <f>SUMIFS(СВЦЭМ!$C$39:$C$782,СВЦЭМ!$A$39:$A$782,$A119,СВЦЭМ!$B$39:$B$782,X$110)+'СЕТ СН'!$I$12+СВЦЭМ!$D$10+'СЕТ СН'!$I$5-'СЕТ СН'!$I$20</f>
        <v>3670.9516630499998</v>
      </c>
      <c r="Y119" s="36">
        <f>SUMIFS(СВЦЭМ!$C$39:$C$782,СВЦЭМ!$A$39:$A$782,$A119,СВЦЭМ!$B$39:$B$782,Y$110)+'СЕТ СН'!$I$12+СВЦЭМ!$D$10+'СЕТ СН'!$I$5-'СЕТ СН'!$I$20</f>
        <v>3693.4406439999998</v>
      </c>
    </row>
    <row r="120" spans="1:25" ht="15.75" x14ac:dyDescent="0.2">
      <c r="A120" s="35">
        <f t="shared" si="3"/>
        <v>44602</v>
      </c>
      <c r="B120" s="36">
        <f>SUMIFS(СВЦЭМ!$C$39:$C$782,СВЦЭМ!$A$39:$A$782,$A120,СВЦЭМ!$B$39:$B$782,B$110)+'СЕТ СН'!$I$12+СВЦЭМ!$D$10+'СЕТ СН'!$I$5-'СЕТ СН'!$I$20</f>
        <v>3650.0491791599998</v>
      </c>
      <c r="C120" s="36">
        <f>SUMIFS(СВЦЭМ!$C$39:$C$782,СВЦЭМ!$A$39:$A$782,$A120,СВЦЭМ!$B$39:$B$782,C$110)+'СЕТ СН'!$I$12+СВЦЭМ!$D$10+'СЕТ СН'!$I$5-'СЕТ СН'!$I$20</f>
        <v>3707.0194728500001</v>
      </c>
      <c r="D120" s="36">
        <f>SUMIFS(СВЦЭМ!$C$39:$C$782,СВЦЭМ!$A$39:$A$782,$A120,СВЦЭМ!$B$39:$B$782,D$110)+'СЕТ СН'!$I$12+СВЦЭМ!$D$10+'СЕТ СН'!$I$5-'СЕТ СН'!$I$20</f>
        <v>3739.1538645199998</v>
      </c>
      <c r="E120" s="36">
        <f>SUMIFS(СВЦЭМ!$C$39:$C$782,СВЦЭМ!$A$39:$A$782,$A120,СВЦЭМ!$B$39:$B$782,E$110)+'СЕТ СН'!$I$12+СВЦЭМ!$D$10+'СЕТ СН'!$I$5-'СЕТ СН'!$I$20</f>
        <v>3725.3133803599999</v>
      </c>
      <c r="F120" s="36">
        <f>SUMIFS(СВЦЭМ!$C$39:$C$782,СВЦЭМ!$A$39:$A$782,$A120,СВЦЭМ!$B$39:$B$782,F$110)+'СЕТ СН'!$I$12+СВЦЭМ!$D$10+'СЕТ СН'!$I$5-'СЕТ СН'!$I$20</f>
        <v>3699.9799387099997</v>
      </c>
      <c r="G120" s="36">
        <f>SUMIFS(СВЦЭМ!$C$39:$C$782,СВЦЭМ!$A$39:$A$782,$A120,СВЦЭМ!$B$39:$B$782,G$110)+'СЕТ СН'!$I$12+СВЦЭМ!$D$10+'СЕТ СН'!$I$5-'СЕТ СН'!$I$20</f>
        <v>3671.5681171899996</v>
      </c>
      <c r="H120" s="36">
        <f>SUMIFS(СВЦЭМ!$C$39:$C$782,СВЦЭМ!$A$39:$A$782,$A120,СВЦЭМ!$B$39:$B$782,H$110)+'СЕТ СН'!$I$12+СВЦЭМ!$D$10+'СЕТ СН'!$I$5-'СЕТ СН'!$I$20</f>
        <v>3617.2450772599996</v>
      </c>
      <c r="I120" s="36">
        <f>SUMIFS(СВЦЭМ!$C$39:$C$782,СВЦЭМ!$A$39:$A$782,$A120,СВЦЭМ!$B$39:$B$782,I$110)+'СЕТ СН'!$I$12+СВЦЭМ!$D$10+'СЕТ СН'!$I$5-'СЕТ СН'!$I$20</f>
        <v>3586.3286590499997</v>
      </c>
      <c r="J120" s="36">
        <f>SUMIFS(СВЦЭМ!$C$39:$C$782,СВЦЭМ!$A$39:$A$782,$A120,СВЦЭМ!$B$39:$B$782,J$110)+'СЕТ СН'!$I$12+СВЦЭМ!$D$10+'СЕТ СН'!$I$5-'СЕТ СН'!$I$20</f>
        <v>3561.8653552099995</v>
      </c>
      <c r="K120" s="36">
        <f>SUMIFS(СВЦЭМ!$C$39:$C$782,СВЦЭМ!$A$39:$A$782,$A120,СВЦЭМ!$B$39:$B$782,K$110)+'СЕТ СН'!$I$12+СВЦЭМ!$D$10+'СЕТ СН'!$I$5-'СЕТ СН'!$I$20</f>
        <v>3559.4437597599999</v>
      </c>
      <c r="L120" s="36">
        <f>SUMIFS(СВЦЭМ!$C$39:$C$782,СВЦЭМ!$A$39:$A$782,$A120,СВЦЭМ!$B$39:$B$782,L$110)+'СЕТ СН'!$I$12+СВЦЭМ!$D$10+'СЕТ СН'!$I$5-'СЕТ СН'!$I$20</f>
        <v>3561.4597951899996</v>
      </c>
      <c r="M120" s="36">
        <f>SUMIFS(СВЦЭМ!$C$39:$C$782,СВЦЭМ!$A$39:$A$782,$A120,СВЦЭМ!$B$39:$B$782,M$110)+'СЕТ СН'!$I$12+СВЦЭМ!$D$10+'СЕТ СН'!$I$5-'СЕТ СН'!$I$20</f>
        <v>3605.0932898599995</v>
      </c>
      <c r="N120" s="36">
        <f>SUMIFS(СВЦЭМ!$C$39:$C$782,СВЦЭМ!$A$39:$A$782,$A120,СВЦЭМ!$B$39:$B$782,N$110)+'СЕТ СН'!$I$12+СВЦЭМ!$D$10+'СЕТ СН'!$I$5-'СЕТ СН'!$I$20</f>
        <v>3663.0695623799998</v>
      </c>
      <c r="O120" s="36">
        <f>SUMIFS(СВЦЭМ!$C$39:$C$782,СВЦЭМ!$A$39:$A$782,$A120,СВЦЭМ!$B$39:$B$782,O$110)+'СЕТ СН'!$I$12+СВЦЭМ!$D$10+'СЕТ СН'!$I$5-'СЕТ СН'!$I$20</f>
        <v>3685.7733265399997</v>
      </c>
      <c r="P120" s="36">
        <f>SUMIFS(СВЦЭМ!$C$39:$C$782,СВЦЭМ!$A$39:$A$782,$A120,СВЦЭМ!$B$39:$B$782,P$110)+'СЕТ СН'!$I$12+СВЦЭМ!$D$10+'СЕТ СН'!$I$5-'СЕТ СН'!$I$20</f>
        <v>3697.2994303899995</v>
      </c>
      <c r="Q120" s="36">
        <f>SUMIFS(СВЦЭМ!$C$39:$C$782,СВЦЭМ!$A$39:$A$782,$A120,СВЦЭМ!$B$39:$B$782,Q$110)+'СЕТ СН'!$I$12+СВЦЭМ!$D$10+'СЕТ СН'!$I$5-'СЕТ СН'!$I$20</f>
        <v>3701.0933625499997</v>
      </c>
      <c r="R120" s="36">
        <f>SUMIFS(СВЦЭМ!$C$39:$C$782,СВЦЭМ!$A$39:$A$782,$A120,СВЦЭМ!$B$39:$B$782,R$110)+'СЕТ СН'!$I$12+СВЦЭМ!$D$10+'СЕТ СН'!$I$5-'СЕТ СН'!$I$20</f>
        <v>3699.6958482999999</v>
      </c>
      <c r="S120" s="36">
        <f>SUMIFS(СВЦЭМ!$C$39:$C$782,СВЦЭМ!$A$39:$A$782,$A120,СВЦЭМ!$B$39:$B$782,S$110)+'СЕТ СН'!$I$12+СВЦЭМ!$D$10+'СЕТ СН'!$I$5-'СЕТ СН'!$I$20</f>
        <v>3660.2728382400001</v>
      </c>
      <c r="T120" s="36">
        <f>SUMIFS(СВЦЭМ!$C$39:$C$782,СВЦЭМ!$A$39:$A$782,$A120,СВЦЭМ!$B$39:$B$782,T$110)+'СЕТ СН'!$I$12+СВЦЭМ!$D$10+'СЕТ СН'!$I$5-'СЕТ СН'!$I$20</f>
        <v>3591.3701182899995</v>
      </c>
      <c r="U120" s="36">
        <f>SUMIFS(СВЦЭМ!$C$39:$C$782,СВЦЭМ!$A$39:$A$782,$A120,СВЦЭМ!$B$39:$B$782,U$110)+'СЕТ СН'!$I$12+СВЦЭМ!$D$10+'СЕТ СН'!$I$5-'СЕТ СН'!$I$20</f>
        <v>3582.6823526099997</v>
      </c>
      <c r="V120" s="36">
        <f>SUMIFS(СВЦЭМ!$C$39:$C$782,СВЦЭМ!$A$39:$A$782,$A120,СВЦЭМ!$B$39:$B$782,V$110)+'СЕТ СН'!$I$12+СВЦЭМ!$D$10+'СЕТ СН'!$I$5-'СЕТ СН'!$I$20</f>
        <v>3580.2968024199999</v>
      </c>
      <c r="W120" s="36">
        <f>SUMIFS(СВЦЭМ!$C$39:$C$782,СВЦЭМ!$A$39:$A$782,$A120,СВЦЭМ!$B$39:$B$782,W$110)+'СЕТ СН'!$I$12+СВЦЭМ!$D$10+'СЕТ СН'!$I$5-'СЕТ СН'!$I$20</f>
        <v>3602.3997852499997</v>
      </c>
      <c r="X120" s="36">
        <f>SUMIFS(СВЦЭМ!$C$39:$C$782,СВЦЭМ!$A$39:$A$782,$A120,СВЦЭМ!$B$39:$B$782,X$110)+'СЕТ СН'!$I$12+СВЦЭМ!$D$10+'СЕТ СН'!$I$5-'СЕТ СН'!$I$20</f>
        <v>3645.0710964199998</v>
      </c>
      <c r="Y120" s="36">
        <f>SUMIFS(СВЦЭМ!$C$39:$C$782,СВЦЭМ!$A$39:$A$782,$A120,СВЦЭМ!$B$39:$B$782,Y$110)+'СЕТ СН'!$I$12+СВЦЭМ!$D$10+'СЕТ СН'!$I$5-'СЕТ СН'!$I$20</f>
        <v>3659.1090749099999</v>
      </c>
    </row>
    <row r="121" spans="1:25" ht="15.75" x14ac:dyDescent="0.2">
      <c r="A121" s="35">
        <f t="shared" si="3"/>
        <v>44603</v>
      </c>
      <c r="B121" s="36">
        <f>SUMIFS(СВЦЭМ!$C$39:$C$782,СВЦЭМ!$A$39:$A$782,$A121,СВЦЭМ!$B$39:$B$782,B$110)+'СЕТ СН'!$I$12+СВЦЭМ!$D$10+'СЕТ СН'!$I$5-'СЕТ СН'!$I$20</f>
        <v>3681.8517318499999</v>
      </c>
      <c r="C121" s="36">
        <f>SUMIFS(СВЦЭМ!$C$39:$C$782,СВЦЭМ!$A$39:$A$782,$A121,СВЦЭМ!$B$39:$B$782,C$110)+'СЕТ СН'!$I$12+СВЦЭМ!$D$10+'СЕТ СН'!$I$5-'СЕТ СН'!$I$20</f>
        <v>3751.86611937</v>
      </c>
      <c r="D121" s="36">
        <f>SUMIFS(СВЦЭМ!$C$39:$C$782,СВЦЭМ!$A$39:$A$782,$A121,СВЦЭМ!$B$39:$B$782,D$110)+'СЕТ СН'!$I$12+СВЦЭМ!$D$10+'СЕТ СН'!$I$5-'СЕТ СН'!$I$20</f>
        <v>3783.8731005499999</v>
      </c>
      <c r="E121" s="36">
        <f>SUMIFS(СВЦЭМ!$C$39:$C$782,СВЦЭМ!$A$39:$A$782,$A121,СВЦЭМ!$B$39:$B$782,E$110)+'СЕТ СН'!$I$12+СВЦЭМ!$D$10+'СЕТ СН'!$I$5-'СЕТ СН'!$I$20</f>
        <v>3788.9284194100001</v>
      </c>
      <c r="F121" s="36">
        <f>SUMIFS(СВЦЭМ!$C$39:$C$782,СВЦЭМ!$A$39:$A$782,$A121,СВЦЭМ!$B$39:$B$782,F$110)+'СЕТ СН'!$I$12+СВЦЭМ!$D$10+'СЕТ СН'!$I$5-'СЕТ СН'!$I$20</f>
        <v>3771.3933703799999</v>
      </c>
      <c r="G121" s="36">
        <f>SUMIFS(СВЦЭМ!$C$39:$C$782,СВЦЭМ!$A$39:$A$782,$A121,СВЦЭМ!$B$39:$B$782,G$110)+'СЕТ СН'!$I$12+СВЦЭМ!$D$10+'СЕТ СН'!$I$5-'СЕТ СН'!$I$20</f>
        <v>3727.3280360599997</v>
      </c>
      <c r="H121" s="36">
        <f>SUMIFS(СВЦЭМ!$C$39:$C$782,СВЦЭМ!$A$39:$A$782,$A121,СВЦЭМ!$B$39:$B$782,H$110)+'СЕТ СН'!$I$12+СВЦЭМ!$D$10+'СЕТ СН'!$I$5-'СЕТ СН'!$I$20</f>
        <v>3645.6780450599999</v>
      </c>
      <c r="I121" s="36">
        <f>SUMIFS(СВЦЭМ!$C$39:$C$782,СВЦЭМ!$A$39:$A$782,$A121,СВЦЭМ!$B$39:$B$782,I$110)+'СЕТ СН'!$I$12+СВЦЭМ!$D$10+'СЕТ СН'!$I$5-'СЕТ СН'!$I$20</f>
        <v>3589.2352637699996</v>
      </c>
      <c r="J121" s="36">
        <f>SUMIFS(СВЦЭМ!$C$39:$C$782,СВЦЭМ!$A$39:$A$782,$A121,СВЦЭМ!$B$39:$B$782,J$110)+'СЕТ СН'!$I$12+СВЦЭМ!$D$10+'СЕТ СН'!$I$5-'СЕТ СН'!$I$20</f>
        <v>3559.77662134</v>
      </c>
      <c r="K121" s="36">
        <f>SUMIFS(СВЦЭМ!$C$39:$C$782,СВЦЭМ!$A$39:$A$782,$A121,СВЦЭМ!$B$39:$B$782,K$110)+'СЕТ СН'!$I$12+СВЦЭМ!$D$10+'СЕТ СН'!$I$5-'СЕТ СН'!$I$20</f>
        <v>3565.4565059199995</v>
      </c>
      <c r="L121" s="36">
        <f>SUMIFS(СВЦЭМ!$C$39:$C$782,СВЦЭМ!$A$39:$A$782,$A121,СВЦЭМ!$B$39:$B$782,L$110)+'СЕТ СН'!$I$12+СВЦЭМ!$D$10+'СЕТ СН'!$I$5-'СЕТ СН'!$I$20</f>
        <v>3572.62875067</v>
      </c>
      <c r="M121" s="36">
        <f>SUMIFS(СВЦЭМ!$C$39:$C$782,СВЦЭМ!$A$39:$A$782,$A121,СВЦЭМ!$B$39:$B$782,M$110)+'СЕТ СН'!$I$12+СВЦЭМ!$D$10+'СЕТ СН'!$I$5-'СЕТ СН'!$I$20</f>
        <v>3593.91581993</v>
      </c>
      <c r="N121" s="36">
        <f>SUMIFS(СВЦЭМ!$C$39:$C$782,СВЦЭМ!$A$39:$A$782,$A121,СВЦЭМ!$B$39:$B$782,N$110)+'СЕТ СН'!$I$12+СВЦЭМ!$D$10+'СЕТ СН'!$I$5-'СЕТ СН'!$I$20</f>
        <v>3640.4164457500001</v>
      </c>
      <c r="O121" s="36">
        <f>SUMIFS(СВЦЭМ!$C$39:$C$782,СВЦЭМ!$A$39:$A$782,$A121,СВЦЭМ!$B$39:$B$782,O$110)+'СЕТ СН'!$I$12+СВЦЭМ!$D$10+'СЕТ СН'!$I$5-'СЕТ СН'!$I$20</f>
        <v>3654.4987939899997</v>
      </c>
      <c r="P121" s="36">
        <f>SUMIFS(СВЦЭМ!$C$39:$C$782,СВЦЭМ!$A$39:$A$782,$A121,СВЦЭМ!$B$39:$B$782,P$110)+'СЕТ СН'!$I$12+СВЦЭМ!$D$10+'СЕТ СН'!$I$5-'СЕТ СН'!$I$20</f>
        <v>3674.1685300099998</v>
      </c>
      <c r="Q121" s="36">
        <f>SUMIFS(СВЦЭМ!$C$39:$C$782,СВЦЭМ!$A$39:$A$782,$A121,СВЦЭМ!$B$39:$B$782,Q$110)+'СЕТ СН'!$I$12+СВЦЭМ!$D$10+'СЕТ СН'!$I$5-'СЕТ СН'!$I$20</f>
        <v>3676.7177598399999</v>
      </c>
      <c r="R121" s="36">
        <f>SUMIFS(СВЦЭМ!$C$39:$C$782,СВЦЭМ!$A$39:$A$782,$A121,СВЦЭМ!$B$39:$B$782,R$110)+'СЕТ СН'!$I$12+СВЦЭМ!$D$10+'СЕТ СН'!$I$5-'СЕТ СН'!$I$20</f>
        <v>3670.0283149999996</v>
      </c>
      <c r="S121" s="36">
        <f>SUMIFS(СВЦЭМ!$C$39:$C$782,СВЦЭМ!$A$39:$A$782,$A121,СВЦЭМ!$B$39:$B$782,S$110)+'СЕТ СН'!$I$12+СВЦЭМ!$D$10+'СЕТ СН'!$I$5-'СЕТ СН'!$I$20</f>
        <v>3616.0900160299998</v>
      </c>
      <c r="T121" s="36">
        <f>SUMIFS(СВЦЭМ!$C$39:$C$782,СВЦЭМ!$A$39:$A$782,$A121,СВЦЭМ!$B$39:$B$782,T$110)+'СЕТ СН'!$I$12+СВЦЭМ!$D$10+'СЕТ СН'!$I$5-'СЕТ СН'!$I$20</f>
        <v>3569.4139111599998</v>
      </c>
      <c r="U121" s="36">
        <f>SUMIFS(СВЦЭМ!$C$39:$C$782,СВЦЭМ!$A$39:$A$782,$A121,СВЦЭМ!$B$39:$B$782,U$110)+'СЕТ СН'!$I$12+СВЦЭМ!$D$10+'СЕТ СН'!$I$5-'СЕТ СН'!$I$20</f>
        <v>3569.1429935799997</v>
      </c>
      <c r="V121" s="36">
        <f>SUMIFS(СВЦЭМ!$C$39:$C$782,СВЦЭМ!$A$39:$A$782,$A121,СВЦЭМ!$B$39:$B$782,V$110)+'СЕТ СН'!$I$12+СВЦЭМ!$D$10+'СЕТ СН'!$I$5-'СЕТ СН'!$I$20</f>
        <v>3571.0464326900001</v>
      </c>
      <c r="W121" s="36">
        <f>SUMIFS(СВЦЭМ!$C$39:$C$782,СВЦЭМ!$A$39:$A$782,$A121,СВЦЭМ!$B$39:$B$782,W$110)+'СЕТ СН'!$I$12+СВЦЭМ!$D$10+'СЕТ СН'!$I$5-'СЕТ СН'!$I$20</f>
        <v>3584.5771181</v>
      </c>
      <c r="X121" s="36">
        <f>SUMIFS(СВЦЭМ!$C$39:$C$782,СВЦЭМ!$A$39:$A$782,$A121,СВЦЭМ!$B$39:$B$782,X$110)+'СЕТ СН'!$I$12+СВЦЭМ!$D$10+'СЕТ СН'!$I$5-'СЕТ СН'!$I$20</f>
        <v>3595.3710528299998</v>
      </c>
      <c r="Y121" s="36">
        <f>SUMIFS(СВЦЭМ!$C$39:$C$782,СВЦЭМ!$A$39:$A$782,$A121,СВЦЭМ!$B$39:$B$782,Y$110)+'СЕТ СН'!$I$12+СВЦЭМ!$D$10+'СЕТ СН'!$I$5-'СЕТ СН'!$I$20</f>
        <v>3617.3822543299998</v>
      </c>
    </row>
    <row r="122" spans="1:25" ht="15.75" x14ac:dyDescent="0.2">
      <c r="A122" s="35">
        <f t="shared" si="3"/>
        <v>44604</v>
      </c>
      <c r="B122" s="36">
        <f>SUMIFS(СВЦЭМ!$C$39:$C$782,СВЦЭМ!$A$39:$A$782,$A122,СВЦЭМ!$B$39:$B$782,B$110)+'СЕТ СН'!$I$12+СВЦЭМ!$D$10+'СЕТ СН'!$I$5-'СЕТ СН'!$I$20</f>
        <v>3721.5433951799996</v>
      </c>
      <c r="C122" s="36">
        <f>SUMIFS(СВЦЭМ!$C$39:$C$782,СВЦЭМ!$A$39:$A$782,$A122,СВЦЭМ!$B$39:$B$782,C$110)+'СЕТ СН'!$I$12+СВЦЭМ!$D$10+'СЕТ СН'!$I$5-'СЕТ СН'!$I$20</f>
        <v>3727.6518292599999</v>
      </c>
      <c r="D122" s="36">
        <f>SUMIFS(СВЦЭМ!$C$39:$C$782,СВЦЭМ!$A$39:$A$782,$A122,СВЦЭМ!$B$39:$B$782,D$110)+'СЕТ СН'!$I$12+СВЦЭМ!$D$10+'СЕТ СН'!$I$5-'СЕТ СН'!$I$20</f>
        <v>3730.7080962599998</v>
      </c>
      <c r="E122" s="36">
        <f>SUMIFS(СВЦЭМ!$C$39:$C$782,СВЦЭМ!$A$39:$A$782,$A122,СВЦЭМ!$B$39:$B$782,E$110)+'СЕТ СН'!$I$12+СВЦЭМ!$D$10+'СЕТ СН'!$I$5-'СЕТ СН'!$I$20</f>
        <v>3734.5995435799996</v>
      </c>
      <c r="F122" s="36">
        <f>SUMIFS(СВЦЭМ!$C$39:$C$782,СВЦЭМ!$A$39:$A$782,$A122,СВЦЭМ!$B$39:$B$782,F$110)+'СЕТ СН'!$I$12+СВЦЭМ!$D$10+'СЕТ СН'!$I$5-'СЕТ СН'!$I$20</f>
        <v>3724.5796708299995</v>
      </c>
      <c r="G122" s="36">
        <f>SUMIFS(СВЦЭМ!$C$39:$C$782,СВЦЭМ!$A$39:$A$782,$A122,СВЦЭМ!$B$39:$B$782,G$110)+'СЕТ СН'!$I$12+СВЦЭМ!$D$10+'СЕТ СН'!$I$5-'СЕТ СН'!$I$20</f>
        <v>3710.9975179899998</v>
      </c>
      <c r="H122" s="36">
        <f>SUMIFS(СВЦЭМ!$C$39:$C$782,СВЦЭМ!$A$39:$A$782,$A122,СВЦЭМ!$B$39:$B$782,H$110)+'СЕТ СН'!$I$12+СВЦЭМ!$D$10+'СЕТ СН'!$I$5-'СЕТ СН'!$I$20</f>
        <v>3671.8148603999998</v>
      </c>
      <c r="I122" s="36">
        <f>SUMIFS(СВЦЭМ!$C$39:$C$782,СВЦЭМ!$A$39:$A$782,$A122,СВЦЭМ!$B$39:$B$782,I$110)+'СЕТ СН'!$I$12+СВЦЭМ!$D$10+'СЕТ СН'!$I$5-'СЕТ СН'!$I$20</f>
        <v>3631.8690788999997</v>
      </c>
      <c r="J122" s="36">
        <f>SUMIFS(СВЦЭМ!$C$39:$C$782,СВЦЭМ!$A$39:$A$782,$A122,СВЦЭМ!$B$39:$B$782,J$110)+'СЕТ СН'!$I$12+СВЦЭМ!$D$10+'СЕТ СН'!$I$5-'СЕТ СН'!$I$20</f>
        <v>3573.3895761999997</v>
      </c>
      <c r="K122" s="36">
        <f>SUMIFS(СВЦЭМ!$C$39:$C$782,СВЦЭМ!$A$39:$A$782,$A122,СВЦЭМ!$B$39:$B$782,K$110)+'СЕТ СН'!$I$12+СВЦЭМ!$D$10+'СЕТ СН'!$I$5-'СЕТ СН'!$I$20</f>
        <v>3553.6245978199995</v>
      </c>
      <c r="L122" s="36">
        <f>SUMIFS(СВЦЭМ!$C$39:$C$782,СВЦЭМ!$A$39:$A$782,$A122,СВЦЭМ!$B$39:$B$782,L$110)+'СЕТ СН'!$I$12+СВЦЭМ!$D$10+'СЕТ СН'!$I$5-'СЕТ СН'!$I$20</f>
        <v>3565.8958648199996</v>
      </c>
      <c r="M122" s="36">
        <f>SUMIFS(СВЦЭМ!$C$39:$C$782,СВЦЭМ!$A$39:$A$782,$A122,СВЦЭМ!$B$39:$B$782,M$110)+'СЕТ СН'!$I$12+СВЦЭМ!$D$10+'СЕТ СН'!$I$5-'СЕТ СН'!$I$20</f>
        <v>3598.8215545799999</v>
      </c>
      <c r="N122" s="36">
        <f>SUMIFS(СВЦЭМ!$C$39:$C$782,СВЦЭМ!$A$39:$A$782,$A122,СВЦЭМ!$B$39:$B$782,N$110)+'СЕТ СН'!$I$12+СВЦЭМ!$D$10+'СЕТ СН'!$I$5-'СЕТ СН'!$I$20</f>
        <v>3626.2887050700001</v>
      </c>
      <c r="O122" s="36">
        <f>SUMIFS(СВЦЭМ!$C$39:$C$782,СВЦЭМ!$A$39:$A$782,$A122,СВЦЭМ!$B$39:$B$782,O$110)+'СЕТ СН'!$I$12+СВЦЭМ!$D$10+'СЕТ СН'!$I$5-'СЕТ СН'!$I$20</f>
        <v>3638.7432191399998</v>
      </c>
      <c r="P122" s="36">
        <f>SUMIFS(СВЦЭМ!$C$39:$C$782,СВЦЭМ!$A$39:$A$782,$A122,СВЦЭМ!$B$39:$B$782,P$110)+'СЕТ СН'!$I$12+СВЦЭМ!$D$10+'СЕТ СН'!$I$5-'СЕТ СН'!$I$20</f>
        <v>3661.60609062</v>
      </c>
      <c r="Q122" s="36">
        <f>SUMIFS(СВЦЭМ!$C$39:$C$782,СВЦЭМ!$A$39:$A$782,$A122,СВЦЭМ!$B$39:$B$782,Q$110)+'СЕТ СН'!$I$12+СВЦЭМ!$D$10+'СЕТ СН'!$I$5-'СЕТ СН'!$I$20</f>
        <v>3659.0863378199997</v>
      </c>
      <c r="R122" s="36">
        <f>SUMIFS(СВЦЭМ!$C$39:$C$782,СВЦЭМ!$A$39:$A$782,$A122,СВЦЭМ!$B$39:$B$782,R$110)+'СЕТ СН'!$I$12+СВЦЭМ!$D$10+'СЕТ СН'!$I$5-'СЕТ СН'!$I$20</f>
        <v>3666.2133813099999</v>
      </c>
      <c r="S122" s="36">
        <f>SUMIFS(СВЦЭМ!$C$39:$C$782,СВЦЭМ!$A$39:$A$782,$A122,СВЦЭМ!$B$39:$B$782,S$110)+'СЕТ СН'!$I$12+СВЦЭМ!$D$10+'СЕТ СН'!$I$5-'СЕТ СН'!$I$20</f>
        <v>3628.8759320499998</v>
      </c>
      <c r="T122" s="36">
        <f>SUMIFS(СВЦЭМ!$C$39:$C$782,СВЦЭМ!$A$39:$A$782,$A122,СВЦЭМ!$B$39:$B$782,T$110)+'СЕТ СН'!$I$12+СВЦЭМ!$D$10+'СЕТ СН'!$I$5-'СЕТ СН'!$I$20</f>
        <v>3570.9740655199998</v>
      </c>
      <c r="U122" s="36">
        <f>SUMIFS(СВЦЭМ!$C$39:$C$782,СВЦЭМ!$A$39:$A$782,$A122,СВЦЭМ!$B$39:$B$782,U$110)+'СЕТ СН'!$I$12+СВЦЭМ!$D$10+'СЕТ СН'!$I$5-'СЕТ СН'!$I$20</f>
        <v>3557.3522635199997</v>
      </c>
      <c r="V122" s="36">
        <f>SUMIFS(СВЦЭМ!$C$39:$C$782,СВЦЭМ!$A$39:$A$782,$A122,СВЦЭМ!$B$39:$B$782,V$110)+'СЕТ СН'!$I$12+СВЦЭМ!$D$10+'СЕТ СН'!$I$5-'СЕТ СН'!$I$20</f>
        <v>3574.0187015900001</v>
      </c>
      <c r="W122" s="36">
        <f>SUMIFS(СВЦЭМ!$C$39:$C$782,СВЦЭМ!$A$39:$A$782,$A122,СВЦЭМ!$B$39:$B$782,W$110)+'СЕТ СН'!$I$12+СВЦЭМ!$D$10+'СЕТ СН'!$I$5-'СЕТ СН'!$I$20</f>
        <v>3585.8756025499997</v>
      </c>
      <c r="X122" s="36">
        <f>SUMIFS(СВЦЭМ!$C$39:$C$782,СВЦЭМ!$A$39:$A$782,$A122,СВЦЭМ!$B$39:$B$782,X$110)+'СЕТ СН'!$I$12+СВЦЭМ!$D$10+'СЕТ СН'!$I$5-'СЕТ СН'!$I$20</f>
        <v>3604.8174481199999</v>
      </c>
      <c r="Y122" s="36">
        <f>SUMIFS(СВЦЭМ!$C$39:$C$782,СВЦЭМ!$A$39:$A$782,$A122,СВЦЭМ!$B$39:$B$782,Y$110)+'СЕТ СН'!$I$12+СВЦЭМ!$D$10+'СЕТ СН'!$I$5-'СЕТ СН'!$I$20</f>
        <v>3648.9870433599999</v>
      </c>
    </row>
    <row r="123" spans="1:25" ht="15.75" x14ac:dyDescent="0.2">
      <c r="A123" s="35">
        <f t="shared" si="3"/>
        <v>44605</v>
      </c>
      <c r="B123" s="36">
        <f>SUMIFS(СВЦЭМ!$C$39:$C$782,СВЦЭМ!$A$39:$A$782,$A123,СВЦЭМ!$B$39:$B$782,B$110)+'СЕТ СН'!$I$12+СВЦЭМ!$D$10+'СЕТ СН'!$I$5-'СЕТ СН'!$I$20</f>
        <v>3668.5217532799998</v>
      </c>
      <c r="C123" s="36">
        <f>SUMIFS(СВЦЭМ!$C$39:$C$782,СВЦЭМ!$A$39:$A$782,$A123,СВЦЭМ!$B$39:$B$782,C$110)+'СЕТ СН'!$I$12+СВЦЭМ!$D$10+'СЕТ СН'!$I$5-'СЕТ СН'!$I$20</f>
        <v>3723.11375641</v>
      </c>
      <c r="D123" s="36">
        <f>SUMIFS(СВЦЭМ!$C$39:$C$782,СВЦЭМ!$A$39:$A$782,$A123,СВЦЭМ!$B$39:$B$782,D$110)+'СЕТ СН'!$I$12+СВЦЭМ!$D$10+'СЕТ СН'!$I$5-'СЕТ СН'!$I$20</f>
        <v>3725.6369918299997</v>
      </c>
      <c r="E123" s="36">
        <f>SUMIFS(СВЦЭМ!$C$39:$C$782,СВЦЭМ!$A$39:$A$782,$A123,СВЦЭМ!$B$39:$B$782,E$110)+'СЕТ СН'!$I$12+СВЦЭМ!$D$10+'СЕТ СН'!$I$5-'СЕТ СН'!$I$20</f>
        <v>3728.1096712999997</v>
      </c>
      <c r="F123" s="36">
        <f>SUMIFS(СВЦЭМ!$C$39:$C$782,СВЦЭМ!$A$39:$A$782,$A123,СВЦЭМ!$B$39:$B$782,F$110)+'СЕТ СН'!$I$12+СВЦЭМ!$D$10+'СЕТ СН'!$I$5-'СЕТ СН'!$I$20</f>
        <v>3727.7348375599995</v>
      </c>
      <c r="G123" s="36">
        <f>SUMIFS(СВЦЭМ!$C$39:$C$782,СВЦЭМ!$A$39:$A$782,$A123,СВЦЭМ!$B$39:$B$782,G$110)+'СЕТ СН'!$I$12+СВЦЭМ!$D$10+'СЕТ СН'!$I$5-'СЕТ СН'!$I$20</f>
        <v>3728.36489385</v>
      </c>
      <c r="H123" s="36">
        <f>SUMIFS(СВЦЭМ!$C$39:$C$782,СВЦЭМ!$A$39:$A$782,$A123,СВЦЭМ!$B$39:$B$782,H$110)+'СЕТ СН'!$I$12+СВЦЭМ!$D$10+'СЕТ СН'!$I$5-'СЕТ СН'!$I$20</f>
        <v>3706.0192164</v>
      </c>
      <c r="I123" s="36">
        <f>SUMIFS(СВЦЭМ!$C$39:$C$782,СВЦЭМ!$A$39:$A$782,$A123,СВЦЭМ!$B$39:$B$782,I$110)+'СЕТ СН'!$I$12+СВЦЭМ!$D$10+'СЕТ СН'!$I$5-'СЕТ СН'!$I$20</f>
        <v>3647.3109724999995</v>
      </c>
      <c r="J123" s="36">
        <f>SUMIFS(СВЦЭМ!$C$39:$C$782,СВЦЭМ!$A$39:$A$782,$A123,СВЦЭМ!$B$39:$B$782,J$110)+'СЕТ СН'!$I$12+СВЦЭМ!$D$10+'СЕТ СН'!$I$5-'СЕТ СН'!$I$20</f>
        <v>3584.4513858699997</v>
      </c>
      <c r="K123" s="36">
        <f>SUMIFS(СВЦЭМ!$C$39:$C$782,СВЦЭМ!$A$39:$A$782,$A123,СВЦЭМ!$B$39:$B$782,K$110)+'СЕТ СН'!$I$12+СВЦЭМ!$D$10+'СЕТ СН'!$I$5-'СЕТ СН'!$I$20</f>
        <v>3548.7843915099998</v>
      </c>
      <c r="L123" s="36">
        <f>SUMIFS(СВЦЭМ!$C$39:$C$782,СВЦЭМ!$A$39:$A$782,$A123,СВЦЭМ!$B$39:$B$782,L$110)+'СЕТ СН'!$I$12+СВЦЭМ!$D$10+'СЕТ СН'!$I$5-'СЕТ СН'!$I$20</f>
        <v>3540.8359868699999</v>
      </c>
      <c r="M123" s="36">
        <f>SUMIFS(СВЦЭМ!$C$39:$C$782,СВЦЭМ!$A$39:$A$782,$A123,СВЦЭМ!$B$39:$B$782,M$110)+'СЕТ СН'!$I$12+СВЦЭМ!$D$10+'СЕТ СН'!$I$5-'СЕТ СН'!$I$20</f>
        <v>3570.49329984</v>
      </c>
      <c r="N123" s="36">
        <f>SUMIFS(СВЦЭМ!$C$39:$C$782,СВЦЭМ!$A$39:$A$782,$A123,СВЦЭМ!$B$39:$B$782,N$110)+'СЕТ СН'!$I$12+СВЦЭМ!$D$10+'СЕТ СН'!$I$5-'СЕТ СН'!$I$20</f>
        <v>3619.5989540999999</v>
      </c>
      <c r="O123" s="36">
        <f>SUMIFS(СВЦЭМ!$C$39:$C$782,СВЦЭМ!$A$39:$A$782,$A123,СВЦЭМ!$B$39:$B$782,O$110)+'СЕТ СН'!$I$12+СВЦЭМ!$D$10+'СЕТ СН'!$I$5-'СЕТ СН'!$I$20</f>
        <v>3649.3430283199996</v>
      </c>
      <c r="P123" s="36">
        <f>SUMIFS(СВЦЭМ!$C$39:$C$782,СВЦЭМ!$A$39:$A$782,$A123,СВЦЭМ!$B$39:$B$782,P$110)+'СЕТ СН'!$I$12+СВЦЭМ!$D$10+'СЕТ СН'!$I$5-'СЕТ СН'!$I$20</f>
        <v>3674.8705911399998</v>
      </c>
      <c r="Q123" s="36">
        <f>SUMIFS(СВЦЭМ!$C$39:$C$782,СВЦЭМ!$A$39:$A$782,$A123,СВЦЭМ!$B$39:$B$782,Q$110)+'СЕТ СН'!$I$12+СВЦЭМ!$D$10+'СЕТ СН'!$I$5-'СЕТ СН'!$I$20</f>
        <v>3669.46661365</v>
      </c>
      <c r="R123" s="36">
        <f>SUMIFS(СВЦЭМ!$C$39:$C$782,СВЦЭМ!$A$39:$A$782,$A123,СВЦЭМ!$B$39:$B$782,R$110)+'СЕТ СН'!$I$12+СВЦЭМ!$D$10+'СЕТ СН'!$I$5-'СЕТ СН'!$I$20</f>
        <v>3682.8020666299999</v>
      </c>
      <c r="S123" s="36">
        <f>SUMIFS(СВЦЭМ!$C$39:$C$782,СВЦЭМ!$A$39:$A$782,$A123,СВЦЭМ!$B$39:$B$782,S$110)+'СЕТ СН'!$I$12+СВЦЭМ!$D$10+'СЕТ СН'!$I$5-'СЕТ СН'!$I$20</f>
        <v>3639.8275451499999</v>
      </c>
      <c r="T123" s="36">
        <f>SUMIFS(СВЦЭМ!$C$39:$C$782,СВЦЭМ!$A$39:$A$782,$A123,СВЦЭМ!$B$39:$B$782,T$110)+'СЕТ СН'!$I$12+СВЦЭМ!$D$10+'СЕТ СН'!$I$5-'СЕТ СН'!$I$20</f>
        <v>3532.8053871799998</v>
      </c>
      <c r="U123" s="36">
        <f>SUMIFS(СВЦЭМ!$C$39:$C$782,СВЦЭМ!$A$39:$A$782,$A123,СВЦЭМ!$B$39:$B$782,U$110)+'СЕТ СН'!$I$12+СВЦЭМ!$D$10+'СЕТ СН'!$I$5-'СЕТ СН'!$I$20</f>
        <v>3527.3626501799999</v>
      </c>
      <c r="V123" s="36">
        <f>SUMIFS(СВЦЭМ!$C$39:$C$782,СВЦЭМ!$A$39:$A$782,$A123,СВЦЭМ!$B$39:$B$782,V$110)+'СЕТ СН'!$I$12+СВЦЭМ!$D$10+'СЕТ СН'!$I$5-'СЕТ СН'!$I$20</f>
        <v>3529.9829692899998</v>
      </c>
      <c r="W123" s="36">
        <f>SUMIFS(СВЦЭМ!$C$39:$C$782,СВЦЭМ!$A$39:$A$782,$A123,СВЦЭМ!$B$39:$B$782,W$110)+'СЕТ СН'!$I$12+СВЦЭМ!$D$10+'СЕТ СН'!$I$5-'СЕТ СН'!$I$20</f>
        <v>3539.7296081799996</v>
      </c>
      <c r="X123" s="36">
        <f>SUMIFS(СВЦЭМ!$C$39:$C$782,СВЦЭМ!$A$39:$A$782,$A123,СВЦЭМ!$B$39:$B$782,X$110)+'СЕТ СН'!$I$12+СВЦЭМ!$D$10+'СЕТ СН'!$I$5-'СЕТ СН'!$I$20</f>
        <v>3574.9167995999996</v>
      </c>
      <c r="Y123" s="36">
        <f>SUMIFS(СВЦЭМ!$C$39:$C$782,СВЦЭМ!$A$39:$A$782,$A123,СВЦЭМ!$B$39:$B$782,Y$110)+'СЕТ СН'!$I$12+СВЦЭМ!$D$10+'СЕТ СН'!$I$5-'СЕТ СН'!$I$20</f>
        <v>3620.1577303799995</v>
      </c>
    </row>
    <row r="124" spans="1:25" ht="15.75" x14ac:dyDescent="0.2">
      <c r="A124" s="35">
        <f t="shared" si="3"/>
        <v>44606</v>
      </c>
      <c r="B124" s="36">
        <f>SUMIFS(СВЦЭМ!$C$39:$C$782,СВЦЭМ!$A$39:$A$782,$A124,СВЦЭМ!$B$39:$B$782,B$110)+'СЕТ СН'!$I$12+СВЦЭМ!$D$10+'СЕТ СН'!$I$5-'СЕТ СН'!$I$20</f>
        <v>3677.4337930699999</v>
      </c>
      <c r="C124" s="36">
        <f>SUMIFS(СВЦЭМ!$C$39:$C$782,СВЦЭМ!$A$39:$A$782,$A124,СВЦЭМ!$B$39:$B$782,C$110)+'СЕТ СН'!$I$12+СВЦЭМ!$D$10+'СЕТ СН'!$I$5-'СЕТ СН'!$I$20</f>
        <v>3742.9996223999997</v>
      </c>
      <c r="D124" s="36">
        <f>SUMIFS(СВЦЭМ!$C$39:$C$782,СВЦЭМ!$A$39:$A$782,$A124,СВЦЭМ!$B$39:$B$782,D$110)+'СЕТ СН'!$I$12+СВЦЭМ!$D$10+'СЕТ СН'!$I$5-'СЕТ СН'!$I$20</f>
        <v>3744.5516468199999</v>
      </c>
      <c r="E124" s="36">
        <f>SUMIFS(СВЦЭМ!$C$39:$C$782,СВЦЭМ!$A$39:$A$782,$A124,СВЦЭМ!$B$39:$B$782,E$110)+'СЕТ СН'!$I$12+СВЦЭМ!$D$10+'СЕТ СН'!$I$5-'СЕТ СН'!$I$20</f>
        <v>3750.2294079799999</v>
      </c>
      <c r="F124" s="36">
        <f>SUMIFS(СВЦЭМ!$C$39:$C$782,СВЦЭМ!$A$39:$A$782,$A124,СВЦЭМ!$B$39:$B$782,F$110)+'СЕТ СН'!$I$12+СВЦЭМ!$D$10+'СЕТ СН'!$I$5-'СЕТ СН'!$I$20</f>
        <v>3737.2708966800001</v>
      </c>
      <c r="G124" s="36">
        <f>SUMIFS(СВЦЭМ!$C$39:$C$782,СВЦЭМ!$A$39:$A$782,$A124,СВЦЭМ!$B$39:$B$782,G$110)+'СЕТ СН'!$I$12+СВЦЭМ!$D$10+'СЕТ СН'!$I$5-'СЕТ СН'!$I$20</f>
        <v>3724.1447552999998</v>
      </c>
      <c r="H124" s="36">
        <f>SUMIFS(СВЦЭМ!$C$39:$C$782,СВЦЭМ!$A$39:$A$782,$A124,СВЦЭМ!$B$39:$B$782,H$110)+'СЕТ СН'!$I$12+СВЦЭМ!$D$10+'СЕТ СН'!$I$5-'СЕТ СН'!$I$20</f>
        <v>3710.8223149199998</v>
      </c>
      <c r="I124" s="36">
        <f>SUMIFS(СВЦЭМ!$C$39:$C$782,СВЦЭМ!$A$39:$A$782,$A124,СВЦЭМ!$B$39:$B$782,I$110)+'СЕТ СН'!$I$12+СВЦЭМ!$D$10+'СЕТ СН'!$I$5-'СЕТ СН'!$I$20</f>
        <v>3588.7532917199997</v>
      </c>
      <c r="J124" s="36">
        <f>SUMIFS(СВЦЭМ!$C$39:$C$782,СВЦЭМ!$A$39:$A$782,$A124,СВЦЭМ!$B$39:$B$782,J$110)+'СЕТ СН'!$I$12+СВЦЭМ!$D$10+'СЕТ СН'!$I$5-'СЕТ СН'!$I$20</f>
        <v>3546.8805878200001</v>
      </c>
      <c r="K124" s="36">
        <f>SUMIFS(СВЦЭМ!$C$39:$C$782,СВЦЭМ!$A$39:$A$782,$A124,СВЦЭМ!$B$39:$B$782,K$110)+'СЕТ СН'!$I$12+СВЦЭМ!$D$10+'СЕТ СН'!$I$5-'СЕТ СН'!$I$20</f>
        <v>3531.4538248399995</v>
      </c>
      <c r="L124" s="36">
        <f>SUMIFS(СВЦЭМ!$C$39:$C$782,СВЦЭМ!$A$39:$A$782,$A124,СВЦЭМ!$B$39:$B$782,L$110)+'СЕТ СН'!$I$12+СВЦЭМ!$D$10+'СЕТ СН'!$I$5-'СЕТ СН'!$I$20</f>
        <v>3536.0571155399998</v>
      </c>
      <c r="M124" s="36">
        <f>SUMIFS(СВЦЭМ!$C$39:$C$782,СВЦЭМ!$A$39:$A$782,$A124,СВЦЭМ!$B$39:$B$782,M$110)+'СЕТ СН'!$I$12+СВЦЭМ!$D$10+'СЕТ СН'!$I$5-'СЕТ СН'!$I$20</f>
        <v>3576.8057967899995</v>
      </c>
      <c r="N124" s="36">
        <f>SUMIFS(СВЦЭМ!$C$39:$C$782,СВЦЭМ!$A$39:$A$782,$A124,СВЦЭМ!$B$39:$B$782,N$110)+'СЕТ СН'!$I$12+СВЦЭМ!$D$10+'СЕТ СН'!$I$5-'СЕТ СН'!$I$20</f>
        <v>3613.3311772299999</v>
      </c>
      <c r="O124" s="36">
        <f>SUMIFS(СВЦЭМ!$C$39:$C$782,СВЦЭМ!$A$39:$A$782,$A124,СВЦЭМ!$B$39:$B$782,O$110)+'СЕТ СН'!$I$12+СВЦЭМ!$D$10+'СЕТ СН'!$I$5-'СЕТ СН'!$I$20</f>
        <v>3632.4050904999995</v>
      </c>
      <c r="P124" s="36">
        <f>SUMIFS(СВЦЭМ!$C$39:$C$782,СВЦЭМ!$A$39:$A$782,$A124,СВЦЭМ!$B$39:$B$782,P$110)+'СЕТ СН'!$I$12+СВЦЭМ!$D$10+'СЕТ СН'!$I$5-'СЕТ СН'!$I$20</f>
        <v>3651.0271296499996</v>
      </c>
      <c r="Q124" s="36">
        <f>SUMIFS(СВЦЭМ!$C$39:$C$782,СВЦЭМ!$A$39:$A$782,$A124,СВЦЭМ!$B$39:$B$782,Q$110)+'СЕТ СН'!$I$12+СВЦЭМ!$D$10+'СЕТ СН'!$I$5-'СЕТ СН'!$I$20</f>
        <v>3657.4734598899995</v>
      </c>
      <c r="R124" s="36">
        <f>SUMIFS(СВЦЭМ!$C$39:$C$782,СВЦЭМ!$A$39:$A$782,$A124,СВЦЭМ!$B$39:$B$782,R$110)+'СЕТ СН'!$I$12+СВЦЭМ!$D$10+'СЕТ СН'!$I$5-'СЕТ СН'!$I$20</f>
        <v>3651.8115804499998</v>
      </c>
      <c r="S124" s="36">
        <f>SUMIFS(СВЦЭМ!$C$39:$C$782,СВЦЭМ!$A$39:$A$782,$A124,СВЦЭМ!$B$39:$B$782,S$110)+'СЕТ СН'!$I$12+СВЦЭМ!$D$10+'СЕТ СН'!$I$5-'СЕТ СН'!$I$20</f>
        <v>3617.8697735099995</v>
      </c>
      <c r="T124" s="36">
        <f>SUMIFS(СВЦЭМ!$C$39:$C$782,СВЦЭМ!$A$39:$A$782,$A124,СВЦЭМ!$B$39:$B$782,T$110)+'СЕТ СН'!$I$12+СВЦЭМ!$D$10+'СЕТ СН'!$I$5-'СЕТ СН'!$I$20</f>
        <v>3544.6005500699998</v>
      </c>
      <c r="U124" s="36">
        <f>SUMIFS(СВЦЭМ!$C$39:$C$782,СВЦЭМ!$A$39:$A$782,$A124,СВЦЭМ!$B$39:$B$782,U$110)+'СЕТ СН'!$I$12+СВЦЭМ!$D$10+'СЕТ СН'!$I$5-'СЕТ СН'!$I$20</f>
        <v>3533.5773395699998</v>
      </c>
      <c r="V124" s="36">
        <f>SUMIFS(СВЦЭМ!$C$39:$C$782,СВЦЭМ!$A$39:$A$782,$A124,СВЦЭМ!$B$39:$B$782,V$110)+'СЕТ СН'!$I$12+СВЦЭМ!$D$10+'СЕТ СН'!$I$5-'СЕТ СН'!$I$20</f>
        <v>3550.3650265299998</v>
      </c>
      <c r="W124" s="36">
        <f>SUMIFS(СВЦЭМ!$C$39:$C$782,СВЦЭМ!$A$39:$A$782,$A124,СВЦЭМ!$B$39:$B$782,W$110)+'СЕТ СН'!$I$12+СВЦЭМ!$D$10+'СЕТ СН'!$I$5-'СЕТ СН'!$I$20</f>
        <v>3562.1470560899998</v>
      </c>
      <c r="X124" s="36">
        <f>SUMIFS(СВЦЭМ!$C$39:$C$782,СВЦЭМ!$A$39:$A$782,$A124,СВЦЭМ!$B$39:$B$782,X$110)+'СЕТ СН'!$I$12+СВЦЭМ!$D$10+'СЕТ СН'!$I$5-'СЕТ СН'!$I$20</f>
        <v>3590.5054302499998</v>
      </c>
      <c r="Y124" s="36">
        <f>SUMIFS(СВЦЭМ!$C$39:$C$782,СВЦЭМ!$A$39:$A$782,$A124,СВЦЭМ!$B$39:$B$782,Y$110)+'СЕТ СН'!$I$12+СВЦЭМ!$D$10+'СЕТ СН'!$I$5-'СЕТ СН'!$I$20</f>
        <v>3622.7177921299999</v>
      </c>
    </row>
    <row r="125" spans="1:25" ht="15.75" x14ac:dyDescent="0.2">
      <c r="A125" s="35">
        <f t="shared" si="3"/>
        <v>44607</v>
      </c>
      <c r="B125" s="36">
        <f>SUMIFS(СВЦЭМ!$C$39:$C$782,СВЦЭМ!$A$39:$A$782,$A125,СВЦЭМ!$B$39:$B$782,B$110)+'СЕТ СН'!$I$12+СВЦЭМ!$D$10+'СЕТ СН'!$I$5-'СЕТ СН'!$I$20</f>
        <v>3600.2997506299998</v>
      </c>
      <c r="C125" s="36">
        <f>SUMIFS(СВЦЭМ!$C$39:$C$782,СВЦЭМ!$A$39:$A$782,$A125,СВЦЭМ!$B$39:$B$782,C$110)+'СЕТ СН'!$I$12+СВЦЭМ!$D$10+'СЕТ СН'!$I$5-'СЕТ СН'!$I$20</f>
        <v>3668.7951130000001</v>
      </c>
      <c r="D125" s="36">
        <f>SUMIFS(СВЦЭМ!$C$39:$C$782,СВЦЭМ!$A$39:$A$782,$A125,СВЦЭМ!$B$39:$B$782,D$110)+'СЕТ СН'!$I$12+СВЦЭМ!$D$10+'СЕТ СН'!$I$5-'СЕТ СН'!$I$20</f>
        <v>3699.0935398799998</v>
      </c>
      <c r="E125" s="36">
        <f>SUMIFS(СВЦЭМ!$C$39:$C$782,СВЦЭМ!$A$39:$A$782,$A125,СВЦЭМ!$B$39:$B$782,E$110)+'СЕТ СН'!$I$12+СВЦЭМ!$D$10+'СЕТ СН'!$I$5-'СЕТ СН'!$I$20</f>
        <v>3704.8152928299996</v>
      </c>
      <c r="F125" s="36">
        <f>SUMIFS(СВЦЭМ!$C$39:$C$782,СВЦЭМ!$A$39:$A$782,$A125,СВЦЭМ!$B$39:$B$782,F$110)+'СЕТ СН'!$I$12+СВЦЭМ!$D$10+'СЕТ СН'!$I$5-'СЕТ СН'!$I$20</f>
        <v>3683.3923383399997</v>
      </c>
      <c r="G125" s="36">
        <f>SUMIFS(СВЦЭМ!$C$39:$C$782,СВЦЭМ!$A$39:$A$782,$A125,СВЦЭМ!$B$39:$B$782,G$110)+'СЕТ СН'!$I$12+СВЦЭМ!$D$10+'СЕТ СН'!$I$5-'СЕТ СН'!$I$20</f>
        <v>3659.2653948399998</v>
      </c>
      <c r="H125" s="36">
        <f>SUMIFS(СВЦЭМ!$C$39:$C$782,СВЦЭМ!$A$39:$A$782,$A125,СВЦЭМ!$B$39:$B$782,H$110)+'СЕТ СН'!$I$12+СВЦЭМ!$D$10+'СЕТ СН'!$I$5-'СЕТ СН'!$I$20</f>
        <v>3599.6233140199997</v>
      </c>
      <c r="I125" s="36">
        <f>SUMIFS(СВЦЭМ!$C$39:$C$782,СВЦЭМ!$A$39:$A$782,$A125,СВЦЭМ!$B$39:$B$782,I$110)+'СЕТ СН'!$I$12+СВЦЭМ!$D$10+'СЕТ СН'!$I$5-'СЕТ СН'!$I$20</f>
        <v>3523.8222791799999</v>
      </c>
      <c r="J125" s="36">
        <f>SUMIFS(СВЦЭМ!$C$39:$C$782,СВЦЭМ!$A$39:$A$782,$A125,СВЦЭМ!$B$39:$B$782,J$110)+'СЕТ СН'!$I$12+СВЦЭМ!$D$10+'СЕТ СН'!$I$5-'СЕТ СН'!$I$20</f>
        <v>3467.7677077999997</v>
      </c>
      <c r="K125" s="36">
        <f>SUMIFS(СВЦЭМ!$C$39:$C$782,СВЦЭМ!$A$39:$A$782,$A125,СВЦЭМ!$B$39:$B$782,K$110)+'СЕТ СН'!$I$12+СВЦЭМ!$D$10+'СЕТ СН'!$I$5-'СЕТ СН'!$I$20</f>
        <v>3451.3532195999996</v>
      </c>
      <c r="L125" s="36">
        <f>SUMIFS(СВЦЭМ!$C$39:$C$782,СВЦЭМ!$A$39:$A$782,$A125,СВЦЭМ!$B$39:$B$782,L$110)+'СЕТ СН'!$I$12+СВЦЭМ!$D$10+'СЕТ СН'!$I$5-'СЕТ СН'!$I$20</f>
        <v>3460.9802948099996</v>
      </c>
      <c r="M125" s="36">
        <f>SUMIFS(СВЦЭМ!$C$39:$C$782,СВЦЭМ!$A$39:$A$782,$A125,СВЦЭМ!$B$39:$B$782,M$110)+'СЕТ СН'!$I$12+СВЦЭМ!$D$10+'СЕТ СН'!$I$5-'СЕТ СН'!$I$20</f>
        <v>3519.0427166499999</v>
      </c>
      <c r="N125" s="36">
        <f>SUMIFS(СВЦЭМ!$C$39:$C$782,СВЦЭМ!$A$39:$A$782,$A125,СВЦЭМ!$B$39:$B$782,N$110)+'СЕТ СН'!$I$12+СВЦЭМ!$D$10+'СЕТ СН'!$I$5-'СЕТ СН'!$I$20</f>
        <v>3547.1206695699998</v>
      </c>
      <c r="O125" s="36">
        <f>SUMIFS(СВЦЭМ!$C$39:$C$782,СВЦЭМ!$A$39:$A$782,$A125,СВЦЭМ!$B$39:$B$782,O$110)+'СЕТ СН'!$I$12+СВЦЭМ!$D$10+'СЕТ СН'!$I$5-'СЕТ СН'!$I$20</f>
        <v>3579.48000839</v>
      </c>
      <c r="P125" s="36">
        <f>SUMIFS(СВЦЭМ!$C$39:$C$782,СВЦЭМ!$A$39:$A$782,$A125,СВЦЭМ!$B$39:$B$782,P$110)+'СЕТ СН'!$I$12+СВЦЭМ!$D$10+'СЕТ СН'!$I$5-'СЕТ СН'!$I$20</f>
        <v>3619.2497120299995</v>
      </c>
      <c r="Q125" s="36">
        <f>SUMIFS(СВЦЭМ!$C$39:$C$782,СВЦЭМ!$A$39:$A$782,$A125,СВЦЭМ!$B$39:$B$782,Q$110)+'СЕТ СН'!$I$12+СВЦЭМ!$D$10+'СЕТ СН'!$I$5-'СЕТ СН'!$I$20</f>
        <v>3625.6710611799999</v>
      </c>
      <c r="R125" s="36">
        <f>SUMIFS(СВЦЭМ!$C$39:$C$782,СВЦЭМ!$A$39:$A$782,$A125,СВЦЭМ!$B$39:$B$782,R$110)+'СЕТ СН'!$I$12+СВЦЭМ!$D$10+'СЕТ СН'!$I$5-'СЕТ СН'!$I$20</f>
        <v>3625.3818831899998</v>
      </c>
      <c r="S125" s="36">
        <f>SUMIFS(СВЦЭМ!$C$39:$C$782,СВЦЭМ!$A$39:$A$782,$A125,СВЦЭМ!$B$39:$B$782,S$110)+'СЕТ СН'!$I$12+СВЦЭМ!$D$10+'СЕТ СН'!$I$5-'СЕТ СН'!$I$20</f>
        <v>3595.1520388199997</v>
      </c>
      <c r="T125" s="36">
        <f>SUMIFS(СВЦЭМ!$C$39:$C$782,СВЦЭМ!$A$39:$A$782,$A125,СВЦЭМ!$B$39:$B$782,T$110)+'СЕТ СН'!$I$12+СВЦЭМ!$D$10+'СЕТ СН'!$I$5-'СЕТ СН'!$I$20</f>
        <v>3522.5693463600001</v>
      </c>
      <c r="U125" s="36">
        <f>SUMIFS(СВЦЭМ!$C$39:$C$782,СВЦЭМ!$A$39:$A$782,$A125,СВЦЭМ!$B$39:$B$782,U$110)+'СЕТ СН'!$I$12+СВЦЭМ!$D$10+'СЕТ СН'!$I$5-'СЕТ СН'!$I$20</f>
        <v>3498.8332905500001</v>
      </c>
      <c r="V125" s="36">
        <f>SUMIFS(СВЦЭМ!$C$39:$C$782,СВЦЭМ!$A$39:$A$782,$A125,СВЦЭМ!$B$39:$B$782,V$110)+'СЕТ СН'!$I$12+СВЦЭМ!$D$10+'СЕТ СН'!$I$5-'СЕТ СН'!$I$20</f>
        <v>3502.5289273399999</v>
      </c>
      <c r="W125" s="36">
        <f>SUMIFS(СВЦЭМ!$C$39:$C$782,СВЦЭМ!$A$39:$A$782,$A125,СВЦЭМ!$B$39:$B$782,W$110)+'СЕТ СН'!$I$12+СВЦЭМ!$D$10+'СЕТ СН'!$I$5-'СЕТ СН'!$I$20</f>
        <v>3516.6286553800001</v>
      </c>
      <c r="X125" s="36">
        <f>SUMIFS(СВЦЭМ!$C$39:$C$782,СВЦЭМ!$A$39:$A$782,$A125,СВЦЭМ!$B$39:$B$782,X$110)+'СЕТ СН'!$I$12+СВЦЭМ!$D$10+'СЕТ СН'!$I$5-'СЕТ СН'!$I$20</f>
        <v>3551.4242455899998</v>
      </c>
      <c r="Y125" s="36">
        <f>SUMIFS(СВЦЭМ!$C$39:$C$782,СВЦЭМ!$A$39:$A$782,$A125,СВЦЭМ!$B$39:$B$782,Y$110)+'СЕТ СН'!$I$12+СВЦЭМ!$D$10+'СЕТ СН'!$I$5-'СЕТ СН'!$I$20</f>
        <v>3588.25603959</v>
      </c>
    </row>
    <row r="126" spans="1:25" ht="15.75" x14ac:dyDescent="0.2">
      <c r="A126" s="35">
        <f t="shared" si="3"/>
        <v>44608</v>
      </c>
      <c r="B126" s="36">
        <f>SUMIFS(СВЦЭМ!$C$39:$C$782,СВЦЭМ!$A$39:$A$782,$A126,СВЦЭМ!$B$39:$B$782,B$110)+'СЕТ СН'!$I$12+СВЦЭМ!$D$10+'СЕТ СН'!$I$5-'СЕТ СН'!$I$20</f>
        <v>3613.9586577399996</v>
      </c>
      <c r="C126" s="36">
        <f>SUMIFS(СВЦЭМ!$C$39:$C$782,СВЦЭМ!$A$39:$A$782,$A126,СВЦЭМ!$B$39:$B$782,C$110)+'СЕТ СН'!$I$12+СВЦЭМ!$D$10+'СЕТ СН'!$I$5-'СЕТ СН'!$I$20</f>
        <v>3676.0343864799997</v>
      </c>
      <c r="D126" s="36">
        <f>SUMIFS(СВЦЭМ!$C$39:$C$782,СВЦЭМ!$A$39:$A$782,$A126,СВЦЭМ!$B$39:$B$782,D$110)+'СЕТ СН'!$I$12+СВЦЭМ!$D$10+'СЕТ СН'!$I$5-'СЕТ СН'!$I$20</f>
        <v>3681.2195954099998</v>
      </c>
      <c r="E126" s="36">
        <f>SUMIFS(СВЦЭМ!$C$39:$C$782,СВЦЭМ!$A$39:$A$782,$A126,СВЦЭМ!$B$39:$B$782,E$110)+'СЕТ СН'!$I$12+СВЦЭМ!$D$10+'СЕТ СН'!$I$5-'СЕТ СН'!$I$20</f>
        <v>3686.4350075499997</v>
      </c>
      <c r="F126" s="36">
        <f>SUMIFS(СВЦЭМ!$C$39:$C$782,СВЦЭМ!$A$39:$A$782,$A126,СВЦЭМ!$B$39:$B$782,F$110)+'СЕТ СН'!$I$12+СВЦЭМ!$D$10+'СЕТ СН'!$I$5-'СЕТ СН'!$I$20</f>
        <v>3678.9597824499997</v>
      </c>
      <c r="G126" s="36">
        <f>SUMIFS(СВЦЭМ!$C$39:$C$782,СВЦЭМ!$A$39:$A$782,$A126,СВЦЭМ!$B$39:$B$782,G$110)+'СЕТ СН'!$I$12+СВЦЭМ!$D$10+'СЕТ СН'!$I$5-'СЕТ СН'!$I$20</f>
        <v>3651.4285720499997</v>
      </c>
      <c r="H126" s="36">
        <f>SUMIFS(СВЦЭМ!$C$39:$C$782,СВЦЭМ!$A$39:$A$782,$A126,СВЦЭМ!$B$39:$B$782,H$110)+'СЕТ СН'!$I$12+СВЦЭМ!$D$10+'СЕТ СН'!$I$5-'СЕТ СН'!$I$20</f>
        <v>3606.2385116599999</v>
      </c>
      <c r="I126" s="36">
        <f>SUMIFS(СВЦЭМ!$C$39:$C$782,СВЦЭМ!$A$39:$A$782,$A126,СВЦЭМ!$B$39:$B$782,I$110)+'СЕТ СН'!$I$12+СВЦЭМ!$D$10+'СЕТ СН'!$I$5-'СЕТ СН'!$I$20</f>
        <v>3552.9242701699995</v>
      </c>
      <c r="J126" s="36">
        <f>SUMIFS(СВЦЭМ!$C$39:$C$782,СВЦЭМ!$A$39:$A$782,$A126,СВЦЭМ!$B$39:$B$782,J$110)+'СЕТ СН'!$I$12+СВЦЭМ!$D$10+'СЕТ СН'!$I$5-'СЕТ СН'!$I$20</f>
        <v>3497.3708990299997</v>
      </c>
      <c r="K126" s="36">
        <f>SUMIFS(СВЦЭМ!$C$39:$C$782,СВЦЭМ!$A$39:$A$782,$A126,СВЦЭМ!$B$39:$B$782,K$110)+'СЕТ СН'!$I$12+СВЦЭМ!$D$10+'СЕТ СН'!$I$5-'СЕТ СН'!$I$20</f>
        <v>3490.1333208299998</v>
      </c>
      <c r="L126" s="36">
        <f>SUMIFS(СВЦЭМ!$C$39:$C$782,СВЦЭМ!$A$39:$A$782,$A126,СВЦЭМ!$B$39:$B$782,L$110)+'СЕТ СН'!$I$12+СВЦЭМ!$D$10+'СЕТ СН'!$I$5-'СЕТ СН'!$I$20</f>
        <v>3502.43216192</v>
      </c>
      <c r="M126" s="36">
        <f>SUMIFS(СВЦЭМ!$C$39:$C$782,СВЦЭМ!$A$39:$A$782,$A126,СВЦЭМ!$B$39:$B$782,M$110)+'СЕТ СН'!$I$12+СВЦЭМ!$D$10+'СЕТ СН'!$I$5-'СЕТ СН'!$I$20</f>
        <v>3538.6308813999999</v>
      </c>
      <c r="N126" s="36">
        <f>SUMIFS(СВЦЭМ!$C$39:$C$782,СВЦЭМ!$A$39:$A$782,$A126,СВЦЭМ!$B$39:$B$782,N$110)+'СЕТ СН'!$I$12+СВЦЭМ!$D$10+'СЕТ СН'!$I$5-'СЕТ СН'!$I$20</f>
        <v>3575.48535128</v>
      </c>
      <c r="O126" s="36">
        <f>SUMIFS(СВЦЭМ!$C$39:$C$782,СВЦЭМ!$A$39:$A$782,$A126,СВЦЭМ!$B$39:$B$782,O$110)+'СЕТ СН'!$I$12+СВЦЭМ!$D$10+'СЕТ СН'!$I$5-'СЕТ СН'!$I$20</f>
        <v>3595.9724403</v>
      </c>
      <c r="P126" s="36">
        <f>SUMIFS(СВЦЭМ!$C$39:$C$782,СВЦЭМ!$A$39:$A$782,$A126,СВЦЭМ!$B$39:$B$782,P$110)+'СЕТ СН'!$I$12+СВЦЭМ!$D$10+'СЕТ СН'!$I$5-'СЕТ СН'!$I$20</f>
        <v>3628.0639300699995</v>
      </c>
      <c r="Q126" s="36">
        <f>SUMIFS(СВЦЭМ!$C$39:$C$782,СВЦЭМ!$A$39:$A$782,$A126,СВЦЭМ!$B$39:$B$782,Q$110)+'СЕТ СН'!$I$12+СВЦЭМ!$D$10+'СЕТ СН'!$I$5-'СЕТ СН'!$I$20</f>
        <v>3629.6361118699997</v>
      </c>
      <c r="R126" s="36">
        <f>SUMIFS(СВЦЭМ!$C$39:$C$782,СВЦЭМ!$A$39:$A$782,$A126,СВЦЭМ!$B$39:$B$782,R$110)+'СЕТ СН'!$I$12+СВЦЭМ!$D$10+'СЕТ СН'!$I$5-'СЕТ СН'!$I$20</f>
        <v>3629.5428033499998</v>
      </c>
      <c r="S126" s="36">
        <f>SUMIFS(СВЦЭМ!$C$39:$C$782,СВЦЭМ!$A$39:$A$782,$A126,СВЦЭМ!$B$39:$B$782,S$110)+'СЕТ СН'!$I$12+СВЦЭМ!$D$10+'СЕТ СН'!$I$5-'СЕТ СН'!$I$20</f>
        <v>3603.7417991899997</v>
      </c>
      <c r="T126" s="36">
        <f>SUMIFS(СВЦЭМ!$C$39:$C$782,СВЦЭМ!$A$39:$A$782,$A126,СВЦЭМ!$B$39:$B$782,T$110)+'СЕТ СН'!$I$12+СВЦЭМ!$D$10+'СЕТ СН'!$I$5-'СЕТ СН'!$I$20</f>
        <v>3531.5631429599998</v>
      </c>
      <c r="U126" s="36">
        <f>SUMIFS(СВЦЭМ!$C$39:$C$782,СВЦЭМ!$A$39:$A$782,$A126,СВЦЭМ!$B$39:$B$782,U$110)+'СЕТ СН'!$I$12+СВЦЭМ!$D$10+'СЕТ СН'!$I$5-'СЕТ СН'!$I$20</f>
        <v>3503.48116742</v>
      </c>
      <c r="V126" s="36">
        <f>SUMIFS(СВЦЭМ!$C$39:$C$782,СВЦЭМ!$A$39:$A$782,$A126,СВЦЭМ!$B$39:$B$782,V$110)+'СЕТ СН'!$I$12+СВЦЭМ!$D$10+'СЕТ СН'!$I$5-'СЕТ СН'!$I$20</f>
        <v>3510.4888567999997</v>
      </c>
      <c r="W126" s="36">
        <f>SUMIFS(СВЦЭМ!$C$39:$C$782,СВЦЭМ!$A$39:$A$782,$A126,СВЦЭМ!$B$39:$B$782,W$110)+'СЕТ СН'!$I$12+СВЦЭМ!$D$10+'СЕТ СН'!$I$5-'СЕТ СН'!$I$20</f>
        <v>3541.6367062099998</v>
      </c>
      <c r="X126" s="36">
        <f>SUMIFS(СВЦЭМ!$C$39:$C$782,СВЦЭМ!$A$39:$A$782,$A126,СВЦЭМ!$B$39:$B$782,X$110)+'СЕТ СН'!$I$12+СВЦЭМ!$D$10+'СЕТ СН'!$I$5-'СЕТ СН'!$I$20</f>
        <v>3563.3549550799999</v>
      </c>
      <c r="Y126" s="36">
        <f>SUMIFS(СВЦЭМ!$C$39:$C$782,СВЦЭМ!$A$39:$A$782,$A126,СВЦЭМ!$B$39:$B$782,Y$110)+'СЕТ СН'!$I$12+СВЦЭМ!$D$10+'СЕТ СН'!$I$5-'СЕТ СН'!$I$20</f>
        <v>3611.7026944399995</v>
      </c>
    </row>
    <row r="127" spans="1:25" ht="15.75" x14ac:dyDescent="0.2">
      <c r="A127" s="35">
        <f t="shared" si="3"/>
        <v>44609</v>
      </c>
      <c r="B127" s="36">
        <f>SUMIFS(СВЦЭМ!$C$39:$C$782,СВЦЭМ!$A$39:$A$782,$A127,СВЦЭМ!$B$39:$B$782,B$110)+'СЕТ СН'!$I$12+СВЦЭМ!$D$10+'СЕТ СН'!$I$5-'СЕТ СН'!$I$20</f>
        <v>3567.1666514599997</v>
      </c>
      <c r="C127" s="36">
        <f>SUMIFS(СВЦЭМ!$C$39:$C$782,СВЦЭМ!$A$39:$A$782,$A127,СВЦЭМ!$B$39:$B$782,C$110)+'СЕТ СН'!$I$12+СВЦЭМ!$D$10+'СЕТ СН'!$I$5-'СЕТ СН'!$I$20</f>
        <v>3611.9912417799997</v>
      </c>
      <c r="D127" s="36">
        <f>SUMIFS(СВЦЭМ!$C$39:$C$782,СВЦЭМ!$A$39:$A$782,$A127,СВЦЭМ!$B$39:$B$782,D$110)+'СЕТ СН'!$I$12+СВЦЭМ!$D$10+'СЕТ СН'!$I$5-'СЕТ СН'!$I$20</f>
        <v>3663.9522988399995</v>
      </c>
      <c r="E127" s="36">
        <f>SUMIFS(СВЦЭМ!$C$39:$C$782,СВЦЭМ!$A$39:$A$782,$A127,СВЦЭМ!$B$39:$B$782,E$110)+'СЕТ СН'!$I$12+СВЦЭМ!$D$10+'СЕТ СН'!$I$5-'СЕТ СН'!$I$20</f>
        <v>3657.9574814699999</v>
      </c>
      <c r="F127" s="36">
        <f>SUMIFS(СВЦЭМ!$C$39:$C$782,СВЦЭМ!$A$39:$A$782,$A127,СВЦЭМ!$B$39:$B$782,F$110)+'СЕТ СН'!$I$12+СВЦЭМ!$D$10+'СЕТ СН'!$I$5-'СЕТ СН'!$I$20</f>
        <v>3650.9766859900001</v>
      </c>
      <c r="G127" s="36">
        <f>SUMIFS(СВЦЭМ!$C$39:$C$782,СВЦЭМ!$A$39:$A$782,$A127,СВЦЭМ!$B$39:$B$782,G$110)+'СЕТ СН'!$I$12+СВЦЭМ!$D$10+'СЕТ СН'!$I$5-'СЕТ СН'!$I$20</f>
        <v>3636.16406706</v>
      </c>
      <c r="H127" s="36">
        <f>SUMIFS(СВЦЭМ!$C$39:$C$782,СВЦЭМ!$A$39:$A$782,$A127,СВЦЭМ!$B$39:$B$782,H$110)+'СЕТ СН'!$I$12+СВЦЭМ!$D$10+'СЕТ СН'!$I$5-'СЕТ СН'!$I$20</f>
        <v>3586.5221578699998</v>
      </c>
      <c r="I127" s="36">
        <f>SUMIFS(СВЦЭМ!$C$39:$C$782,СВЦЭМ!$A$39:$A$782,$A127,СВЦЭМ!$B$39:$B$782,I$110)+'СЕТ СН'!$I$12+СВЦЭМ!$D$10+'СЕТ СН'!$I$5-'СЕТ СН'!$I$20</f>
        <v>3542.83183353</v>
      </c>
      <c r="J127" s="36">
        <f>SUMIFS(СВЦЭМ!$C$39:$C$782,СВЦЭМ!$A$39:$A$782,$A127,СВЦЭМ!$B$39:$B$782,J$110)+'СЕТ СН'!$I$12+СВЦЭМ!$D$10+'СЕТ СН'!$I$5-'СЕТ СН'!$I$20</f>
        <v>3493.3488511199998</v>
      </c>
      <c r="K127" s="36">
        <f>SUMIFS(СВЦЭМ!$C$39:$C$782,СВЦЭМ!$A$39:$A$782,$A127,СВЦЭМ!$B$39:$B$782,K$110)+'СЕТ СН'!$I$12+СВЦЭМ!$D$10+'СЕТ СН'!$I$5-'СЕТ СН'!$I$20</f>
        <v>3505.5770972599998</v>
      </c>
      <c r="L127" s="36">
        <f>SUMIFS(СВЦЭМ!$C$39:$C$782,СВЦЭМ!$A$39:$A$782,$A127,СВЦЭМ!$B$39:$B$782,L$110)+'СЕТ СН'!$I$12+СВЦЭМ!$D$10+'СЕТ СН'!$I$5-'СЕТ СН'!$I$20</f>
        <v>3506.6868441399997</v>
      </c>
      <c r="M127" s="36">
        <f>SUMIFS(СВЦЭМ!$C$39:$C$782,СВЦЭМ!$A$39:$A$782,$A127,СВЦЭМ!$B$39:$B$782,M$110)+'СЕТ СН'!$I$12+СВЦЭМ!$D$10+'СЕТ СН'!$I$5-'СЕТ СН'!$I$20</f>
        <v>3542.8644668999996</v>
      </c>
      <c r="N127" s="36">
        <f>SUMIFS(СВЦЭМ!$C$39:$C$782,СВЦЭМ!$A$39:$A$782,$A127,СВЦЭМ!$B$39:$B$782,N$110)+'СЕТ СН'!$I$12+СВЦЭМ!$D$10+'СЕТ СН'!$I$5-'СЕТ СН'!$I$20</f>
        <v>3570.0740999599998</v>
      </c>
      <c r="O127" s="36">
        <f>SUMIFS(СВЦЭМ!$C$39:$C$782,СВЦЭМ!$A$39:$A$782,$A127,СВЦЭМ!$B$39:$B$782,O$110)+'СЕТ СН'!$I$12+СВЦЭМ!$D$10+'СЕТ СН'!$I$5-'СЕТ СН'!$I$20</f>
        <v>3587.1429140999999</v>
      </c>
      <c r="P127" s="36">
        <f>SUMIFS(СВЦЭМ!$C$39:$C$782,СВЦЭМ!$A$39:$A$782,$A127,СВЦЭМ!$B$39:$B$782,P$110)+'СЕТ СН'!$I$12+СВЦЭМ!$D$10+'СЕТ СН'!$I$5-'СЕТ СН'!$I$20</f>
        <v>3628.9204604199995</v>
      </c>
      <c r="Q127" s="36">
        <f>SUMIFS(СВЦЭМ!$C$39:$C$782,СВЦЭМ!$A$39:$A$782,$A127,СВЦЭМ!$B$39:$B$782,Q$110)+'СЕТ СН'!$I$12+СВЦЭМ!$D$10+'СЕТ СН'!$I$5-'СЕТ СН'!$I$20</f>
        <v>3626.8657949799999</v>
      </c>
      <c r="R127" s="36">
        <f>SUMIFS(СВЦЭМ!$C$39:$C$782,СВЦЭМ!$A$39:$A$782,$A127,СВЦЭМ!$B$39:$B$782,R$110)+'СЕТ СН'!$I$12+СВЦЭМ!$D$10+'СЕТ СН'!$I$5-'СЕТ СН'!$I$20</f>
        <v>3618.3920093999996</v>
      </c>
      <c r="S127" s="36">
        <f>SUMIFS(СВЦЭМ!$C$39:$C$782,СВЦЭМ!$A$39:$A$782,$A127,СВЦЭМ!$B$39:$B$782,S$110)+'СЕТ СН'!$I$12+СВЦЭМ!$D$10+'СЕТ СН'!$I$5-'СЕТ СН'!$I$20</f>
        <v>3616.3795108699996</v>
      </c>
      <c r="T127" s="36">
        <f>SUMIFS(СВЦЭМ!$C$39:$C$782,СВЦЭМ!$A$39:$A$782,$A127,СВЦЭМ!$B$39:$B$782,T$110)+'СЕТ СН'!$I$12+СВЦЭМ!$D$10+'СЕТ СН'!$I$5-'СЕТ СН'!$I$20</f>
        <v>3548.6659449700001</v>
      </c>
      <c r="U127" s="36">
        <f>SUMIFS(СВЦЭМ!$C$39:$C$782,СВЦЭМ!$A$39:$A$782,$A127,СВЦЭМ!$B$39:$B$782,U$110)+'СЕТ СН'!$I$12+СВЦЭМ!$D$10+'СЕТ СН'!$I$5-'СЕТ СН'!$I$20</f>
        <v>3532.4622865799997</v>
      </c>
      <c r="V127" s="36">
        <f>SUMIFS(СВЦЭМ!$C$39:$C$782,СВЦЭМ!$A$39:$A$782,$A127,СВЦЭМ!$B$39:$B$782,V$110)+'СЕТ СН'!$I$12+СВЦЭМ!$D$10+'СЕТ СН'!$I$5-'СЕТ СН'!$I$20</f>
        <v>3551.2329434799999</v>
      </c>
      <c r="W127" s="36">
        <f>SUMIFS(СВЦЭМ!$C$39:$C$782,СВЦЭМ!$A$39:$A$782,$A127,СВЦЭМ!$B$39:$B$782,W$110)+'СЕТ СН'!$I$12+СВЦЭМ!$D$10+'СЕТ СН'!$I$5-'СЕТ СН'!$I$20</f>
        <v>3565.8700093399998</v>
      </c>
      <c r="X127" s="36">
        <f>SUMIFS(СВЦЭМ!$C$39:$C$782,СВЦЭМ!$A$39:$A$782,$A127,СВЦЭМ!$B$39:$B$782,X$110)+'СЕТ СН'!$I$12+СВЦЭМ!$D$10+'СЕТ СН'!$I$5-'СЕТ СН'!$I$20</f>
        <v>3569.8191726799996</v>
      </c>
      <c r="Y127" s="36">
        <f>SUMIFS(СВЦЭМ!$C$39:$C$782,СВЦЭМ!$A$39:$A$782,$A127,СВЦЭМ!$B$39:$B$782,Y$110)+'СЕТ СН'!$I$12+СВЦЭМ!$D$10+'СЕТ СН'!$I$5-'СЕТ СН'!$I$20</f>
        <v>3582.9559210199996</v>
      </c>
    </row>
    <row r="128" spans="1:25" ht="15.75" x14ac:dyDescent="0.2">
      <c r="A128" s="35">
        <f t="shared" si="3"/>
        <v>44610</v>
      </c>
      <c r="B128" s="36">
        <f>SUMIFS(СВЦЭМ!$C$39:$C$782,СВЦЭМ!$A$39:$A$782,$A128,СВЦЭМ!$B$39:$B$782,B$110)+'СЕТ СН'!$I$12+СВЦЭМ!$D$10+'СЕТ СН'!$I$5-'СЕТ СН'!$I$20</f>
        <v>3607.4861116699999</v>
      </c>
      <c r="C128" s="36">
        <f>SUMIFS(СВЦЭМ!$C$39:$C$782,СВЦЭМ!$A$39:$A$782,$A128,СВЦЭМ!$B$39:$B$782,C$110)+'СЕТ СН'!$I$12+СВЦЭМ!$D$10+'СЕТ СН'!$I$5-'СЕТ СН'!$I$20</f>
        <v>3656.5211238499996</v>
      </c>
      <c r="D128" s="36">
        <f>SUMIFS(СВЦЭМ!$C$39:$C$782,СВЦЭМ!$A$39:$A$782,$A128,СВЦЭМ!$B$39:$B$782,D$110)+'СЕТ СН'!$I$12+СВЦЭМ!$D$10+'СЕТ СН'!$I$5-'СЕТ СН'!$I$20</f>
        <v>3681.0773554899997</v>
      </c>
      <c r="E128" s="36">
        <f>SUMIFS(СВЦЭМ!$C$39:$C$782,СВЦЭМ!$A$39:$A$782,$A128,СВЦЭМ!$B$39:$B$782,E$110)+'СЕТ СН'!$I$12+СВЦЭМ!$D$10+'СЕТ СН'!$I$5-'СЕТ СН'!$I$20</f>
        <v>3683.85772223</v>
      </c>
      <c r="F128" s="36">
        <f>SUMIFS(СВЦЭМ!$C$39:$C$782,СВЦЭМ!$A$39:$A$782,$A128,СВЦЭМ!$B$39:$B$782,F$110)+'СЕТ СН'!$I$12+СВЦЭМ!$D$10+'СЕТ СН'!$I$5-'СЕТ СН'!$I$20</f>
        <v>3675.2910195099998</v>
      </c>
      <c r="G128" s="36">
        <f>SUMIFS(СВЦЭМ!$C$39:$C$782,СВЦЭМ!$A$39:$A$782,$A128,СВЦЭМ!$B$39:$B$782,G$110)+'СЕТ СН'!$I$12+СВЦЭМ!$D$10+'СЕТ СН'!$I$5-'СЕТ СН'!$I$20</f>
        <v>3644.88565045</v>
      </c>
      <c r="H128" s="36">
        <f>SUMIFS(СВЦЭМ!$C$39:$C$782,СВЦЭМ!$A$39:$A$782,$A128,СВЦЭМ!$B$39:$B$782,H$110)+'СЕТ СН'!$I$12+СВЦЭМ!$D$10+'СЕТ СН'!$I$5-'СЕТ СН'!$I$20</f>
        <v>3598.9953746900001</v>
      </c>
      <c r="I128" s="36">
        <f>SUMIFS(СВЦЭМ!$C$39:$C$782,СВЦЭМ!$A$39:$A$782,$A128,СВЦЭМ!$B$39:$B$782,I$110)+'СЕТ СН'!$I$12+СВЦЭМ!$D$10+'СЕТ СН'!$I$5-'СЕТ СН'!$I$20</f>
        <v>3547.2701723399996</v>
      </c>
      <c r="J128" s="36">
        <f>SUMIFS(СВЦЭМ!$C$39:$C$782,СВЦЭМ!$A$39:$A$782,$A128,СВЦЭМ!$B$39:$B$782,J$110)+'СЕТ СН'!$I$12+СВЦЭМ!$D$10+'СЕТ СН'!$I$5-'СЕТ СН'!$I$20</f>
        <v>3497.6348291099998</v>
      </c>
      <c r="K128" s="36">
        <f>SUMIFS(СВЦЭМ!$C$39:$C$782,СВЦЭМ!$A$39:$A$782,$A128,СВЦЭМ!$B$39:$B$782,K$110)+'СЕТ СН'!$I$12+СВЦЭМ!$D$10+'СЕТ СН'!$I$5-'СЕТ СН'!$I$20</f>
        <v>3496.8773186899998</v>
      </c>
      <c r="L128" s="36">
        <f>SUMIFS(СВЦЭМ!$C$39:$C$782,СВЦЭМ!$A$39:$A$782,$A128,СВЦЭМ!$B$39:$B$782,L$110)+'СЕТ СН'!$I$12+СВЦЭМ!$D$10+'СЕТ СН'!$I$5-'СЕТ СН'!$I$20</f>
        <v>3501.2806212599999</v>
      </c>
      <c r="M128" s="36">
        <f>SUMIFS(СВЦЭМ!$C$39:$C$782,СВЦЭМ!$A$39:$A$782,$A128,СВЦЭМ!$B$39:$B$782,M$110)+'СЕТ СН'!$I$12+СВЦЭМ!$D$10+'СЕТ СН'!$I$5-'СЕТ СН'!$I$20</f>
        <v>3554.3132482599999</v>
      </c>
      <c r="N128" s="36">
        <f>SUMIFS(СВЦЭМ!$C$39:$C$782,СВЦЭМ!$A$39:$A$782,$A128,СВЦЭМ!$B$39:$B$782,N$110)+'СЕТ СН'!$I$12+СВЦЭМ!$D$10+'СЕТ СН'!$I$5-'СЕТ СН'!$I$20</f>
        <v>3604.14404079</v>
      </c>
      <c r="O128" s="36">
        <f>SUMIFS(СВЦЭМ!$C$39:$C$782,СВЦЭМ!$A$39:$A$782,$A128,СВЦЭМ!$B$39:$B$782,O$110)+'СЕТ СН'!$I$12+СВЦЭМ!$D$10+'СЕТ СН'!$I$5-'СЕТ СН'!$I$20</f>
        <v>3622.9517827899999</v>
      </c>
      <c r="P128" s="36">
        <f>SUMIFS(СВЦЭМ!$C$39:$C$782,СВЦЭМ!$A$39:$A$782,$A128,СВЦЭМ!$B$39:$B$782,P$110)+'СЕТ СН'!$I$12+СВЦЭМ!$D$10+'СЕТ СН'!$I$5-'СЕТ СН'!$I$20</f>
        <v>3662.7145373200001</v>
      </c>
      <c r="Q128" s="36">
        <f>SUMIFS(СВЦЭМ!$C$39:$C$782,СВЦЭМ!$A$39:$A$782,$A128,СВЦЭМ!$B$39:$B$782,Q$110)+'СЕТ СН'!$I$12+СВЦЭМ!$D$10+'СЕТ СН'!$I$5-'СЕТ СН'!$I$20</f>
        <v>3672.3490497799999</v>
      </c>
      <c r="R128" s="36">
        <f>SUMIFS(СВЦЭМ!$C$39:$C$782,СВЦЭМ!$A$39:$A$782,$A128,СВЦЭМ!$B$39:$B$782,R$110)+'СЕТ СН'!$I$12+СВЦЭМ!$D$10+'СЕТ СН'!$I$5-'СЕТ СН'!$I$20</f>
        <v>3669.3494588599997</v>
      </c>
      <c r="S128" s="36">
        <f>SUMIFS(СВЦЭМ!$C$39:$C$782,СВЦЭМ!$A$39:$A$782,$A128,СВЦЭМ!$B$39:$B$782,S$110)+'СЕТ СН'!$I$12+СВЦЭМ!$D$10+'СЕТ СН'!$I$5-'СЕТ СН'!$I$20</f>
        <v>3640.2846708299999</v>
      </c>
      <c r="T128" s="36">
        <f>SUMIFS(СВЦЭМ!$C$39:$C$782,СВЦЭМ!$A$39:$A$782,$A128,СВЦЭМ!$B$39:$B$782,T$110)+'СЕТ СН'!$I$12+СВЦЭМ!$D$10+'СЕТ СН'!$I$5-'СЕТ СН'!$I$20</f>
        <v>3550.80878484</v>
      </c>
      <c r="U128" s="36">
        <f>SUMIFS(СВЦЭМ!$C$39:$C$782,СВЦЭМ!$A$39:$A$782,$A128,СВЦЭМ!$B$39:$B$782,U$110)+'СЕТ СН'!$I$12+СВЦЭМ!$D$10+'СЕТ СН'!$I$5-'СЕТ СН'!$I$20</f>
        <v>3519.4343671099996</v>
      </c>
      <c r="V128" s="36">
        <f>SUMIFS(СВЦЭМ!$C$39:$C$782,СВЦЭМ!$A$39:$A$782,$A128,СВЦЭМ!$B$39:$B$782,V$110)+'СЕТ СН'!$I$12+СВЦЭМ!$D$10+'СЕТ СН'!$I$5-'СЕТ СН'!$I$20</f>
        <v>3540.4253453299998</v>
      </c>
      <c r="W128" s="36">
        <f>SUMIFS(СВЦЭМ!$C$39:$C$782,СВЦЭМ!$A$39:$A$782,$A128,СВЦЭМ!$B$39:$B$782,W$110)+'СЕТ СН'!$I$12+СВЦЭМ!$D$10+'СЕТ СН'!$I$5-'СЕТ СН'!$I$20</f>
        <v>3542.8154399999999</v>
      </c>
      <c r="X128" s="36">
        <f>SUMIFS(СВЦЭМ!$C$39:$C$782,СВЦЭМ!$A$39:$A$782,$A128,СВЦЭМ!$B$39:$B$782,X$110)+'СЕТ СН'!$I$12+СВЦЭМ!$D$10+'СЕТ СН'!$I$5-'СЕТ СН'!$I$20</f>
        <v>3551.0612168499997</v>
      </c>
      <c r="Y128" s="36">
        <f>SUMIFS(СВЦЭМ!$C$39:$C$782,СВЦЭМ!$A$39:$A$782,$A128,СВЦЭМ!$B$39:$B$782,Y$110)+'СЕТ СН'!$I$12+СВЦЭМ!$D$10+'СЕТ СН'!$I$5-'СЕТ СН'!$I$20</f>
        <v>3577.9922990899995</v>
      </c>
    </row>
    <row r="129" spans="1:26" ht="15.75" x14ac:dyDescent="0.2">
      <c r="A129" s="35">
        <f t="shared" si="3"/>
        <v>44611</v>
      </c>
      <c r="B129" s="36">
        <f>SUMIFS(СВЦЭМ!$C$39:$C$782,СВЦЭМ!$A$39:$A$782,$A129,СВЦЭМ!$B$39:$B$782,B$110)+'СЕТ СН'!$I$12+СВЦЭМ!$D$10+'СЕТ СН'!$I$5-'СЕТ СН'!$I$20</f>
        <v>3583.0956068299997</v>
      </c>
      <c r="C129" s="36">
        <f>SUMIFS(СВЦЭМ!$C$39:$C$782,СВЦЭМ!$A$39:$A$782,$A129,СВЦЭМ!$B$39:$B$782,C$110)+'СЕТ СН'!$I$12+СВЦЭМ!$D$10+'СЕТ СН'!$I$5-'СЕТ СН'!$I$20</f>
        <v>3641.54763628</v>
      </c>
      <c r="D129" s="36">
        <f>SUMIFS(СВЦЭМ!$C$39:$C$782,СВЦЭМ!$A$39:$A$782,$A129,СВЦЭМ!$B$39:$B$782,D$110)+'СЕТ СН'!$I$12+СВЦЭМ!$D$10+'СЕТ СН'!$I$5-'СЕТ СН'!$I$20</f>
        <v>3680.92444385</v>
      </c>
      <c r="E129" s="36">
        <f>SUMIFS(СВЦЭМ!$C$39:$C$782,СВЦЭМ!$A$39:$A$782,$A129,СВЦЭМ!$B$39:$B$782,E$110)+'СЕТ СН'!$I$12+СВЦЭМ!$D$10+'СЕТ СН'!$I$5-'СЕТ СН'!$I$20</f>
        <v>3694.2156669999995</v>
      </c>
      <c r="F129" s="36">
        <f>SUMIFS(СВЦЭМ!$C$39:$C$782,СВЦЭМ!$A$39:$A$782,$A129,СВЦЭМ!$B$39:$B$782,F$110)+'СЕТ СН'!$I$12+СВЦЭМ!$D$10+'СЕТ СН'!$I$5-'СЕТ СН'!$I$20</f>
        <v>3678.5563712599997</v>
      </c>
      <c r="G129" s="36">
        <f>SUMIFS(СВЦЭМ!$C$39:$C$782,СВЦЭМ!$A$39:$A$782,$A129,СВЦЭМ!$B$39:$B$782,G$110)+'СЕТ СН'!$I$12+СВЦЭМ!$D$10+'СЕТ СН'!$I$5-'СЕТ СН'!$I$20</f>
        <v>3666.0473979499998</v>
      </c>
      <c r="H129" s="36">
        <f>SUMIFS(СВЦЭМ!$C$39:$C$782,СВЦЭМ!$A$39:$A$782,$A129,СВЦЭМ!$B$39:$B$782,H$110)+'СЕТ СН'!$I$12+СВЦЭМ!$D$10+'СЕТ СН'!$I$5-'СЕТ СН'!$I$20</f>
        <v>3635.6557611099997</v>
      </c>
      <c r="I129" s="36">
        <f>SUMIFS(СВЦЭМ!$C$39:$C$782,СВЦЭМ!$A$39:$A$782,$A129,СВЦЭМ!$B$39:$B$782,I$110)+'СЕТ СН'!$I$12+СВЦЭМ!$D$10+'СЕТ СН'!$I$5-'СЕТ СН'!$I$20</f>
        <v>3554.3692040799997</v>
      </c>
      <c r="J129" s="36">
        <f>SUMIFS(СВЦЭМ!$C$39:$C$782,СВЦЭМ!$A$39:$A$782,$A129,СВЦЭМ!$B$39:$B$782,J$110)+'СЕТ СН'!$I$12+СВЦЭМ!$D$10+'СЕТ СН'!$I$5-'СЕТ СН'!$I$20</f>
        <v>3509.1362359300001</v>
      </c>
      <c r="K129" s="36">
        <f>SUMIFS(СВЦЭМ!$C$39:$C$782,СВЦЭМ!$A$39:$A$782,$A129,СВЦЭМ!$B$39:$B$782,K$110)+'СЕТ СН'!$I$12+СВЦЭМ!$D$10+'СЕТ СН'!$I$5-'СЕТ СН'!$I$20</f>
        <v>3487.0248077199999</v>
      </c>
      <c r="L129" s="36">
        <f>SUMIFS(СВЦЭМ!$C$39:$C$782,СВЦЭМ!$A$39:$A$782,$A129,СВЦЭМ!$B$39:$B$782,L$110)+'СЕТ СН'!$I$12+СВЦЭМ!$D$10+'СЕТ СН'!$I$5-'СЕТ СН'!$I$20</f>
        <v>3474.4405346999997</v>
      </c>
      <c r="M129" s="36">
        <f>SUMIFS(СВЦЭМ!$C$39:$C$782,СВЦЭМ!$A$39:$A$782,$A129,СВЦЭМ!$B$39:$B$782,M$110)+'СЕТ СН'!$I$12+СВЦЭМ!$D$10+'СЕТ СН'!$I$5-'СЕТ СН'!$I$20</f>
        <v>3517.0011638199999</v>
      </c>
      <c r="N129" s="36">
        <f>SUMIFS(СВЦЭМ!$C$39:$C$782,СВЦЭМ!$A$39:$A$782,$A129,СВЦЭМ!$B$39:$B$782,N$110)+'СЕТ СН'!$I$12+СВЦЭМ!$D$10+'СЕТ СН'!$I$5-'СЕТ СН'!$I$20</f>
        <v>3555.4117784199998</v>
      </c>
      <c r="O129" s="36">
        <f>SUMIFS(СВЦЭМ!$C$39:$C$782,СВЦЭМ!$A$39:$A$782,$A129,СВЦЭМ!$B$39:$B$782,O$110)+'СЕТ СН'!$I$12+СВЦЭМ!$D$10+'СЕТ СН'!$I$5-'СЕТ СН'!$I$20</f>
        <v>3565.2327346100001</v>
      </c>
      <c r="P129" s="36">
        <f>SUMIFS(СВЦЭМ!$C$39:$C$782,СВЦЭМ!$A$39:$A$782,$A129,СВЦЭМ!$B$39:$B$782,P$110)+'СЕТ СН'!$I$12+СВЦЭМ!$D$10+'СЕТ СН'!$I$5-'СЕТ СН'!$I$20</f>
        <v>3613.3352938799999</v>
      </c>
      <c r="Q129" s="36">
        <f>SUMIFS(СВЦЭМ!$C$39:$C$782,СВЦЭМ!$A$39:$A$782,$A129,СВЦЭМ!$B$39:$B$782,Q$110)+'СЕТ СН'!$I$12+СВЦЭМ!$D$10+'СЕТ СН'!$I$5-'СЕТ СН'!$I$20</f>
        <v>3615.92452159</v>
      </c>
      <c r="R129" s="36">
        <f>SUMIFS(СВЦЭМ!$C$39:$C$782,СВЦЭМ!$A$39:$A$782,$A129,СВЦЭМ!$B$39:$B$782,R$110)+'СЕТ СН'!$I$12+СВЦЭМ!$D$10+'СЕТ СН'!$I$5-'СЕТ СН'!$I$20</f>
        <v>3604.7439553599997</v>
      </c>
      <c r="S129" s="36">
        <f>SUMIFS(СВЦЭМ!$C$39:$C$782,СВЦЭМ!$A$39:$A$782,$A129,СВЦЭМ!$B$39:$B$782,S$110)+'СЕТ СН'!$I$12+СВЦЭМ!$D$10+'СЕТ СН'!$I$5-'СЕТ СН'!$I$20</f>
        <v>3600.0889796499996</v>
      </c>
      <c r="T129" s="36">
        <f>SUMIFS(СВЦЭМ!$C$39:$C$782,СВЦЭМ!$A$39:$A$782,$A129,СВЦЭМ!$B$39:$B$782,T$110)+'СЕТ СН'!$I$12+СВЦЭМ!$D$10+'СЕТ СН'!$I$5-'СЕТ СН'!$I$20</f>
        <v>3512.6817014299995</v>
      </c>
      <c r="U129" s="36">
        <f>SUMIFS(СВЦЭМ!$C$39:$C$782,СВЦЭМ!$A$39:$A$782,$A129,СВЦЭМ!$B$39:$B$782,U$110)+'СЕТ СН'!$I$12+СВЦЭМ!$D$10+'СЕТ СН'!$I$5-'СЕТ СН'!$I$20</f>
        <v>3477.7788464899995</v>
      </c>
      <c r="V129" s="36">
        <f>SUMIFS(СВЦЭМ!$C$39:$C$782,СВЦЭМ!$A$39:$A$782,$A129,СВЦЭМ!$B$39:$B$782,V$110)+'СЕТ СН'!$I$12+СВЦЭМ!$D$10+'СЕТ СН'!$I$5-'СЕТ СН'!$I$20</f>
        <v>3483.4837914299997</v>
      </c>
      <c r="W129" s="36">
        <f>SUMIFS(СВЦЭМ!$C$39:$C$782,СВЦЭМ!$A$39:$A$782,$A129,СВЦЭМ!$B$39:$B$782,W$110)+'СЕТ СН'!$I$12+СВЦЭМ!$D$10+'СЕТ СН'!$I$5-'СЕТ СН'!$I$20</f>
        <v>3518.4328245999995</v>
      </c>
      <c r="X129" s="36">
        <f>SUMIFS(СВЦЭМ!$C$39:$C$782,СВЦЭМ!$A$39:$A$782,$A129,СВЦЭМ!$B$39:$B$782,X$110)+'СЕТ СН'!$I$12+СВЦЭМ!$D$10+'СЕТ СН'!$I$5-'СЕТ СН'!$I$20</f>
        <v>3547.0483930599999</v>
      </c>
      <c r="Y129" s="36">
        <f>SUMIFS(СВЦЭМ!$C$39:$C$782,СВЦЭМ!$A$39:$A$782,$A129,СВЦЭМ!$B$39:$B$782,Y$110)+'СЕТ СН'!$I$12+СВЦЭМ!$D$10+'СЕТ СН'!$I$5-'СЕТ СН'!$I$20</f>
        <v>3571.1407546</v>
      </c>
    </row>
    <row r="130" spans="1:26" ht="15.75" x14ac:dyDescent="0.2">
      <c r="A130" s="35">
        <f t="shared" si="3"/>
        <v>44612</v>
      </c>
      <c r="B130" s="36">
        <f>SUMIFS(СВЦЭМ!$C$39:$C$782,СВЦЭМ!$A$39:$A$782,$A130,СВЦЭМ!$B$39:$B$782,B$110)+'СЕТ СН'!$I$12+СВЦЭМ!$D$10+'СЕТ СН'!$I$5-'СЕТ СН'!$I$20</f>
        <v>3573.0454192199995</v>
      </c>
      <c r="C130" s="36">
        <f>SUMIFS(СВЦЭМ!$C$39:$C$782,СВЦЭМ!$A$39:$A$782,$A130,СВЦЭМ!$B$39:$B$782,C$110)+'СЕТ СН'!$I$12+СВЦЭМ!$D$10+'СЕТ СН'!$I$5-'СЕТ СН'!$I$20</f>
        <v>3610.8262048799998</v>
      </c>
      <c r="D130" s="36">
        <f>SUMIFS(СВЦЭМ!$C$39:$C$782,СВЦЭМ!$A$39:$A$782,$A130,СВЦЭМ!$B$39:$B$782,D$110)+'СЕТ СН'!$I$12+СВЦЭМ!$D$10+'СЕТ СН'!$I$5-'СЕТ СН'!$I$20</f>
        <v>3620.93867744</v>
      </c>
      <c r="E130" s="36">
        <f>SUMIFS(СВЦЭМ!$C$39:$C$782,СВЦЭМ!$A$39:$A$782,$A130,СВЦЭМ!$B$39:$B$782,E$110)+'СЕТ СН'!$I$12+СВЦЭМ!$D$10+'СЕТ СН'!$I$5-'СЕТ СН'!$I$20</f>
        <v>3637.6695353799996</v>
      </c>
      <c r="F130" s="36">
        <f>SUMIFS(СВЦЭМ!$C$39:$C$782,СВЦЭМ!$A$39:$A$782,$A130,СВЦЭМ!$B$39:$B$782,F$110)+'СЕТ СН'!$I$12+СВЦЭМ!$D$10+'СЕТ СН'!$I$5-'СЕТ СН'!$I$20</f>
        <v>3634.79592392</v>
      </c>
      <c r="G130" s="36">
        <f>SUMIFS(СВЦЭМ!$C$39:$C$782,СВЦЭМ!$A$39:$A$782,$A130,СВЦЭМ!$B$39:$B$782,G$110)+'СЕТ СН'!$I$12+СВЦЭМ!$D$10+'СЕТ СН'!$I$5-'СЕТ СН'!$I$20</f>
        <v>3628.30365437</v>
      </c>
      <c r="H130" s="36">
        <f>SUMIFS(СВЦЭМ!$C$39:$C$782,СВЦЭМ!$A$39:$A$782,$A130,СВЦЭМ!$B$39:$B$782,H$110)+'СЕТ СН'!$I$12+СВЦЭМ!$D$10+'СЕТ СН'!$I$5-'СЕТ СН'!$I$20</f>
        <v>3609.78491476</v>
      </c>
      <c r="I130" s="36">
        <f>SUMIFS(СВЦЭМ!$C$39:$C$782,СВЦЭМ!$A$39:$A$782,$A130,СВЦЭМ!$B$39:$B$782,I$110)+'СЕТ СН'!$I$12+СВЦЭМ!$D$10+'СЕТ СН'!$I$5-'СЕТ СН'!$I$20</f>
        <v>3560.6186167999995</v>
      </c>
      <c r="J130" s="36">
        <f>SUMIFS(СВЦЭМ!$C$39:$C$782,СВЦЭМ!$A$39:$A$782,$A130,СВЦЭМ!$B$39:$B$782,J$110)+'СЕТ СН'!$I$12+СВЦЭМ!$D$10+'СЕТ СН'!$I$5-'СЕТ СН'!$I$20</f>
        <v>3503.5485013299999</v>
      </c>
      <c r="K130" s="36">
        <f>SUMIFS(СВЦЭМ!$C$39:$C$782,СВЦЭМ!$A$39:$A$782,$A130,СВЦЭМ!$B$39:$B$782,K$110)+'СЕТ СН'!$I$12+СВЦЭМ!$D$10+'СЕТ СН'!$I$5-'СЕТ СН'!$I$20</f>
        <v>3496.7314520499995</v>
      </c>
      <c r="L130" s="36">
        <f>SUMIFS(СВЦЭМ!$C$39:$C$782,СВЦЭМ!$A$39:$A$782,$A130,СВЦЭМ!$B$39:$B$782,L$110)+'СЕТ СН'!$I$12+СВЦЭМ!$D$10+'СЕТ СН'!$I$5-'СЕТ СН'!$I$20</f>
        <v>3499.1259944799995</v>
      </c>
      <c r="M130" s="36">
        <f>SUMIFS(СВЦЭМ!$C$39:$C$782,СВЦЭМ!$A$39:$A$782,$A130,СВЦЭМ!$B$39:$B$782,M$110)+'СЕТ СН'!$I$12+СВЦЭМ!$D$10+'СЕТ СН'!$I$5-'СЕТ СН'!$I$20</f>
        <v>3541.2088682599997</v>
      </c>
      <c r="N130" s="36">
        <f>SUMIFS(СВЦЭМ!$C$39:$C$782,СВЦЭМ!$A$39:$A$782,$A130,СВЦЭМ!$B$39:$B$782,N$110)+'СЕТ СН'!$I$12+СВЦЭМ!$D$10+'СЕТ СН'!$I$5-'СЕТ СН'!$I$20</f>
        <v>3589.2827638099998</v>
      </c>
      <c r="O130" s="36">
        <f>SUMIFS(СВЦЭМ!$C$39:$C$782,СВЦЭМ!$A$39:$A$782,$A130,СВЦЭМ!$B$39:$B$782,O$110)+'СЕТ СН'!$I$12+СВЦЭМ!$D$10+'СЕТ СН'!$I$5-'СЕТ СН'!$I$20</f>
        <v>3604.0994415499999</v>
      </c>
      <c r="P130" s="36">
        <f>SUMIFS(СВЦЭМ!$C$39:$C$782,СВЦЭМ!$A$39:$A$782,$A130,СВЦЭМ!$B$39:$B$782,P$110)+'СЕТ СН'!$I$12+СВЦЭМ!$D$10+'СЕТ СН'!$I$5-'СЕТ СН'!$I$20</f>
        <v>3632.7192062199997</v>
      </c>
      <c r="Q130" s="36">
        <f>SUMIFS(СВЦЭМ!$C$39:$C$782,СВЦЭМ!$A$39:$A$782,$A130,СВЦЭМ!$B$39:$B$782,Q$110)+'СЕТ СН'!$I$12+СВЦЭМ!$D$10+'СЕТ СН'!$I$5-'СЕТ СН'!$I$20</f>
        <v>3631.77507246</v>
      </c>
      <c r="R130" s="36">
        <f>SUMIFS(СВЦЭМ!$C$39:$C$782,СВЦЭМ!$A$39:$A$782,$A130,СВЦЭМ!$B$39:$B$782,R$110)+'СЕТ СН'!$I$12+СВЦЭМ!$D$10+'СЕТ СН'!$I$5-'СЕТ СН'!$I$20</f>
        <v>3620.2870356399999</v>
      </c>
      <c r="S130" s="36">
        <f>SUMIFS(СВЦЭМ!$C$39:$C$782,СВЦЭМ!$A$39:$A$782,$A130,СВЦЭМ!$B$39:$B$782,S$110)+'СЕТ СН'!$I$12+СВЦЭМ!$D$10+'СЕТ СН'!$I$5-'СЕТ СН'!$I$20</f>
        <v>3592.4898055599997</v>
      </c>
      <c r="T130" s="36">
        <f>SUMIFS(СВЦЭМ!$C$39:$C$782,СВЦЭМ!$A$39:$A$782,$A130,СВЦЭМ!$B$39:$B$782,T$110)+'СЕТ СН'!$I$12+СВЦЭМ!$D$10+'СЕТ СН'!$I$5-'СЕТ СН'!$I$20</f>
        <v>3510.60107186</v>
      </c>
      <c r="U130" s="36">
        <f>SUMIFS(СВЦЭМ!$C$39:$C$782,СВЦЭМ!$A$39:$A$782,$A130,СВЦЭМ!$B$39:$B$782,U$110)+'СЕТ СН'!$I$12+СВЦЭМ!$D$10+'СЕТ СН'!$I$5-'СЕТ СН'!$I$20</f>
        <v>3473.9243131599997</v>
      </c>
      <c r="V130" s="36">
        <f>SUMIFS(СВЦЭМ!$C$39:$C$782,СВЦЭМ!$A$39:$A$782,$A130,СВЦЭМ!$B$39:$B$782,V$110)+'СЕТ СН'!$I$12+СВЦЭМ!$D$10+'СЕТ СН'!$I$5-'СЕТ СН'!$I$20</f>
        <v>3484.3794642399998</v>
      </c>
      <c r="W130" s="36">
        <f>SUMIFS(СВЦЭМ!$C$39:$C$782,СВЦЭМ!$A$39:$A$782,$A130,СВЦЭМ!$B$39:$B$782,W$110)+'СЕТ СН'!$I$12+СВЦЭМ!$D$10+'СЕТ СН'!$I$5-'СЕТ СН'!$I$20</f>
        <v>3517.5828952599995</v>
      </c>
      <c r="X130" s="36">
        <f>SUMIFS(СВЦЭМ!$C$39:$C$782,СВЦЭМ!$A$39:$A$782,$A130,СВЦЭМ!$B$39:$B$782,X$110)+'СЕТ СН'!$I$12+СВЦЭМ!$D$10+'СЕТ СН'!$I$5-'СЕТ СН'!$I$20</f>
        <v>3532.4923228099997</v>
      </c>
      <c r="Y130" s="36">
        <f>SUMIFS(СВЦЭМ!$C$39:$C$782,СВЦЭМ!$A$39:$A$782,$A130,СВЦЭМ!$B$39:$B$782,Y$110)+'СЕТ СН'!$I$12+СВЦЭМ!$D$10+'СЕТ СН'!$I$5-'СЕТ СН'!$I$20</f>
        <v>3556.5748809500001</v>
      </c>
    </row>
    <row r="131" spans="1:26" ht="15.75" x14ac:dyDescent="0.2">
      <c r="A131" s="35">
        <f t="shared" si="3"/>
        <v>44613</v>
      </c>
      <c r="B131" s="36">
        <f>SUMIFS(СВЦЭМ!$C$39:$C$782,СВЦЭМ!$A$39:$A$782,$A131,СВЦЭМ!$B$39:$B$782,B$110)+'СЕТ СН'!$I$12+СВЦЭМ!$D$10+'СЕТ СН'!$I$5-'СЕТ СН'!$I$20</f>
        <v>3564.5765334799999</v>
      </c>
      <c r="C131" s="36">
        <f>SUMIFS(СВЦЭМ!$C$39:$C$782,СВЦЭМ!$A$39:$A$782,$A131,СВЦЭМ!$B$39:$B$782,C$110)+'СЕТ СН'!$I$12+СВЦЭМ!$D$10+'СЕТ СН'!$I$5-'СЕТ СН'!$I$20</f>
        <v>3625.9099974000001</v>
      </c>
      <c r="D131" s="36">
        <f>SUMIFS(СВЦЭМ!$C$39:$C$782,СВЦЭМ!$A$39:$A$782,$A131,СВЦЭМ!$B$39:$B$782,D$110)+'СЕТ СН'!$I$12+СВЦЭМ!$D$10+'СЕТ СН'!$I$5-'СЕТ СН'!$I$20</f>
        <v>3671.1458949999997</v>
      </c>
      <c r="E131" s="36">
        <f>SUMIFS(СВЦЭМ!$C$39:$C$782,СВЦЭМ!$A$39:$A$782,$A131,СВЦЭМ!$B$39:$B$782,E$110)+'СЕТ СН'!$I$12+СВЦЭМ!$D$10+'СЕТ СН'!$I$5-'СЕТ СН'!$I$20</f>
        <v>3683.4321742499997</v>
      </c>
      <c r="F131" s="36">
        <f>SUMIFS(СВЦЭМ!$C$39:$C$782,СВЦЭМ!$A$39:$A$782,$A131,СВЦЭМ!$B$39:$B$782,F$110)+'СЕТ СН'!$I$12+СВЦЭМ!$D$10+'СЕТ СН'!$I$5-'СЕТ СН'!$I$20</f>
        <v>3671.2202193599996</v>
      </c>
      <c r="G131" s="36">
        <f>SUMIFS(СВЦЭМ!$C$39:$C$782,СВЦЭМ!$A$39:$A$782,$A131,СВЦЭМ!$B$39:$B$782,G$110)+'СЕТ СН'!$I$12+СВЦЭМ!$D$10+'СЕТ СН'!$I$5-'СЕТ СН'!$I$20</f>
        <v>3639.8724980299999</v>
      </c>
      <c r="H131" s="36">
        <f>SUMIFS(СВЦЭМ!$C$39:$C$782,СВЦЭМ!$A$39:$A$782,$A131,СВЦЭМ!$B$39:$B$782,H$110)+'СЕТ СН'!$I$12+СВЦЭМ!$D$10+'СЕТ СН'!$I$5-'СЕТ СН'!$I$20</f>
        <v>3599.2716235399998</v>
      </c>
      <c r="I131" s="36">
        <f>SUMIFS(СВЦЭМ!$C$39:$C$782,СВЦЭМ!$A$39:$A$782,$A131,СВЦЭМ!$B$39:$B$782,I$110)+'СЕТ СН'!$I$12+СВЦЭМ!$D$10+'СЕТ СН'!$I$5-'СЕТ СН'!$I$20</f>
        <v>3548.5613224700001</v>
      </c>
      <c r="J131" s="36">
        <f>SUMIFS(СВЦЭМ!$C$39:$C$782,СВЦЭМ!$A$39:$A$782,$A131,СВЦЭМ!$B$39:$B$782,J$110)+'СЕТ СН'!$I$12+СВЦЭМ!$D$10+'СЕТ СН'!$I$5-'СЕТ СН'!$I$20</f>
        <v>3493.7922796799999</v>
      </c>
      <c r="K131" s="36">
        <f>SUMIFS(СВЦЭМ!$C$39:$C$782,СВЦЭМ!$A$39:$A$782,$A131,СВЦЭМ!$B$39:$B$782,K$110)+'СЕТ СН'!$I$12+СВЦЭМ!$D$10+'СЕТ СН'!$I$5-'СЕТ СН'!$I$20</f>
        <v>3487.9547482399998</v>
      </c>
      <c r="L131" s="36">
        <f>SUMIFS(СВЦЭМ!$C$39:$C$782,СВЦЭМ!$A$39:$A$782,$A131,СВЦЭМ!$B$39:$B$782,L$110)+'СЕТ СН'!$I$12+СВЦЭМ!$D$10+'СЕТ СН'!$I$5-'СЕТ СН'!$I$20</f>
        <v>3508.1568808699999</v>
      </c>
      <c r="M131" s="36">
        <f>SUMIFS(СВЦЭМ!$C$39:$C$782,СВЦЭМ!$A$39:$A$782,$A131,СВЦЭМ!$B$39:$B$782,M$110)+'СЕТ СН'!$I$12+СВЦЭМ!$D$10+'СЕТ СН'!$I$5-'СЕТ СН'!$I$20</f>
        <v>3546.3066264299996</v>
      </c>
      <c r="N131" s="36">
        <f>SUMIFS(СВЦЭМ!$C$39:$C$782,СВЦЭМ!$A$39:$A$782,$A131,СВЦЭМ!$B$39:$B$782,N$110)+'СЕТ СН'!$I$12+СВЦЭМ!$D$10+'СЕТ СН'!$I$5-'СЕТ СН'!$I$20</f>
        <v>3609.4579624600001</v>
      </c>
      <c r="O131" s="36">
        <f>SUMIFS(СВЦЭМ!$C$39:$C$782,СВЦЭМ!$A$39:$A$782,$A131,СВЦЭМ!$B$39:$B$782,O$110)+'СЕТ СН'!$I$12+СВЦЭМ!$D$10+'СЕТ СН'!$I$5-'СЕТ СН'!$I$20</f>
        <v>3612.1656269899995</v>
      </c>
      <c r="P131" s="36">
        <f>SUMIFS(СВЦЭМ!$C$39:$C$782,СВЦЭМ!$A$39:$A$782,$A131,СВЦЭМ!$B$39:$B$782,P$110)+'СЕТ СН'!$I$12+СВЦЭМ!$D$10+'СЕТ СН'!$I$5-'СЕТ СН'!$I$20</f>
        <v>3646.26827968</v>
      </c>
      <c r="Q131" s="36">
        <f>SUMIFS(СВЦЭМ!$C$39:$C$782,СВЦЭМ!$A$39:$A$782,$A131,СВЦЭМ!$B$39:$B$782,Q$110)+'СЕТ СН'!$I$12+СВЦЭМ!$D$10+'СЕТ СН'!$I$5-'СЕТ СН'!$I$20</f>
        <v>3644.4645598099996</v>
      </c>
      <c r="R131" s="36">
        <f>SUMIFS(СВЦЭМ!$C$39:$C$782,СВЦЭМ!$A$39:$A$782,$A131,СВЦЭМ!$B$39:$B$782,R$110)+'СЕТ СН'!$I$12+СВЦЭМ!$D$10+'СЕТ СН'!$I$5-'СЕТ СН'!$I$20</f>
        <v>3643.3004473999999</v>
      </c>
      <c r="S131" s="36">
        <f>SUMIFS(СВЦЭМ!$C$39:$C$782,СВЦЭМ!$A$39:$A$782,$A131,СВЦЭМ!$B$39:$B$782,S$110)+'СЕТ СН'!$I$12+СВЦЭМ!$D$10+'СЕТ СН'!$I$5-'СЕТ СН'!$I$20</f>
        <v>3601.0892409799999</v>
      </c>
      <c r="T131" s="36">
        <f>SUMIFS(СВЦЭМ!$C$39:$C$782,СВЦЭМ!$A$39:$A$782,$A131,СВЦЭМ!$B$39:$B$782,T$110)+'СЕТ СН'!$I$12+СВЦЭМ!$D$10+'СЕТ СН'!$I$5-'СЕТ СН'!$I$20</f>
        <v>3520.1882703199999</v>
      </c>
      <c r="U131" s="36">
        <f>SUMIFS(СВЦЭМ!$C$39:$C$782,СВЦЭМ!$A$39:$A$782,$A131,СВЦЭМ!$B$39:$B$782,U$110)+'СЕТ СН'!$I$12+СВЦЭМ!$D$10+'СЕТ СН'!$I$5-'СЕТ СН'!$I$20</f>
        <v>3498.5273129199995</v>
      </c>
      <c r="V131" s="36">
        <f>SUMIFS(СВЦЭМ!$C$39:$C$782,СВЦЭМ!$A$39:$A$782,$A131,СВЦЭМ!$B$39:$B$782,V$110)+'СЕТ СН'!$I$12+СВЦЭМ!$D$10+'СЕТ СН'!$I$5-'СЕТ СН'!$I$20</f>
        <v>3510.0805714099997</v>
      </c>
      <c r="W131" s="36">
        <f>SUMIFS(СВЦЭМ!$C$39:$C$782,СВЦЭМ!$A$39:$A$782,$A131,СВЦЭМ!$B$39:$B$782,W$110)+'СЕТ СН'!$I$12+СВЦЭМ!$D$10+'СЕТ СН'!$I$5-'СЕТ СН'!$I$20</f>
        <v>3535.3774622799997</v>
      </c>
      <c r="X131" s="36">
        <f>SUMIFS(СВЦЭМ!$C$39:$C$782,СВЦЭМ!$A$39:$A$782,$A131,СВЦЭМ!$B$39:$B$782,X$110)+'СЕТ СН'!$I$12+СВЦЭМ!$D$10+'СЕТ СН'!$I$5-'СЕТ СН'!$I$20</f>
        <v>3561.9950772299999</v>
      </c>
      <c r="Y131" s="36">
        <f>SUMIFS(СВЦЭМ!$C$39:$C$782,СВЦЭМ!$A$39:$A$782,$A131,СВЦЭМ!$B$39:$B$782,Y$110)+'СЕТ СН'!$I$12+СВЦЭМ!$D$10+'СЕТ СН'!$I$5-'СЕТ СН'!$I$20</f>
        <v>3572.0891725199999</v>
      </c>
    </row>
    <row r="132" spans="1:26" ht="15.75" x14ac:dyDescent="0.2">
      <c r="A132" s="35">
        <f t="shared" si="3"/>
        <v>44614</v>
      </c>
      <c r="B132" s="36">
        <f>SUMIFS(СВЦЭМ!$C$39:$C$782,СВЦЭМ!$A$39:$A$782,$A132,СВЦЭМ!$B$39:$B$782,B$110)+'СЕТ СН'!$I$12+СВЦЭМ!$D$10+'СЕТ СН'!$I$5-'СЕТ СН'!$I$20</f>
        <v>3570.5129625399995</v>
      </c>
      <c r="C132" s="36">
        <f>SUMIFS(СВЦЭМ!$C$39:$C$782,СВЦЭМ!$A$39:$A$782,$A132,СВЦЭМ!$B$39:$B$782,C$110)+'СЕТ СН'!$I$12+СВЦЭМ!$D$10+'СЕТ СН'!$I$5-'СЕТ СН'!$I$20</f>
        <v>3631.52228982</v>
      </c>
      <c r="D132" s="36">
        <f>SUMIFS(СВЦЭМ!$C$39:$C$782,СВЦЭМ!$A$39:$A$782,$A132,СВЦЭМ!$B$39:$B$782,D$110)+'СЕТ СН'!$I$12+СВЦЭМ!$D$10+'СЕТ СН'!$I$5-'СЕТ СН'!$I$20</f>
        <v>3677.4246829799995</v>
      </c>
      <c r="E132" s="36">
        <f>SUMIFS(СВЦЭМ!$C$39:$C$782,СВЦЭМ!$A$39:$A$782,$A132,СВЦЭМ!$B$39:$B$782,E$110)+'СЕТ СН'!$I$12+СВЦЭМ!$D$10+'СЕТ СН'!$I$5-'СЕТ СН'!$I$20</f>
        <v>3689.4413354600001</v>
      </c>
      <c r="F132" s="36">
        <f>SUMIFS(СВЦЭМ!$C$39:$C$782,СВЦЭМ!$A$39:$A$782,$A132,СВЦЭМ!$B$39:$B$782,F$110)+'СЕТ СН'!$I$12+СВЦЭМ!$D$10+'СЕТ СН'!$I$5-'СЕТ СН'!$I$20</f>
        <v>3680.8716095199998</v>
      </c>
      <c r="G132" s="36">
        <f>SUMIFS(СВЦЭМ!$C$39:$C$782,СВЦЭМ!$A$39:$A$782,$A132,СВЦЭМ!$B$39:$B$782,G$110)+'СЕТ СН'!$I$12+СВЦЭМ!$D$10+'СЕТ СН'!$I$5-'СЕТ СН'!$I$20</f>
        <v>3645.4224588299999</v>
      </c>
      <c r="H132" s="36">
        <f>SUMIFS(СВЦЭМ!$C$39:$C$782,СВЦЭМ!$A$39:$A$782,$A132,СВЦЭМ!$B$39:$B$782,H$110)+'СЕТ СН'!$I$12+СВЦЭМ!$D$10+'СЕТ СН'!$I$5-'СЕТ СН'!$I$20</f>
        <v>3608.0605737899996</v>
      </c>
      <c r="I132" s="36">
        <f>SUMIFS(СВЦЭМ!$C$39:$C$782,СВЦЭМ!$A$39:$A$782,$A132,СВЦЭМ!$B$39:$B$782,I$110)+'СЕТ СН'!$I$12+СВЦЭМ!$D$10+'СЕТ СН'!$I$5-'СЕТ СН'!$I$20</f>
        <v>3546.3068687799996</v>
      </c>
      <c r="J132" s="36">
        <f>SUMIFS(СВЦЭМ!$C$39:$C$782,СВЦЭМ!$A$39:$A$782,$A132,СВЦЭМ!$B$39:$B$782,J$110)+'СЕТ СН'!$I$12+СВЦЭМ!$D$10+'СЕТ СН'!$I$5-'СЕТ СН'!$I$20</f>
        <v>3501.0669930499998</v>
      </c>
      <c r="K132" s="36">
        <f>SUMIFS(СВЦЭМ!$C$39:$C$782,СВЦЭМ!$A$39:$A$782,$A132,СВЦЭМ!$B$39:$B$782,K$110)+'СЕТ СН'!$I$12+СВЦЭМ!$D$10+'СЕТ СН'!$I$5-'СЕТ СН'!$I$20</f>
        <v>3495.0813413899996</v>
      </c>
      <c r="L132" s="36">
        <f>SUMIFS(СВЦЭМ!$C$39:$C$782,СВЦЭМ!$A$39:$A$782,$A132,СВЦЭМ!$B$39:$B$782,L$110)+'СЕТ СН'!$I$12+СВЦЭМ!$D$10+'СЕТ СН'!$I$5-'СЕТ СН'!$I$20</f>
        <v>3509.7431806699997</v>
      </c>
      <c r="M132" s="36">
        <f>SUMIFS(СВЦЭМ!$C$39:$C$782,СВЦЭМ!$A$39:$A$782,$A132,СВЦЭМ!$B$39:$B$782,M$110)+'СЕТ СН'!$I$12+СВЦЭМ!$D$10+'СЕТ СН'!$I$5-'СЕТ СН'!$I$20</f>
        <v>3571.7561406099999</v>
      </c>
      <c r="N132" s="36">
        <f>SUMIFS(СВЦЭМ!$C$39:$C$782,СВЦЭМ!$A$39:$A$782,$A132,СВЦЭМ!$B$39:$B$782,N$110)+'СЕТ СН'!$I$12+СВЦЭМ!$D$10+'СЕТ СН'!$I$5-'СЕТ СН'!$I$20</f>
        <v>3606.9097331099997</v>
      </c>
      <c r="O132" s="36">
        <f>SUMIFS(СВЦЭМ!$C$39:$C$782,СВЦЭМ!$A$39:$A$782,$A132,СВЦЭМ!$B$39:$B$782,O$110)+'СЕТ СН'!$I$12+СВЦЭМ!$D$10+'СЕТ СН'!$I$5-'СЕТ СН'!$I$20</f>
        <v>3623.9928629799997</v>
      </c>
      <c r="P132" s="36">
        <f>SUMIFS(СВЦЭМ!$C$39:$C$782,СВЦЭМ!$A$39:$A$782,$A132,СВЦЭМ!$B$39:$B$782,P$110)+'СЕТ СН'!$I$12+СВЦЭМ!$D$10+'СЕТ СН'!$I$5-'СЕТ СН'!$I$20</f>
        <v>3656.6735309400001</v>
      </c>
      <c r="Q132" s="36">
        <f>SUMIFS(СВЦЭМ!$C$39:$C$782,СВЦЭМ!$A$39:$A$782,$A132,СВЦЭМ!$B$39:$B$782,Q$110)+'СЕТ СН'!$I$12+СВЦЭМ!$D$10+'СЕТ СН'!$I$5-'СЕТ СН'!$I$20</f>
        <v>3659.1523356199996</v>
      </c>
      <c r="R132" s="36">
        <f>SUMIFS(СВЦЭМ!$C$39:$C$782,СВЦЭМ!$A$39:$A$782,$A132,СВЦЭМ!$B$39:$B$782,R$110)+'СЕТ СН'!$I$12+СВЦЭМ!$D$10+'СЕТ СН'!$I$5-'СЕТ СН'!$I$20</f>
        <v>3649.0084319600001</v>
      </c>
      <c r="S132" s="36">
        <f>SUMIFS(СВЦЭМ!$C$39:$C$782,СВЦЭМ!$A$39:$A$782,$A132,СВЦЭМ!$B$39:$B$782,S$110)+'СЕТ СН'!$I$12+СВЦЭМ!$D$10+'СЕТ СН'!$I$5-'СЕТ СН'!$I$20</f>
        <v>3626.6353868899996</v>
      </c>
      <c r="T132" s="36">
        <f>SUMIFS(СВЦЭМ!$C$39:$C$782,СВЦЭМ!$A$39:$A$782,$A132,СВЦЭМ!$B$39:$B$782,T$110)+'СЕТ СН'!$I$12+СВЦЭМ!$D$10+'СЕТ СН'!$I$5-'СЕТ СН'!$I$20</f>
        <v>3542.0206775999995</v>
      </c>
      <c r="U132" s="36">
        <f>SUMIFS(СВЦЭМ!$C$39:$C$782,СВЦЭМ!$A$39:$A$782,$A132,СВЦЭМ!$B$39:$B$782,U$110)+'СЕТ СН'!$I$12+СВЦЭМ!$D$10+'СЕТ СН'!$I$5-'СЕТ СН'!$I$20</f>
        <v>3516.3943257799997</v>
      </c>
      <c r="V132" s="36">
        <f>SUMIFS(СВЦЭМ!$C$39:$C$782,СВЦЭМ!$A$39:$A$782,$A132,СВЦЭМ!$B$39:$B$782,V$110)+'СЕТ СН'!$I$12+СВЦЭМ!$D$10+'СЕТ СН'!$I$5-'СЕТ СН'!$I$20</f>
        <v>3539.3271763099997</v>
      </c>
      <c r="W132" s="36">
        <f>SUMIFS(СВЦЭМ!$C$39:$C$782,СВЦЭМ!$A$39:$A$782,$A132,СВЦЭМ!$B$39:$B$782,W$110)+'СЕТ СН'!$I$12+СВЦЭМ!$D$10+'СЕТ СН'!$I$5-'СЕТ СН'!$I$20</f>
        <v>3558.2241101599998</v>
      </c>
      <c r="X132" s="36">
        <f>SUMIFS(СВЦЭМ!$C$39:$C$782,СВЦЭМ!$A$39:$A$782,$A132,СВЦЭМ!$B$39:$B$782,X$110)+'СЕТ СН'!$I$12+СВЦЭМ!$D$10+'СЕТ СН'!$I$5-'СЕТ СН'!$I$20</f>
        <v>3578.7450058799996</v>
      </c>
      <c r="Y132" s="36">
        <f>SUMIFS(СВЦЭМ!$C$39:$C$782,СВЦЭМ!$A$39:$A$782,$A132,СВЦЭМ!$B$39:$B$782,Y$110)+'СЕТ СН'!$I$12+СВЦЭМ!$D$10+'СЕТ СН'!$I$5-'СЕТ СН'!$I$20</f>
        <v>3602.9198092799998</v>
      </c>
    </row>
    <row r="133" spans="1:26" ht="15.75" x14ac:dyDescent="0.2">
      <c r="A133" s="35">
        <f t="shared" si="3"/>
        <v>44615</v>
      </c>
      <c r="B133" s="36">
        <f>SUMIFS(СВЦЭМ!$C$39:$C$782,СВЦЭМ!$A$39:$A$782,$A133,СВЦЭМ!$B$39:$B$782,B$110)+'СЕТ СН'!$I$12+СВЦЭМ!$D$10+'СЕТ СН'!$I$5-'СЕТ СН'!$I$20</f>
        <v>3586.9341137799997</v>
      </c>
      <c r="C133" s="36">
        <f>SUMIFS(СВЦЭМ!$C$39:$C$782,СВЦЭМ!$A$39:$A$782,$A133,СВЦЭМ!$B$39:$B$782,C$110)+'СЕТ СН'!$I$12+СВЦЭМ!$D$10+'СЕТ СН'!$I$5-'СЕТ СН'!$I$20</f>
        <v>3642.1791988899995</v>
      </c>
      <c r="D133" s="36">
        <f>SUMIFS(СВЦЭМ!$C$39:$C$782,СВЦЭМ!$A$39:$A$782,$A133,СВЦЭМ!$B$39:$B$782,D$110)+'СЕТ СН'!$I$12+СВЦЭМ!$D$10+'СЕТ СН'!$I$5-'СЕТ СН'!$I$20</f>
        <v>3672.740256</v>
      </c>
      <c r="E133" s="36">
        <f>SUMIFS(СВЦЭМ!$C$39:$C$782,СВЦЭМ!$A$39:$A$782,$A133,СВЦЭМ!$B$39:$B$782,E$110)+'СЕТ СН'!$I$12+СВЦЭМ!$D$10+'СЕТ СН'!$I$5-'СЕТ СН'!$I$20</f>
        <v>3677.7343935499998</v>
      </c>
      <c r="F133" s="36">
        <f>SUMIFS(СВЦЭМ!$C$39:$C$782,СВЦЭМ!$A$39:$A$782,$A133,СВЦЭМ!$B$39:$B$782,F$110)+'СЕТ СН'!$I$12+СВЦЭМ!$D$10+'СЕТ СН'!$I$5-'СЕТ СН'!$I$20</f>
        <v>3672.8771937399997</v>
      </c>
      <c r="G133" s="36">
        <f>SUMIFS(СВЦЭМ!$C$39:$C$782,СВЦЭМ!$A$39:$A$782,$A133,СВЦЭМ!$B$39:$B$782,G$110)+'СЕТ СН'!$I$12+СВЦЭМ!$D$10+'СЕТ СН'!$I$5-'СЕТ СН'!$I$20</f>
        <v>3661.6076251199997</v>
      </c>
      <c r="H133" s="36">
        <f>SUMIFS(СВЦЭМ!$C$39:$C$782,СВЦЭМ!$A$39:$A$782,$A133,СВЦЭМ!$B$39:$B$782,H$110)+'СЕТ СН'!$I$12+СВЦЭМ!$D$10+'СЕТ СН'!$I$5-'СЕТ СН'!$I$20</f>
        <v>3642.76827082</v>
      </c>
      <c r="I133" s="36">
        <f>SUMIFS(СВЦЭМ!$C$39:$C$782,СВЦЭМ!$A$39:$A$782,$A133,СВЦЭМ!$B$39:$B$782,I$110)+'СЕТ СН'!$I$12+СВЦЭМ!$D$10+'СЕТ СН'!$I$5-'СЕТ СН'!$I$20</f>
        <v>3584.6371798</v>
      </c>
      <c r="J133" s="36">
        <f>SUMIFS(СВЦЭМ!$C$39:$C$782,СВЦЭМ!$A$39:$A$782,$A133,СВЦЭМ!$B$39:$B$782,J$110)+'СЕТ СН'!$I$12+СВЦЭМ!$D$10+'СЕТ СН'!$I$5-'СЕТ СН'!$I$20</f>
        <v>3503.7037784199997</v>
      </c>
      <c r="K133" s="36">
        <f>SUMIFS(СВЦЭМ!$C$39:$C$782,СВЦЭМ!$A$39:$A$782,$A133,СВЦЭМ!$B$39:$B$782,K$110)+'СЕТ СН'!$I$12+СВЦЭМ!$D$10+'СЕТ СН'!$I$5-'СЕТ СН'!$I$20</f>
        <v>3485.3504653299997</v>
      </c>
      <c r="L133" s="36">
        <f>SUMIFS(СВЦЭМ!$C$39:$C$782,СВЦЭМ!$A$39:$A$782,$A133,СВЦЭМ!$B$39:$B$782,L$110)+'СЕТ СН'!$I$12+СВЦЭМ!$D$10+'СЕТ СН'!$I$5-'СЕТ СН'!$I$20</f>
        <v>3481.1709699599996</v>
      </c>
      <c r="M133" s="36">
        <f>SUMIFS(СВЦЭМ!$C$39:$C$782,СВЦЭМ!$A$39:$A$782,$A133,СВЦЭМ!$B$39:$B$782,M$110)+'СЕТ СН'!$I$12+СВЦЭМ!$D$10+'СЕТ СН'!$I$5-'СЕТ СН'!$I$20</f>
        <v>3532.9141619499997</v>
      </c>
      <c r="N133" s="36">
        <f>SUMIFS(СВЦЭМ!$C$39:$C$782,СВЦЭМ!$A$39:$A$782,$A133,СВЦЭМ!$B$39:$B$782,N$110)+'СЕТ СН'!$I$12+СВЦЭМ!$D$10+'СЕТ СН'!$I$5-'СЕТ СН'!$I$20</f>
        <v>3586.4632564899998</v>
      </c>
      <c r="O133" s="36">
        <f>SUMIFS(СВЦЭМ!$C$39:$C$782,СВЦЭМ!$A$39:$A$782,$A133,СВЦЭМ!$B$39:$B$782,O$110)+'СЕТ СН'!$I$12+СВЦЭМ!$D$10+'СЕТ СН'!$I$5-'СЕТ СН'!$I$20</f>
        <v>3637.98175446</v>
      </c>
      <c r="P133" s="36">
        <f>SUMIFS(СВЦЭМ!$C$39:$C$782,СВЦЭМ!$A$39:$A$782,$A133,СВЦЭМ!$B$39:$B$782,P$110)+'СЕТ СН'!$I$12+СВЦЭМ!$D$10+'СЕТ СН'!$I$5-'СЕТ СН'!$I$20</f>
        <v>3700.7967560999996</v>
      </c>
      <c r="Q133" s="36">
        <f>SUMIFS(СВЦЭМ!$C$39:$C$782,СВЦЭМ!$A$39:$A$782,$A133,СВЦЭМ!$B$39:$B$782,Q$110)+'СЕТ СН'!$I$12+СВЦЭМ!$D$10+'СЕТ СН'!$I$5-'СЕТ СН'!$I$20</f>
        <v>3697.7904659299998</v>
      </c>
      <c r="R133" s="36">
        <f>SUMIFS(СВЦЭМ!$C$39:$C$782,СВЦЭМ!$A$39:$A$782,$A133,СВЦЭМ!$B$39:$B$782,R$110)+'СЕТ СН'!$I$12+СВЦЭМ!$D$10+'СЕТ СН'!$I$5-'СЕТ СН'!$I$20</f>
        <v>3690.5730940699996</v>
      </c>
      <c r="S133" s="36">
        <f>SUMIFS(СВЦЭМ!$C$39:$C$782,СВЦЭМ!$A$39:$A$782,$A133,СВЦЭМ!$B$39:$B$782,S$110)+'СЕТ СН'!$I$12+СВЦЭМ!$D$10+'СЕТ СН'!$I$5-'СЕТ СН'!$I$20</f>
        <v>3658.1311287399999</v>
      </c>
      <c r="T133" s="36">
        <f>SUMIFS(СВЦЭМ!$C$39:$C$782,СВЦЭМ!$A$39:$A$782,$A133,СВЦЭМ!$B$39:$B$782,T$110)+'СЕТ СН'!$I$12+СВЦЭМ!$D$10+'СЕТ СН'!$I$5-'СЕТ СН'!$I$20</f>
        <v>3566.0153275899997</v>
      </c>
      <c r="U133" s="36">
        <f>SUMIFS(СВЦЭМ!$C$39:$C$782,СВЦЭМ!$A$39:$A$782,$A133,СВЦЭМ!$B$39:$B$782,U$110)+'СЕТ СН'!$I$12+СВЦЭМ!$D$10+'СЕТ СН'!$I$5-'СЕТ СН'!$I$20</f>
        <v>3548.9057621799998</v>
      </c>
      <c r="V133" s="36">
        <f>SUMIFS(СВЦЭМ!$C$39:$C$782,СВЦЭМ!$A$39:$A$782,$A133,СВЦЭМ!$B$39:$B$782,V$110)+'СЕТ СН'!$I$12+СВЦЭМ!$D$10+'СЕТ СН'!$I$5-'СЕТ СН'!$I$20</f>
        <v>3571.9576131999997</v>
      </c>
      <c r="W133" s="36">
        <f>SUMIFS(СВЦЭМ!$C$39:$C$782,СВЦЭМ!$A$39:$A$782,$A133,СВЦЭМ!$B$39:$B$782,W$110)+'СЕТ СН'!$I$12+СВЦЭМ!$D$10+'СЕТ СН'!$I$5-'СЕТ СН'!$I$20</f>
        <v>3597.7067052599996</v>
      </c>
      <c r="X133" s="36">
        <f>SUMIFS(СВЦЭМ!$C$39:$C$782,СВЦЭМ!$A$39:$A$782,$A133,СВЦЭМ!$B$39:$B$782,X$110)+'СЕТ СН'!$I$12+СВЦЭМ!$D$10+'СЕТ СН'!$I$5-'СЕТ СН'!$I$20</f>
        <v>3620.0216639800001</v>
      </c>
      <c r="Y133" s="36">
        <f>SUMIFS(СВЦЭМ!$C$39:$C$782,СВЦЭМ!$A$39:$A$782,$A133,СВЦЭМ!$B$39:$B$782,Y$110)+'СЕТ СН'!$I$12+СВЦЭМ!$D$10+'СЕТ СН'!$I$5-'СЕТ СН'!$I$20</f>
        <v>3657.0938326699998</v>
      </c>
    </row>
    <row r="134" spans="1:26" ht="15.75" x14ac:dyDescent="0.2">
      <c r="A134" s="35">
        <f t="shared" si="3"/>
        <v>44616</v>
      </c>
      <c r="B134" s="36">
        <f>SUMIFS(СВЦЭМ!$C$39:$C$782,СВЦЭМ!$A$39:$A$782,$A134,СВЦЭМ!$B$39:$B$782,B$110)+'СЕТ СН'!$I$12+СВЦЭМ!$D$10+'СЕТ СН'!$I$5-'СЕТ СН'!$I$20</f>
        <v>3661.1364918599998</v>
      </c>
      <c r="C134" s="36">
        <f>SUMIFS(СВЦЭМ!$C$39:$C$782,СВЦЭМ!$A$39:$A$782,$A134,СВЦЭМ!$B$39:$B$782,C$110)+'СЕТ СН'!$I$12+СВЦЭМ!$D$10+'СЕТ СН'!$I$5-'СЕТ СН'!$I$20</f>
        <v>3693.7957694099996</v>
      </c>
      <c r="D134" s="36">
        <f>SUMIFS(СВЦЭМ!$C$39:$C$782,СВЦЭМ!$A$39:$A$782,$A134,СВЦЭМ!$B$39:$B$782,D$110)+'СЕТ СН'!$I$12+СВЦЭМ!$D$10+'СЕТ СН'!$I$5-'СЕТ СН'!$I$20</f>
        <v>3720.0706696299999</v>
      </c>
      <c r="E134" s="36">
        <f>SUMIFS(СВЦЭМ!$C$39:$C$782,СВЦЭМ!$A$39:$A$782,$A134,СВЦЭМ!$B$39:$B$782,E$110)+'СЕТ СН'!$I$12+СВЦЭМ!$D$10+'СЕТ СН'!$I$5-'СЕТ СН'!$I$20</f>
        <v>3728.4336546199997</v>
      </c>
      <c r="F134" s="36">
        <f>SUMIFS(СВЦЭМ!$C$39:$C$782,СВЦЭМ!$A$39:$A$782,$A134,СВЦЭМ!$B$39:$B$782,F$110)+'СЕТ СН'!$I$12+СВЦЭМ!$D$10+'СЕТ СН'!$I$5-'СЕТ СН'!$I$20</f>
        <v>3728.1527337199996</v>
      </c>
      <c r="G134" s="36">
        <f>SUMIFS(СВЦЭМ!$C$39:$C$782,СВЦЭМ!$A$39:$A$782,$A134,СВЦЭМ!$B$39:$B$782,G$110)+'СЕТ СН'!$I$12+СВЦЭМ!$D$10+'СЕТ СН'!$I$5-'СЕТ СН'!$I$20</f>
        <v>3694.6020061700001</v>
      </c>
      <c r="H134" s="36">
        <f>SUMIFS(СВЦЭМ!$C$39:$C$782,СВЦЭМ!$A$39:$A$782,$A134,СВЦЭМ!$B$39:$B$782,H$110)+'СЕТ СН'!$I$12+СВЦЭМ!$D$10+'СЕТ СН'!$I$5-'СЕТ СН'!$I$20</f>
        <v>3668.3903446199997</v>
      </c>
      <c r="I134" s="36">
        <f>SUMIFS(СВЦЭМ!$C$39:$C$782,СВЦЭМ!$A$39:$A$782,$A134,СВЦЭМ!$B$39:$B$782,I$110)+'СЕТ СН'!$I$12+СВЦЭМ!$D$10+'СЕТ СН'!$I$5-'СЕТ СН'!$I$20</f>
        <v>3590.8109090099997</v>
      </c>
      <c r="J134" s="36">
        <f>SUMIFS(СВЦЭМ!$C$39:$C$782,СВЦЭМ!$A$39:$A$782,$A134,СВЦЭМ!$B$39:$B$782,J$110)+'СЕТ СН'!$I$12+СВЦЭМ!$D$10+'СЕТ СН'!$I$5-'СЕТ СН'!$I$20</f>
        <v>3537.04853551</v>
      </c>
      <c r="K134" s="36">
        <f>SUMIFS(СВЦЭМ!$C$39:$C$782,СВЦЭМ!$A$39:$A$782,$A134,СВЦЭМ!$B$39:$B$782,K$110)+'СЕТ СН'!$I$12+СВЦЭМ!$D$10+'СЕТ СН'!$I$5-'СЕТ СН'!$I$20</f>
        <v>3510.4188594999996</v>
      </c>
      <c r="L134" s="36">
        <f>SUMIFS(СВЦЭМ!$C$39:$C$782,СВЦЭМ!$A$39:$A$782,$A134,СВЦЭМ!$B$39:$B$782,L$110)+'СЕТ СН'!$I$12+СВЦЭМ!$D$10+'СЕТ СН'!$I$5-'СЕТ СН'!$I$20</f>
        <v>3513.1368812599999</v>
      </c>
      <c r="M134" s="36">
        <f>SUMIFS(СВЦЭМ!$C$39:$C$782,СВЦЭМ!$A$39:$A$782,$A134,СВЦЭМ!$B$39:$B$782,M$110)+'СЕТ СН'!$I$12+СВЦЭМ!$D$10+'СЕТ СН'!$I$5-'СЕТ СН'!$I$20</f>
        <v>3556.4209870899995</v>
      </c>
      <c r="N134" s="36">
        <f>SUMIFS(СВЦЭМ!$C$39:$C$782,СВЦЭМ!$A$39:$A$782,$A134,СВЦЭМ!$B$39:$B$782,N$110)+'СЕТ СН'!$I$12+СВЦЭМ!$D$10+'СЕТ СН'!$I$5-'СЕТ СН'!$I$20</f>
        <v>3613.0912043899998</v>
      </c>
      <c r="O134" s="36">
        <f>SUMIFS(СВЦЭМ!$C$39:$C$782,СВЦЭМ!$A$39:$A$782,$A134,СВЦЭМ!$B$39:$B$782,O$110)+'СЕТ СН'!$I$12+СВЦЭМ!$D$10+'СЕТ СН'!$I$5-'СЕТ СН'!$I$20</f>
        <v>3645.8322501599996</v>
      </c>
      <c r="P134" s="36">
        <f>SUMIFS(СВЦЭМ!$C$39:$C$782,СВЦЭМ!$A$39:$A$782,$A134,СВЦЭМ!$B$39:$B$782,P$110)+'СЕТ СН'!$I$12+СВЦЭМ!$D$10+'СЕТ СН'!$I$5-'СЕТ СН'!$I$20</f>
        <v>3664.7095503999999</v>
      </c>
      <c r="Q134" s="36">
        <f>SUMIFS(СВЦЭМ!$C$39:$C$782,СВЦЭМ!$A$39:$A$782,$A134,СВЦЭМ!$B$39:$B$782,Q$110)+'СЕТ СН'!$I$12+СВЦЭМ!$D$10+'СЕТ СН'!$I$5-'СЕТ СН'!$I$20</f>
        <v>3666.3019563899998</v>
      </c>
      <c r="R134" s="36">
        <f>SUMIFS(СВЦЭМ!$C$39:$C$782,СВЦЭМ!$A$39:$A$782,$A134,СВЦЭМ!$B$39:$B$782,R$110)+'СЕТ СН'!$I$12+СВЦЭМ!$D$10+'СЕТ СН'!$I$5-'СЕТ СН'!$I$20</f>
        <v>3662.7518510899999</v>
      </c>
      <c r="S134" s="36">
        <f>SUMIFS(СВЦЭМ!$C$39:$C$782,СВЦЭМ!$A$39:$A$782,$A134,СВЦЭМ!$B$39:$B$782,S$110)+'СЕТ СН'!$I$12+СВЦЭМ!$D$10+'СЕТ СН'!$I$5-'СЕТ СН'!$I$20</f>
        <v>3631.9319021900001</v>
      </c>
      <c r="T134" s="36">
        <f>SUMIFS(СВЦЭМ!$C$39:$C$782,СВЦЭМ!$A$39:$A$782,$A134,СВЦЭМ!$B$39:$B$782,T$110)+'СЕТ СН'!$I$12+СВЦЭМ!$D$10+'СЕТ СН'!$I$5-'СЕТ СН'!$I$20</f>
        <v>3553.7562700099998</v>
      </c>
      <c r="U134" s="36">
        <f>SUMIFS(СВЦЭМ!$C$39:$C$782,СВЦЭМ!$A$39:$A$782,$A134,СВЦЭМ!$B$39:$B$782,U$110)+'СЕТ СН'!$I$12+СВЦЭМ!$D$10+'СЕТ СН'!$I$5-'СЕТ СН'!$I$20</f>
        <v>3527.8518146099996</v>
      </c>
      <c r="V134" s="36">
        <f>SUMIFS(СВЦЭМ!$C$39:$C$782,СВЦЭМ!$A$39:$A$782,$A134,СВЦЭМ!$B$39:$B$782,V$110)+'СЕТ СН'!$I$12+СВЦЭМ!$D$10+'СЕТ СН'!$I$5-'СЕТ СН'!$I$20</f>
        <v>3555.2713064299996</v>
      </c>
      <c r="W134" s="36">
        <f>SUMIFS(СВЦЭМ!$C$39:$C$782,СВЦЭМ!$A$39:$A$782,$A134,СВЦЭМ!$B$39:$B$782,W$110)+'СЕТ СН'!$I$12+СВЦЭМ!$D$10+'СЕТ СН'!$I$5-'СЕТ СН'!$I$20</f>
        <v>3563.8912669199999</v>
      </c>
      <c r="X134" s="36">
        <f>SUMIFS(СВЦЭМ!$C$39:$C$782,СВЦЭМ!$A$39:$A$782,$A134,СВЦЭМ!$B$39:$B$782,X$110)+'СЕТ СН'!$I$12+СВЦЭМ!$D$10+'СЕТ СН'!$I$5-'СЕТ СН'!$I$20</f>
        <v>3583.3643076199996</v>
      </c>
      <c r="Y134" s="36">
        <f>SUMIFS(СВЦЭМ!$C$39:$C$782,СВЦЭМ!$A$39:$A$782,$A134,СВЦЭМ!$B$39:$B$782,Y$110)+'СЕТ СН'!$I$12+СВЦЭМ!$D$10+'СЕТ СН'!$I$5-'СЕТ СН'!$I$20</f>
        <v>3625.2542598299997</v>
      </c>
    </row>
    <row r="135" spans="1:26" ht="15.75" x14ac:dyDescent="0.2">
      <c r="A135" s="35">
        <f t="shared" si="3"/>
        <v>44617</v>
      </c>
      <c r="B135" s="36">
        <f>SUMIFS(СВЦЭМ!$C$39:$C$782,СВЦЭМ!$A$39:$A$782,$A135,СВЦЭМ!$B$39:$B$782,B$110)+'СЕТ СН'!$I$12+СВЦЭМ!$D$10+'СЕТ СН'!$I$5-'СЕТ СН'!$I$20</f>
        <v>3625.0983841899997</v>
      </c>
      <c r="C135" s="36">
        <f>SUMIFS(СВЦЭМ!$C$39:$C$782,СВЦЭМ!$A$39:$A$782,$A135,СВЦЭМ!$B$39:$B$782,C$110)+'СЕТ СН'!$I$12+СВЦЭМ!$D$10+'СЕТ СН'!$I$5-'СЕТ СН'!$I$20</f>
        <v>3669.6340297699999</v>
      </c>
      <c r="D135" s="36">
        <f>SUMIFS(СВЦЭМ!$C$39:$C$782,СВЦЭМ!$A$39:$A$782,$A135,СВЦЭМ!$B$39:$B$782,D$110)+'СЕТ СН'!$I$12+СВЦЭМ!$D$10+'СЕТ СН'!$I$5-'СЕТ СН'!$I$20</f>
        <v>3706.8959262499998</v>
      </c>
      <c r="E135" s="36">
        <f>SUMIFS(СВЦЭМ!$C$39:$C$782,СВЦЭМ!$A$39:$A$782,$A135,СВЦЭМ!$B$39:$B$782,E$110)+'СЕТ СН'!$I$12+СВЦЭМ!$D$10+'СЕТ СН'!$I$5-'СЕТ СН'!$I$20</f>
        <v>3706.6073582499998</v>
      </c>
      <c r="F135" s="36">
        <f>SUMIFS(СВЦЭМ!$C$39:$C$782,СВЦЭМ!$A$39:$A$782,$A135,СВЦЭМ!$B$39:$B$782,F$110)+'СЕТ СН'!$I$12+СВЦЭМ!$D$10+'СЕТ СН'!$I$5-'СЕТ СН'!$I$20</f>
        <v>3695.66790803</v>
      </c>
      <c r="G135" s="36">
        <f>SUMIFS(СВЦЭМ!$C$39:$C$782,СВЦЭМ!$A$39:$A$782,$A135,СВЦЭМ!$B$39:$B$782,G$110)+'СЕТ СН'!$I$12+СВЦЭМ!$D$10+'СЕТ СН'!$I$5-'СЕТ СН'!$I$20</f>
        <v>3667.0974954099997</v>
      </c>
      <c r="H135" s="36">
        <f>SUMIFS(СВЦЭМ!$C$39:$C$782,СВЦЭМ!$A$39:$A$782,$A135,СВЦЭМ!$B$39:$B$782,H$110)+'СЕТ СН'!$I$12+СВЦЭМ!$D$10+'СЕТ СН'!$I$5-'СЕТ СН'!$I$20</f>
        <v>3620.88726675</v>
      </c>
      <c r="I135" s="36">
        <f>SUMIFS(СВЦЭМ!$C$39:$C$782,СВЦЭМ!$A$39:$A$782,$A135,СВЦЭМ!$B$39:$B$782,I$110)+'СЕТ СН'!$I$12+СВЦЭМ!$D$10+'СЕТ СН'!$I$5-'СЕТ СН'!$I$20</f>
        <v>3569.4586775999996</v>
      </c>
      <c r="J135" s="36">
        <f>SUMIFS(СВЦЭМ!$C$39:$C$782,СВЦЭМ!$A$39:$A$782,$A135,СВЦЭМ!$B$39:$B$782,J$110)+'СЕТ СН'!$I$12+СВЦЭМ!$D$10+'СЕТ СН'!$I$5-'СЕТ СН'!$I$20</f>
        <v>3551.4070501400001</v>
      </c>
      <c r="K135" s="36">
        <f>SUMIFS(СВЦЭМ!$C$39:$C$782,СВЦЭМ!$A$39:$A$782,$A135,СВЦЭМ!$B$39:$B$782,K$110)+'СЕТ СН'!$I$12+СВЦЭМ!$D$10+'СЕТ СН'!$I$5-'СЕТ СН'!$I$20</f>
        <v>3516.5758266499997</v>
      </c>
      <c r="L135" s="36">
        <f>SUMIFS(СВЦЭМ!$C$39:$C$782,СВЦЭМ!$A$39:$A$782,$A135,СВЦЭМ!$B$39:$B$782,L$110)+'СЕТ СН'!$I$12+СВЦЭМ!$D$10+'СЕТ СН'!$I$5-'СЕТ СН'!$I$20</f>
        <v>3538.8731932999999</v>
      </c>
      <c r="M135" s="36">
        <f>SUMIFS(СВЦЭМ!$C$39:$C$782,СВЦЭМ!$A$39:$A$782,$A135,СВЦЭМ!$B$39:$B$782,M$110)+'СЕТ СН'!$I$12+СВЦЭМ!$D$10+'СЕТ СН'!$I$5-'СЕТ СН'!$I$20</f>
        <v>3583.6683719299999</v>
      </c>
      <c r="N135" s="36">
        <f>SUMIFS(СВЦЭМ!$C$39:$C$782,СВЦЭМ!$A$39:$A$782,$A135,СВЦЭМ!$B$39:$B$782,N$110)+'СЕТ СН'!$I$12+СВЦЭМ!$D$10+'СЕТ СН'!$I$5-'СЕТ СН'!$I$20</f>
        <v>3634.23192879</v>
      </c>
      <c r="O135" s="36">
        <f>SUMIFS(СВЦЭМ!$C$39:$C$782,СВЦЭМ!$A$39:$A$782,$A135,СВЦЭМ!$B$39:$B$782,O$110)+'СЕТ СН'!$I$12+СВЦЭМ!$D$10+'СЕТ СН'!$I$5-'СЕТ СН'!$I$20</f>
        <v>3661.5290288999995</v>
      </c>
      <c r="P135" s="36">
        <f>SUMIFS(СВЦЭМ!$C$39:$C$782,СВЦЭМ!$A$39:$A$782,$A135,СВЦЭМ!$B$39:$B$782,P$110)+'СЕТ СН'!$I$12+СВЦЭМ!$D$10+'СЕТ СН'!$I$5-'СЕТ СН'!$I$20</f>
        <v>3675.3790443799999</v>
      </c>
      <c r="Q135" s="36">
        <f>SUMIFS(СВЦЭМ!$C$39:$C$782,СВЦЭМ!$A$39:$A$782,$A135,СВЦЭМ!$B$39:$B$782,Q$110)+'СЕТ СН'!$I$12+СВЦЭМ!$D$10+'СЕТ СН'!$I$5-'СЕТ СН'!$I$20</f>
        <v>3680.7227746799999</v>
      </c>
      <c r="R135" s="36">
        <f>SUMIFS(СВЦЭМ!$C$39:$C$782,СВЦЭМ!$A$39:$A$782,$A135,СВЦЭМ!$B$39:$B$782,R$110)+'СЕТ СН'!$I$12+СВЦЭМ!$D$10+'СЕТ СН'!$I$5-'СЕТ СН'!$I$20</f>
        <v>3673.6942255399999</v>
      </c>
      <c r="S135" s="36">
        <f>SUMIFS(СВЦЭМ!$C$39:$C$782,СВЦЭМ!$A$39:$A$782,$A135,СВЦЭМ!$B$39:$B$782,S$110)+'СЕТ СН'!$I$12+СВЦЭМ!$D$10+'СЕТ СН'!$I$5-'СЕТ СН'!$I$20</f>
        <v>3626.59285267</v>
      </c>
      <c r="T135" s="36">
        <f>SUMIFS(СВЦЭМ!$C$39:$C$782,СВЦЭМ!$A$39:$A$782,$A135,СВЦЭМ!$B$39:$B$782,T$110)+'СЕТ СН'!$I$12+СВЦЭМ!$D$10+'СЕТ СН'!$I$5-'СЕТ СН'!$I$20</f>
        <v>3581.3488929699997</v>
      </c>
      <c r="U135" s="36">
        <f>SUMIFS(СВЦЭМ!$C$39:$C$782,СВЦЭМ!$A$39:$A$782,$A135,СВЦЭМ!$B$39:$B$782,U$110)+'СЕТ СН'!$I$12+СВЦЭМ!$D$10+'СЕТ СН'!$I$5-'СЕТ СН'!$I$20</f>
        <v>3548.3111871499996</v>
      </c>
      <c r="V135" s="36">
        <f>SUMIFS(СВЦЭМ!$C$39:$C$782,СВЦЭМ!$A$39:$A$782,$A135,СВЦЭМ!$B$39:$B$782,V$110)+'СЕТ СН'!$I$12+СВЦЭМ!$D$10+'СЕТ СН'!$I$5-'СЕТ СН'!$I$20</f>
        <v>3544.5829332899998</v>
      </c>
      <c r="W135" s="36">
        <f>SUMIFS(СВЦЭМ!$C$39:$C$782,СВЦЭМ!$A$39:$A$782,$A135,СВЦЭМ!$B$39:$B$782,W$110)+'СЕТ СН'!$I$12+СВЦЭМ!$D$10+'СЕТ СН'!$I$5-'СЕТ СН'!$I$20</f>
        <v>3550.1513336799999</v>
      </c>
      <c r="X135" s="36">
        <f>SUMIFS(СВЦЭМ!$C$39:$C$782,СВЦЭМ!$A$39:$A$782,$A135,СВЦЭМ!$B$39:$B$782,X$110)+'СЕТ СН'!$I$12+СВЦЭМ!$D$10+'СЕТ СН'!$I$5-'СЕТ СН'!$I$20</f>
        <v>3573.8071186799998</v>
      </c>
      <c r="Y135" s="36">
        <f>SUMIFS(СВЦЭМ!$C$39:$C$782,СВЦЭМ!$A$39:$A$782,$A135,СВЦЭМ!$B$39:$B$782,Y$110)+'СЕТ СН'!$I$12+СВЦЭМ!$D$10+'СЕТ СН'!$I$5-'СЕТ СН'!$I$20</f>
        <v>3619.2486169599997</v>
      </c>
    </row>
    <row r="136" spans="1:26" ht="15.75" x14ac:dyDescent="0.2">
      <c r="A136" s="35">
        <f t="shared" si="3"/>
        <v>44618</v>
      </c>
      <c r="B136" s="36">
        <f>SUMIFS(СВЦЭМ!$C$39:$C$782,СВЦЭМ!$A$39:$A$782,$A136,СВЦЭМ!$B$39:$B$782,B$110)+'СЕТ СН'!$I$12+СВЦЭМ!$D$10+'СЕТ СН'!$I$5-'СЕТ СН'!$I$20</f>
        <v>3652.0967016300001</v>
      </c>
      <c r="C136" s="36">
        <f>SUMIFS(СВЦЭМ!$C$39:$C$782,СВЦЭМ!$A$39:$A$782,$A136,СВЦЭМ!$B$39:$B$782,C$110)+'СЕТ СН'!$I$12+СВЦЭМ!$D$10+'СЕТ СН'!$I$5-'СЕТ СН'!$I$20</f>
        <v>3656.1847496199998</v>
      </c>
      <c r="D136" s="36">
        <f>SUMIFS(СВЦЭМ!$C$39:$C$782,СВЦЭМ!$A$39:$A$782,$A136,СВЦЭМ!$B$39:$B$782,D$110)+'СЕТ СН'!$I$12+СВЦЭМ!$D$10+'СЕТ СН'!$I$5-'СЕТ СН'!$I$20</f>
        <v>3666.3950491099995</v>
      </c>
      <c r="E136" s="36">
        <f>SUMIFS(СВЦЭМ!$C$39:$C$782,СВЦЭМ!$A$39:$A$782,$A136,СВЦЭМ!$B$39:$B$782,E$110)+'СЕТ СН'!$I$12+СВЦЭМ!$D$10+'СЕТ СН'!$I$5-'СЕТ СН'!$I$20</f>
        <v>3699.5765041699997</v>
      </c>
      <c r="F136" s="36">
        <f>SUMIFS(СВЦЭМ!$C$39:$C$782,СВЦЭМ!$A$39:$A$782,$A136,СВЦЭМ!$B$39:$B$782,F$110)+'СЕТ СН'!$I$12+СВЦЭМ!$D$10+'СЕТ СН'!$I$5-'СЕТ СН'!$I$20</f>
        <v>3691.7152369199998</v>
      </c>
      <c r="G136" s="36">
        <f>SUMIFS(СВЦЭМ!$C$39:$C$782,СВЦЭМ!$A$39:$A$782,$A136,СВЦЭМ!$B$39:$B$782,G$110)+'СЕТ СН'!$I$12+СВЦЭМ!$D$10+'СЕТ СН'!$I$5-'СЕТ СН'!$I$20</f>
        <v>3678.68073611</v>
      </c>
      <c r="H136" s="36">
        <f>SUMIFS(СВЦЭМ!$C$39:$C$782,СВЦЭМ!$A$39:$A$782,$A136,СВЦЭМ!$B$39:$B$782,H$110)+'СЕТ СН'!$I$12+СВЦЭМ!$D$10+'СЕТ СН'!$I$5-'СЕТ СН'!$I$20</f>
        <v>3642.7672351799997</v>
      </c>
      <c r="I136" s="36">
        <f>SUMIFS(СВЦЭМ!$C$39:$C$782,СВЦЭМ!$A$39:$A$782,$A136,СВЦЭМ!$B$39:$B$782,I$110)+'СЕТ СН'!$I$12+СВЦЭМ!$D$10+'СЕТ СН'!$I$5-'СЕТ СН'!$I$20</f>
        <v>3602.3569202799999</v>
      </c>
      <c r="J136" s="36">
        <f>SUMIFS(СВЦЭМ!$C$39:$C$782,СВЦЭМ!$A$39:$A$782,$A136,СВЦЭМ!$B$39:$B$782,J$110)+'СЕТ СН'!$I$12+СВЦЭМ!$D$10+'СЕТ СН'!$I$5-'СЕТ СН'!$I$20</f>
        <v>3539.1553234200001</v>
      </c>
      <c r="K136" s="36">
        <f>SUMIFS(СВЦЭМ!$C$39:$C$782,СВЦЭМ!$A$39:$A$782,$A136,СВЦЭМ!$B$39:$B$782,K$110)+'СЕТ СН'!$I$12+СВЦЭМ!$D$10+'СЕТ СН'!$I$5-'СЕТ СН'!$I$20</f>
        <v>3512.73741935</v>
      </c>
      <c r="L136" s="36">
        <f>SUMIFS(СВЦЭМ!$C$39:$C$782,СВЦЭМ!$A$39:$A$782,$A136,СВЦЭМ!$B$39:$B$782,L$110)+'СЕТ СН'!$I$12+СВЦЭМ!$D$10+'СЕТ СН'!$I$5-'СЕТ СН'!$I$20</f>
        <v>3510.5075745099998</v>
      </c>
      <c r="M136" s="36">
        <f>SUMIFS(СВЦЭМ!$C$39:$C$782,СВЦЭМ!$A$39:$A$782,$A136,СВЦЭМ!$B$39:$B$782,M$110)+'СЕТ СН'!$I$12+СВЦЭМ!$D$10+'СЕТ СН'!$I$5-'СЕТ СН'!$I$20</f>
        <v>3552.9882942199997</v>
      </c>
      <c r="N136" s="36">
        <f>SUMIFS(СВЦЭМ!$C$39:$C$782,СВЦЭМ!$A$39:$A$782,$A136,СВЦЭМ!$B$39:$B$782,N$110)+'СЕТ СН'!$I$12+СВЦЭМ!$D$10+'СЕТ СН'!$I$5-'СЕТ СН'!$I$20</f>
        <v>3609.4554314099996</v>
      </c>
      <c r="O136" s="36">
        <f>SUMIFS(СВЦЭМ!$C$39:$C$782,СВЦЭМ!$A$39:$A$782,$A136,СВЦЭМ!$B$39:$B$782,O$110)+'СЕТ СН'!$I$12+СВЦЭМ!$D$10+'СЕТ СН'!$I$5-'СЕТ СН'!$I$20</f>
        <v>3620.6999223899998</v>
      </c>
      <c r="P136" s="36">
        <f>SUMIFS(СВЦЭМ!$C$39:$C$782,СВЦЭМ!$A$39:$A$782,$A136,СВЦЭМ!$B$39:$B$782,P$110)+'СЕТ СН'!$I$12+СВЦЭМ!$D$10+'СЕТ СН'!$I$5-'СЕТ СН'!$I$20</f>
        <v>3637.8853863999998</v>
      </c>
      <c r="Q136" s="36">
        <f>SUMIFS(СВЦЭМ!$C$39:$C$782,СВЦЭМ!$A$39:$A$782,$A136,СВЦЭМ!$B$39:$B$782,Q$110)+'СЕТ СН'!$I$12+СВЦЭМ!$D$10+'СЕТ СН'!$I$5-'СЕТ СН'!$I$20</f>
        <v>3639.4148345799995</v>
      </c>
      <c r="R136" s="36">
        <f>SUMIFS(СВЦЭМ!$C$39:$C$782,СВЦЭМ!$A$39:$A$782,$A136,СВЦЭМ!$B$39:$B$782,R$110)+'СЕТ СН'!$I$12+СВЦЭМ!$D$10+'СЕТ СН'!$I$5-'СЕТ СН'!$I$20</f>
        <v>3634.5315138199999</v>
      </c>
      <c r="S136" s="36">
        <f>SUMIFS(СВЦЭМ!$C$39:$C$782,СВЦЭМ!$A$39:$A$782,$A136,СВЦЭМ!$B$39:$B$782,S$110)+'СЕТ СН'!$I$12+СВЦЭМ!$D$10+'СЕТ СН'!$I$5-'СЕТ СН'!$I$20</f>
        <v>3617.8488872199996</v>
      </c>
      <c r="T136" s="36">
        <f>SUMIFS(СВЦЭМ!$C$39:$C$782,СВЦЭМ!$A$39:$A$782,$A136,СВЦЭМ!$B$39:$B$782,T$110)+'СЕТ СН'!$I$12+СВЦЭМ!$D$10+'СЕТ СН'!$I$5-'СЕТ СН'!$I$20</f>
        <v>3549.7550474499999</v>
      </c>
      <c r="U136" s="36">
        <f>SUMIFS(СВЦЭМ!$C$39:$C$782,СВЦЭМ!$A$39:$A$782,$A136,СВЦЭМ!$B$39:$B$782,U$110)+'СЕТ СН'!$I$12+СВЦЭМ!$D$10+'СЕТ СН'!$I$5-'СЕТ СН'!$I$20</f>
        <v>3522.6472107700001</v>
      </c>
      <c r="V136" s="36">
        <f>SUMIFS(СВЦЭМ!$C$39:$C$782,СВЦЭМ!$A$39:$A$782,$A136,СВЦЭМ!$B$39:$B$782,V$110)+'СЕТ СН'!$I$12+СВЦЭМ!$D$10+'СЕТ СН'!$I$5-'СЕТ СН'!$I$20</f>
        <v>3513.9519960499997</v>
      </c>
      <c r="W136" s="36">
        <f>SUMIFS(СВЦЭМ!$C$39:$C$782,СВЦЭМ!$A$39:$A$782,$A136,СВЦЭМ!$B$39:$B$782,W$110)+'СЕТ СН'!$I$12+СВЦЭМ!$D$10+'СЕТ СН'!$I$5-'СЕТ СН'!$I$20</f>
        <v>3551.2224962099999</v>
      </c>
      <c r="X136" s="36">
        <f>SUMIFS(СВЦЭМ!$C$39:$C$782,СВЦЭМ!$A$39:$A$782,$A136,СВЦЭМ!$B$39:$B$782,X$110)+'СЕТ СН'!$I$12+СВЦЭМ!$D$10+'СЕТ СН'!$I$5-'СЕТ СН'!$I$20</f>
        <v>3579.9919085900001</v>
      </c>
      <c r="Y136" s="36">
        <f>SUMIFS(СВЦЭМ!$C$39:$C$782,СВЦЭМ!$A$39:$A$782,$A136,СВЦЭМ!$B$39:$B$782,Y$110)+'СЕТ СН'!$I$12+СВЦЭМ!$D$10+'СЕТ СН'!$I$5-'СЕТ СН'!$I$20</f>
        <v>3617.7156656899997</v>
      </c>
    </row>
    <row r="137" spans="1:26" ht="15.75" x14ac:dyDescent="0.2">
      <c r="A137" s="35">
        <f t="shared" si="3"/>
        <v>44619</v>
      </c>
      <c r="B137" s="36">
        <f>SUMIFS(СВЦЭМ!$C$39:$C$782,СВЦЭМ!$A$39:$A$782,$A137,СВЦЭМ!$B$39:$B$782,B$110)+'СЕТ СН'!$I$12+СВЦЭМ!$D$10+'СЕТ СН'!$I$5-'СЕТ СН'!$I$20</f>
        <v>3641.4470400599998</v>
      </c>
      <c r="C137" s="36">
        <f>SUMIFS(СВЦЭМ!$C$39:$C$782,СВЦЭМ!$A$39:$A$782,$A137,СВЦЭМ!$B$39:$B$782,C$110)+'СЕТ СН'!$I$12+СВЦЭМ!$D$10+'СЕТ СН'!$I$5-'СЕТ СН'!$I$20</f>
        <v>3659.2770011499997</v>
      </c>
      <c r="D137" s="36">
        <f>SUMIFS(СВЦЭМ!$C$39:$C$782,СВЦЭМ!$A$39:$A$782,$A137,СВЦЭМ!$B$39:$B$782,D$110)+'СЕТ СН'!$I$12+СВЦЭМ!$D$10+'СЕТ СН'!$I$5-'СЕТ СН'!$I$20</f>
        <v>3696.2967564499995</v>
      </c>
      <c r="E137" s="36">
        <f>SUMIFS(СВЦЭМ!$C$39:$C$782,СВЦЭМ!$A$39:$A$782,$A137,СВЦЭМ!$B$39:$B$782,E$110)+'СЕТ СН'!$I$12+СВЦЭМ!$D$10+'СЕТ СН'!$I$5-'СЕТ СН'!$I$20</f>
        <v>3707.6479687299998</v>
      </c>
      <c r="F137" s="36">
        <f>SUMIFS(СВЦЭМ!$C$39:$C$782,СВЦЭМ!$A$39:$A$782,$A137,СВЦЭМ!$B$39:$B$782,F$110)+'СЕТ СН'!$I$12+СВЦЭМ!$D$10+'СЕТ СН'!$I$5-'СЕТ СН'!$I$20</f>
        <v>3705.9897630999999</v>
      </c>
      <c r="G137" s="36">
        <f>SUMIFS(СВЦЭМ!$C$39:$C$782,СВЦЭМ!$A$39:$A$782,$A137,СВЦЭМ!$B$39:$B$782,G$110)+'СЕТ СН'!$I$12+СВЦЭМ!$D$10+'СЕТ СН'!$I$5-'СЕТ СН'!$I$20</f>
        <v>3694.6538352499997</v>
      </c>
      <c r="H137" s="36">
        <f>SUMIFS(СВЦЭМ!$C$39:$C$782,СВЦЭМ!$A$39:$A$782,$A137,СВЦЭМ!$B$39:$B$782,H$110)+'СЕТ СН'!$I$12+СВЦЭМ!$D$10+'СЕТ СН'!$I$5-'СЕТ СН'!$I$20</f>
        <v>3656.3288389599998</v>
      </c>
      <c r="I137" s="36">
        <f>SUMIFS(СВЦЭМ!$C$39:$C$782,СВЦЭМ!$A$39:$A$782,$A137,СВЦЭМ!$B$39:$B$782,I$110)+'СЕТ СН'!$I$12+СВЦЭМ!$D$10+'СЕТ СН'!$I$5-'СЕТ СН'!$I$20</f>
        <v>3624.6807838300001</v>
      </c>
      <c r="J137" s="36">
        <f>SUMIFS(СВЦЭМ!$C$39:$C$782,СВЦЭМ!$A$39:$A$782,$A137,СВЦЭМ!$B$39:$B$782,J$110)+'СЕТ СН'!$I$12+СВЦЭМ!$D$10+'СЕТ СН'!$I$5-'СЕТ СН'!$I$20</f>
        <v>3567.2126823799999</v>
      </c>
      <c r="K137" s="36">
        <f>SUMIFS(СВЦЭМ!$C$39:$C$782,СВЦЭМ!$A$39:$A$782,$A137,СВЦЭМ!$B$39:$B$782,K$110)+'СЕТ СН'!$I$12+СВЦЭМ!$D$10+'СЕТ СН'!$I$5-'СЕТ СН'!$I$20</f>
        <v>3542.4607979899997</v>
      </c>
      <c r="L137" s="36">
        <f>SUMIFS(СВЦЭМ!$C$39:$C$782,СВЦЭМ!$A$39:$A$782,$A137,СВЦЭМ!$B$39:$B$782,L$110)+'СЕТ СН'!$I$12+СВЦЭМ!$D$10+'СЕТ СН'!$I$5-'СЕТ СН'!$I$20</f>
        <v>3546.5629831199999</v>
      </c>
      <c r="M137" s="36">
        <f>SUMIFS(СВЦЭМ!$C$39:$C$782,СВЦЭМ!$A$39:$A$782,$A137,СВЦЭМ!$B$39:$B$782,M$110)+'СЕТ СН'!$I$12+СВЦЭМ!$D$10+'СЕТ СН'!$I$5-'СЕТ СН'!$I$20</f>
        <v>3575.3008740400001</v>
      </c>
      <c r="N137" s="36">
        <f>SUMIFS(СВЦЭМ!$C$39:$C$782,СВЦЭМ!$A$39:$A$782,$A137,СВЦЭМ!$B$39:$B$782,N$110)+'СЕТ СН'!$I$12+СВЦЭМ!$D$10+'СЕТ СН'!$I$5-'СЕТ СН'!$I$20</f>
        <v>3624.4777123200001</v>
      </c>
      <c r="O137" s="36">
        <f>SUMIFS(СВЦЭМ!$C$39:$C$782,СВЦЭМ!$A$39:$A$782,$A137,СВЦЭМ!$B$39:$B$782,O$110)+'СЕТ СН'!$I$12+СВЦЭМ!$D$10+'СЕТ СН'!$I$5-'СЕТ СН'!$I$20</f>
        <v>3648.2159339599998</v>
      </c>
      <c r="P137" s="36">
        <f>SUMIFS(СВЦЭМ!$C$39:$C$782,СВЦЭМ!$A$39:$A$782,$A137,СВЦЭМ!$B$39:$B$782,P$110)+'СЕТ СН'!$I$12+СВЦЭМ!$D$10+'СЕТ СН'!$I$5-'СЕТ СН'!$I$20</f>
        <v>3663.6987685499998</v>
      </c>
      <c r="Q137" s="36">
        <f>SUMIFS(СВЦЭМ!$C$39:$C$782,СВЦЭМ!$A$39:$A$782,$A137,СВЦЭМ!$B$39:$B$782,Q$110)+'СЕТ СН'!$I$12+СВЦЭМ!$D$10+'СЕТ СН'!$I$5-'СЕТ СН'!$I$20</f>
        <v>3664.5547415299998</v>
      </c>
      <c r="R137" s="36">
        <f>SUMIFS(СВЦЭМ!$C$39:$C$782,СВЦЭМ!$A$39:$A$782,$A137,СВЦЭМ!$B$39:$B$782,R$110)+'СЕТ СН'!$I$12+СВЦЭМ!$D$10+'СЕТ СН'!$I$5-'СЕТ СН'!$I$20</f>
        <v>3655.7717524299997</v>
      </c>
      <c r="S137" s="36">
        <f>SUMIFS(СВЦЭМ!$C$39:$C$782,СВЦЭМ!$A$39:$A$782,$A137,СВЦЭМ!$B$39:$B$782,S$110)+'СЕТ СН'!$I$12+СВЦЭМ!$D$10+'СЕТ СН'!$I$5-'СЕТ СН'!$I$20</f>
        <v>3634.0883039099999</v>
      </c>
      <c r="T137" s="36">
        <f>SUMIFS(СВЦЭМ!$C$39:$C$782,СВЦЭМ!$A$39:$A$782,$A137,СВЦЭМ!$B$39:$B$782,T$110)+'СЕТ СН'!$I$12+СВЦЭМ!$D$10+'СЕТ СН'!$I$5-'СЕТ СН'!$I$20</f>
        <v>3543.2100604799998</v>
      </c>
      <c r="U137" s="36">
        <f>SUMIFS(СВЦЭМ!$C$39:$C$782,СВЦЭМ!$A$39:$A$782,$A137,СВЦЭМ!$B$39:$B$782,U$110)+'СЕТ СН'!$I$12+СВЦЭМ!$D$10+'СЕТ СН'!$I$5-'СЕТ СН'!$I$20</f>
        <v>3500.4200651499996</v>
      </c>
      <c r="V137" s="36">
        <f>SUMIFS(СВЦЭМ!$C$39:$C$782,СВЦЭМ!$A$39:$A$782,$A137,СВЦЭМ!$B$39:$B$782,V$110)+'СЕТ СН'!$I$12+СВЦЭМ!$D$10+'СЕТ СН'!$I$5-'СЕТ СН'!$I$20</f>
        <v>3514.1042112699997</v>
      </c>
      <c r="W137" s="36">
        <f>SUMIFS(СВЦЭМ!$C$39:$C$782,СВЦЭМ!$A$39:$A$782,$A137,СВЦЭМ!$B$39:$B$782,W$110)+'СЕТ СН'!$I$12+СВЦЭМ!$D$10+'СЕТ СН'!$I$5-'СЕТ СН'!$I$20</f>
        <v>3549.0334555199997</v>
      </c>
      <c r="X137" s="36">
        <f>SUMIFS(СВЦЭМ!$C$39:$C$782,СВЦЭМ!$A$39:$A$782,$A137,СВЦЭМ!$B$39:$B$782,X$110)+'СЕТ СН'!$I$12+СВЦЭМ!$D$10+'СЕТ СН'!$I$5-'СЕТ СН'!$I$20</f>
        <v>3571.2439125199999</v>
      </c>
      <c r="Y137" s="36">
        <f>SUMIFS(СВЦЭМ!$C$39:$C$782,СВЦЭМ!$A$39:$A$782,$A137,СВЦЭМ!$B$39:$B$782,Y$110)+'СЕТ СН'!$I$12+СВЦЭМ!$D$10+'СЕТ СН'!$I$5-'СЕТ СН'!$I$20</f>
        <v>3603.4686099499995</v>
      </c>
    </row>
    <row r="138" spans="1:26" ht="15.75" x14ac:dyDescent="0.2">
      <c r="A138" s="35">
        <f t="shared" si="3"/>
        <v>44620</v>
      </c>
      <c r="B138" s="36">
        <f>SUMIFS(СВЦЭМ!$C$39:$C$782,СВЦЭМ!$A$39:$A$782,$A138,СВЦЭМ!$B$39:$B$782,B$110)+'СЕТ СН'!$I$12+СВЦЭМ!$D$10+'СЕТ СН'!$I$5-'СЕТ СН'!$I$20</f>
        <v>3623.1903968399997</v>
      </c>
      <c r="C138" s="36">
        <f>SUMIFS(СВЦЭМ!$C$39:$C$782,СВЦЭМ!$A$39:$A$782,$A138,СВЦЭМ!$B$39:$B$782,C$110)+'СЕТ СН'!$I$12+СВЦЭМ!$D$10+'СЕТ СН'!$I$5-'СЕТ СН'!$I$20</f>
        <v>3648.8541087399999</v>
      </c>
      <c r="D138" s="36">
        <f>SUMIFS(СВЦЭМ!$C$39:$C$782,СВЦЭМ!$A$39:$A$782,$A138,СВЦЭМ!$B$39:$B$782,D$110)+'СЕТ СН'!$I$12+СВЦЭМ!$D$10+'СЕТ СН'!$I$5-'СЕТ СН'!$I$20</f>
        <v>3677.3452748099999</v>
      </c>
      <c r="E138" s="36">
        <f>SUMIFS(СВЦЭМ!$C$39:$C$782,СВЦЭМ!$A$39:$A$782,$A138,СВЦЭМ!$B$39:$B$782,E$110)+'СЕТ СН'!$I$12+СВЦЭМ!$D$10+'СЕТ СН'!$I$5-'СЕТ СН'!$I$20</f>
        <v>3690.48571077</v>
      </c>
      <c r="F138" s="36">
        <f>SUMIFS(СВЦЭМ!$C$39:$C$782,СВЦЭМ!$A$39:$A$782,$A138,СВЦЭМ!$B$39:$B$782,F$110)+'СЕТ СН'!$I$12+СВЦЭМ!$D$10+'СЕТ СН'!$I$5-'СЕТ СН'!$I$20</f>
        <v>3693.92671651</v>
      </c>
      <c r="G138" s="36">
        <f>SUMIFS(СВЦЭМ!$C$39:$C$782,СВЦЭМ!$A$39:$A$782,$A138,СВЦЭМ!$B$39:$B$782,G$110)+'СЕТ СН'!$I$12+СВЦЭМ!$D$10+'СЕТ СН'!$I$5-'СЕТ СН'!$I$20</f>
        <v>3691.5754582299996</v>
      </c>
      <c r="H138" s="36">
        <f>SUMIFS(СВЦЭМ!$C$39:$C$782,СВЦЭМ!$A$39:$A$782,$A138,СВЦЭМ!$B$39:$B$782,H$110)+'СЕТ СН'!$I$12+СВЦЭМ!$D$10+'СЕТ СН'!$I$5-'СЕТ СН'!$I$20</f>
        <v>3675.9538479099997</v>
      </c>
      <c r="I138" s="36">
        <f>SUMIFS(СВЦЭМ!$C$39:$C$782,СВЦЭМ!$A$39:$A$782,$A138,СВЦЭМ!$B$39:$B$782,I$110)+'СЕТ СН'!$I$12+СВЦЭМ!$D$10+'СЕТ СН'!$I$5-'СЕТ СН'!$I$20</f>
        <v>3657.6539834999999</v>
      </c>
      <c r="J138" s="36">
        <f>SUMIFS(СВЦЭМ!$C$39:$C$782,СВЦЭМ!$A$39:$A$782,$A138,СВЦЭМ!$B$39:$B$782,J$110)+'СЕТ СН'!$I$12+СВЦЭМ!$D$10+'СЕТ СН'!$I$5-'СЕТ СН'!$I$20</f>
        <v>3608.1862228800001</v>
      </c>
      <c r="K138" s="36">
        <f>SUMIFS(СВЦЭМ!$C$39:$C$782,СВЦЭМ!$A$39:$A$782,$A138,СВЦЭМ!$B$39:$B$782,K$110)+'СЕТ СН'!$I$12+СВЦЭМ!$D$10+'СЕТ СН'!$I$5-'СЕТ СН'!$I$20</f>
        <v>3565.72238793</v>
      </c>
      <c r="L138" s="36">
        <f>SUMIFS(СВЦЭМ!$C$39:$C$782,СВЦЭМ!$A$39:$A$782,$A138,СВЦЭМ!$B$39:$B$782,L$110)+'СЕТ СН'!$I$12+СВЦЭМ!$D$10+'СЕТ СН'!$I$5-'СЕТ СН'!$I$20</f>
        <v>3553.0321415199996</v>
      </c>
      <c r="M138" s="36">
        <f>SUMIFS(СВЦЭМ!$C$39:$C$782,СВЦЭМ!$A$39:$A$782,$A138,СВЦЭМ!$B$39:$B$782,M$110)+'СЕТ СН'!$I$12+СВЦЭМ!$D$10+'СЕТ СН'!$I$5-'СЕТ СН'!$I$20</f>
        <v>3574.8188503699998</v>
      </c>
      <c r="N138" s="36">
        <f>SUMIFS(СВЦЭМ!$C$39:$C$782,СВЦЭМ!$A$39:$A$782,$A138,СВЦЭМ!$B$39:$B$782,N$110)+'СЕТ СН'!$I$12+СВЦЭМ!$D$10+'СЕТ СН'!$I$5-'СЕТ СН'!$I$20</f>
        <v>3622.9446896899999</v>
      </c>
      <c r="O138" s="36">
        <f>SUMIFS(СВЦЭМ!$C$39:$C$782,СВЦЭМ!$A$39:$A$782,$A138,СВЦЭМ!$B$39:$B$782,O$110)+'СЕТ СН'!$I$12+СВЦЭМ!$D$10+'СЕТ СН'!$I$5-'СЕТ СН'!$I$20</f>
        <v>3643.9561739699998</v>
      </c>
      <c r="P138" s="36">
        <f>SUMIFS(СВЦЭМ!$C$39:$C$782,СВЦЭМ!$A$39:$A$782,$A138,СВЦЭМ!$B$39:$B$782,P$110)+'СЕТ СН'!$I$12+СВЦЭМ!$D$10+'СЕТ СН'!$I$5-'СЕТ СН'!$I$20</f>
        <v>3656.1274638799996</v>
      </c>
      <c r="Q138" s="36">
        <f>SUMIFS(СВЦЭМ!$C$39:$C$782,СВЦЭМ!$A$39:$A$782,$A138,СВЦЭМ!$B$39:$B$782,Q$110)+'СЕТ СН'!$I$12+СВЦЭМ!$D$10+'СЕТ СН'!$I$5-'СЕТ СН'!$I$20</f>
        <v>3658.00404867</v>
      </c>
      <c r="R138" s="36">
        <f>SUMIFS(СВЦЭМ!$C$39:$C$782,СВЦЭМ!$A$39:$A$782,$A138,СВЦЭМ!$B$39:$B$782,R$110)+'СЕТ СН'!$I$12+СВЦЭМ!$D$10+'СЕТ СН'!$I$5-'СЕТ СН'!$I$20</f>
        <v>3646.9917513199998</v>
      </c>
      <c r="S138" s="36">
        <f>SUMIFS(СВЦЭМ!$C$39:$C$782,СВЦЭМ!$A$39:$A$782,$A138,СВЦЭМ!$B$39:$B$782,S$110)+'СЕТ СН'!$I$12+СВЦЭМ!$D$10+'СЕТ СН'!$I$5-'СЕТ СН'!$I$20</f>
        <v>3628.2840441499998</v>
      </c>
      <c r="T138" s="36">
        <f>SUMIFS(СВЦЭМ!$C$39:$C$782,СВЦЭМ!$A$39:$A$782,$A138,СВЦЭМ!$B$39:$B$782,T$110)+'СЕТ СН'!$I$12+СВЦЭМ!$D$10+'СЕТ СН'!$I$5-'СЕТ СН'!$I$20</f>
        <v>3538.9007536999998</v>
      </c>
      <c r="U138" s="36">
        <f>SUMIFS(СВЦЭМ!$C$39:$C$782,СВЦЭМ!$A$39:$A$782,$A138,СВЦЭМ!$B$39:$B$782,U$110)+'СЕТ СН'!$I$12+СВЦЭМ!$D$10+'СЕТ СН'!$I$5-'СЕТ СН'!$I$20</f>
        <v>3489.6308963000001</v>
      </c>
      <c r="V138" s="36">
        <f>SUMIFS(СВЦЭМ!$C$39:$C$782,СВЦЭМ!$A$39:$A$782,$A138,СВЦЭМ!$B$39:$B$782,V$110)+'СЕТ СН'!$I$12+СВЦЭМ!$D$10+'СЕТ СН'!$I$5-'СЕТ СН'!$I$20</f>
        <v>3504.1495950499998</v>
      </c>
      <c r="W138" s="36">
        <f>SUMIFS(СВЦЭМ!$C$39:$C$782,СВЦЭМ!$A$39:$A$782,$A138,СВЦЭМ!$B$39:$B$782,W$110)+'СЕТ СН'!$I$12+СВЦЭМ!$D$10+'СЕТ СН'!$I$5-'СЕТ СН'!$I$20</f>
        <v>3537.9164859299999</v>
      </c>
      <c r="X138" s="36">
        <f>SUMIFS(СВЦЭМ!$C$39:$C$782,СВЦЭМ!$A$39:$A$782,$A138,СВЦЭМ!$B$39:$B$782,X$110)+'СЕТ СН'!$I$12+СВЦЭМ!$D$10+'СЕТ СН'!$I$5-'СЕТ СН'!$I$20</f>
        <v>3572.5595170199995</v>
      </c>
      <c r="Y138" s="36">
        <f>SUMIFS(СВЦЭМ!$C$39:$C$782,СВЦЭМ!$A$39:$A$782,$A138,СВЦЭМ!$B$39:$B$782,Y$110)+'СЕТ СН'!$I$12+СВЦЭМ!$D$10+'СЕТ СН'!$I$5-'СЕТ СН'!$I$20</f>
        <v>3618.0898422299997</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2">
      <c r="A141" s="126" t="s">
        <v>74</v>
      </c>
      <c r="B141" s="126"/>
      <c r="C141" s="126"/>
      <c r="D141" s="126"/>
      <c r="E141" s="126"/>
      <c r="F141" s="126"/>
      <c r="G141" s="126"/>
      <c r="H141" s="126"/>
      <c r="I141" s="126"/>
      <c r="J141" s="126"/>
      <c r="K141" s="126"/>
      <c r="L141" s="126"/>
      <c r="M141" s="126"/>
      <c r="N141" s="127" t="s">
        <v>29</v>
      </c>
      <c r="O141" s="127"/>
      <c r="P141" s="127"/>
      <c r="Q141" s="127"/>
      <c r="R141" s="127"/>
      <c r="S141" s="127"/>
      <c r="T141" s="127"/>
      <c r="U141" s="127"/>
      <c r="V141" s="39"/>
      <c r="W141" s="39"/>
      <c r="X141" s="39"/>
      <c r="Y141" s="39"/>
      <c r="Z141" s="39"/>
    </row>
    <row r="142" spans="1:26" ht="15.75" x14ac:dyDescent="0.2">
      <c r="A142" s="126"/>
      <c r="B142" s="126"/>
      <c r="C142" s="126"/>
      <c r="D142" s="126"/>
      <c r="E142" s="126"/>
      <c r="F142" s="126"/>
      <c r="G142" s="126"/>
      <c r="H142" s="126"/>
      <c r="I142" s="126"/>
      <c r="J142" s="126"/>
      <c r="K142" s="126"/>
      <c r="L142" s="126"/>
      <c r="M142" s="126"/>
      <c r="N142" s="128" t="s">
        <v>0</v>
      </c>
      <c r="O142" s="128"/>
      <c r="P142" s="128" t="s">
        <v>1</v>
      </c>
      <c r="Q142" s="128"/>
      <c r="R142" s="128" t="s">
        <v>2</v>
      </c>
      <c r="S142" s="128"/>
      <c r="T142" s="128" t="s">
        <v>3</v>
      </c>
      <c r="U142" s="128"/>
      <c r="V142" s="39"/>
      <c r="W142" s="39"/>
      <c r="X142" s="39"/>
      <c r="Y142" s="39"/>
      <c r="Z142" s="39"/>
    </row>
    <row r="143" spans="1:26" ht="15.75" customHeight="1" x14ac:dyDescent="0.2">
      <c r="A143" s="126"/>
      <c r="B143" s="126"/>
      <c r="C143" s="126"/>
      <c r="D143" s="126"/>
      <c r="E143" s="126"/>
      <c r="F143" s="126"/>
      <c r="G143" s="126"/>
      <c r="H143" s="126"/>
      <c r="I143" s="126"/>
      <c r="J143" s="126"/>
      <c r="K143" s="126"/>
      <c r="L143" s="126"/>
      <c r="M143" s="126"/>
      <c r="N143" s="129">
        <f>СВЦЭМ!$D$12+'СЕТ СН'!$F$13-'СЕТ СН'!$F$21</f>
        <v>490992.37931034481</v>
      </c>
      <c r="O143" s="130"/>
      <c r="P143" s="129">
        <f>СВЦЭМ!$D$12+'СЕТ СН'!$F$13-'СЕТ СН'!$G$21</f>
        <v>490992.37931034481</v>
      </c>
      <c r="Q143" s="130"/>
      <c r="R143" s="129">
        <f>СВЦЭМ!$D$12+'СЕТ СН'!$F$13-'СЕТ СН'!$H$21</f>
        <v>490992.37931034481</v>
      </c>
      <c r="S143" s="130"/>
      <c r="T143" s="129">
        <f>СВЦЭМ!$D$12+'СЕТ СН'!$F$13-'СЕТ СН'!$I$21</f>
        <v>490992.37931034481</v>
      </c>
      <c r="U143" s="130"/>
      <c r="V143" s="40"/>
      <c r="W143" s="40"/>
      <c r="X143" s="40"/>
      <c r="Y143" s="30"/>
    </row>
    <row r="144" spans="1:26" x14ac:dyDescent="0.25">
      <c r="A144" s="140"/>
      <c r="B144" s="140"/>
      <c r="C144" s="140"/>
      <c r="D144" s="140"/>
      <c r="E144" s="140"/>
      <c r="F144" s="141"/>
      <c r="G144" s="141"/>
      <c r="H144" s="141"/>
      <c r="I144" s="141"/>
      <c r="J144" s="141"/>
      <c r="K144" s="141"/>
      <c r="L144" s="141"/>
      <c r="M144" s="141"/>
    </row>
  </sheetData>
  <sheetProtection algorithmName="SHA-512" hashValue="329gAaygojfTW6o/ntXWcptPeMabOpqQLkeFybbbECuyyij8I6tKe6xOjTR68d6Ei3p2gftt0ufzRtBCwotGPw==" saltValue="doH96k1qNKjy5HKhgnwNNg==" spinCount="100000"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44:E144"/>
    <mergeCell ref="F144:G144"/>
    <mergeCell ref="H144:I144"/>
    <mergeCell ref="J144:K144"/>
    <mergeCell ref="L144:M144"/>
    <mergeCell ref="B108:Y109"/>
    <mergeCell ref="A75:A77"/>
    <mergeCell ref="B75:Y76"/>
    <mergeCell ref="A42:A44"/>
    <mergeCell ref="B42:Y43"/>
    <mergeCell ref="A108:A110"/>
    <mergeCell ref="A141:M143"/>
    <mergeCell ref="N141:U141"/>
    <mergeCell ref="N142:O142"/>
    <mergeCell ref="P142:Q142"/>
    <mergeCell ref="R142:S142"/>
    <mergeCell ref="T142:U142"/>
    <mergeCell ref="N143:O143"/>
    <mergeCell ref="P143:Q143"/>
    <mergeCell ref="R143:S143"/>
    <mergeCell ref="T143:U143"/>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7"/>
  <sheetViews>
    <sheetView topLeftCell="A103" zoomScale="70" zoomScaleNormal="70" zoomScaleSheetLayoutView="80" workbookViewId="0">
      <selection activeCell="A139" sqref="A139:XFD141"/>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SUMIFS(СВЦЭМ!$C$39:$C$782,СВЦЭМ!$A$39:$A$782,$A12,СВЦЭМ!$B$39:$B$782,B$11)+'СЕТ СН'!$F$12+СВЦЭМ!$D$10+'СЕТ СН'!$F$6-'СЕТ СН'!$F$22</f>
        <v>1266.0825325299998</v>
      </c>
      <c r="C12" s="36">
        <f>SUMIFS(СВЦЭМ!$C$39:$C$782,СВЦЭМ!$A$39:$A$782,$A12,СВЦЭМ!$B$39:$B$782,C$11)+'СЕТ СН'!$F$12+СВЦЭМ!$D$10+'СЕТ СН'!$F$6-'СЕТ СН'!$F$22</f>
        <v>1302.5725762399998</v>
      </c>
      <c r="D12" s="36">
        <f>SUMIFS(СВЦЭМ!$C$39:$C$782,СВЦЭМ!$A$39:$A$782,$A12,СВЦЭМ!$B$39:$B$782,D$11)+'СЕТ СН'!$F$12+СВЦЭМ!$D$10+'СЕТ СН'!$F$6-'СЕТ СН'!$F$22</f>
        <v>1358.9266885299999</v>
      </c>
      <c r="E12" s="36">
        <f>SUMIFS(СВЦЭМ!$C$39:$C$782,СВЦЭМ!$A$39:$A$782,$A12,СВЦЭМ!$B$39:$B$782,E$11)+'СЕТ СН'!$F$12+СВЦЭМ!$D$10+'СЕТ СН'!$F$6-'СЕТ СН'!$F$22</f>
        <v>1365.71486779</v>
      </c>
      <c r="F12" s="36">
        <f>SUMIFS(СВЦЭМ!$C$39:$C$782,СВЦЭМ!$A$39:$A$782,$A12,СВЦЭМ!$B$39:$B$782,F$11)+'СЕТ СН'!$F$12+СВЦЭМ!$D$10+'СЕТ СН'!$F$6-'СЕТ СН'!$F$22</f>
        <v>1355.6010670599999</v>
      </c>
      <c r="G12" s="36">
        <f>SUMIFS(СВЦЭМ!$C$39:$C$782,СВЦЭМ!$A$39:$A$782,$A12,СВЦЭМ!$B$39:$B$782,G$11)+'СЕТ СН'!$F$12+СВЦЭМ!$D$10+'СЕТ СН'!$F$6-'СЕТ СН'!$F$22</f>
        <v>1313.7232801999999</v>
      </c>
      <c r="H12" s="36">
        <f>SUMIFS(СВЦЭМ!$C$39:$C$782,СВЦЭМ!$A$39:$A$782,$A12,СВЦЭМ!$B$39:$B$782,H$11)+'СЕТ СН'!$F$12+СВЦЭМ!$D$10+'СЕТ СН'!$F$6-'СЕТ СН'!$F$22</f>
        <v>1281.7475430499999</v>
      </c>
      <c r="I12" s="36">
        <f>SUMIFS(СВЦЭМ!$C$39:$C$782,СВЦЭМ!$A$39:$A$782,$A12,СВЦЭМ!$B$39:$B$782,I$11)+'СЕТ СН'!$F$12+СВЦЭМ!$D$10+'СЕТ СН'!$F$6-'СЕТ СН'!$F$22</f>
        <v>1254.8645714999998</v>
      </c>
      <c r="J12" s="36">
        <f>SUMIFS(СВЦЭМ!$C$39:$C$782,СВЦЭМ!$A$39:$A$782,$A12,СВЦЭМ!$B$39:$B$782,J$11)+'СЕТ СН'!$F$12+СВЦЭМ!$D$10+'СЕТ СН'!$F$6-'СЕТ СН'!$F$22</f>
        <v>1218.1303691699998</v>
      </c>
      <c r="K12" s="36">
        <f>SUMIFS(СВЦЭМ!$C$39:$C$782,СВЦЭМ!$A$39:$A$782,$A12,СВЦЭМ!$B$39:$B$782,K$11)+'СЕТ СН'!$F$12+СВЦЭМ!$D$10+'СЕТ СН'!$F$6-'СЕТ СН'!$F$22</f>
        <v>1227.4945607799998</v>
      </c>
      <c r="L12" s="36">
        <f>SUMIFS(СВЦЭМ!$C$39:$C$782,СВЦЭМ!$A$39:$A$782,$A12,СВЦЭМ!$B$39:$B$782,L$11)+'СЕТ СН'!$F$12+СВЦЭМ!$D$10+'СЕТ СН'!$F$6-'СЕТ СН'!$F$22</f>
        <v>1244.6483345499998</v>
      </c>
      <c r="M12" s="36">
        <f>SUMIFS(СВЦЭМ!$C$39:$C$782,СВЦЭМ!$A$39:$A$782,$A12,СВЦЭМ!$B$39:$B$782,M$11)+'СЕТ СН'!$F$12+СВЦЭМ!$D$10+'СЕТ СН'!$F$6-'СЕТ СН'!$F$22</f>
        <v>1280.7143278999999</v>
      </c>
      <c r="N12" s="36">
        <f>SUMIFS(СВЦЭМ!$C$39:$C$782,СВЦЭМ!$A$39:$A$782,$A12,СВЦЭМ!$B$39:$B$782,N$11)+'СЕТ СН'!$F$12+СВЦЭМ!$D$10+'СЕТ СН'!$F$6-'СЕТ СН'!$F$22</f>
        <v>1296.6212185299999</v>
      </c>
      <c r="O12" s="36">
        <f>SUMIFS(СВЦЭМ!$C$39:$C$782,СВЦЭМ!$A$39:$A$782,$A12,СВЦЭМ!$B$39:$B$782,O$11)+'СЕТ СН'!$F$12+СВЦЭМ!$D$10+'СЕТ СН'!$F$6-'СЕТ СН'!$F$22</f>
        <v>1303.6913732999999</v>
      </c>
      <c r="P12" s="36">
        <f>SUMIFS(СВЦЭМ!$C$39:$C$782,СВЦЭМ!$A$39:$A$782,$A12,СВЦЭМ!$B$39:$B$782,P$11)+'СЕТ СН'!$F$12+СВЦЭМ!$D$10+'СЕТ СН'!$F$6-'СЕТ СН'!$F$22</f>
        <v>1310.3768805599998</v>
      </c>
      <c r="Q12" s="36">
        <f>SUMIFS(СВЦЭМ!$C$39:$C$782,СВЦЭМ!$A$39:$A$782,$A12,СВЦЭМ!$B$39:$B$782,Q$11)+'СЕТ СН'!$F$12+СВЦЭМ!$D$10+'СЕТ СН'!$F$6-'СЕТ СН'!$F$22</f>
        <v>1306.7102952599998</v>
      </c>
      <c r="R12" s="36">
        <f>SUMIFS(СВЦЭМ!$C$39:$C$782,СВЦЭМ!$A$39:$A$782,$A12,СВЦЭМ!$B$39:$B$782,R$11)+'СЕТ СН'!$F$12+СВЦЭМ!$D$10+'СЕТ СН'!$F$6-'СЕТ СН'!$F$22</f>
        <v>1305.2846365399998</v>
      </c>
      <c r="S12" s="36">
        <f>SUMIFS(СВЦЭМ!$C$39:$C$782,СВЦЭМ!$A$39:$A$782,$A12,СВЦЭМ!$B$39:$B$782,S$11)+'СЕТ СН'!$F$12+СВЦЭМ!$D$10+'СЕТ СН'!$F$6-'СЕТ СН'!$F$22</f>
        <v>1290.1969916099999</v>
      </c>
      <c r="T12" s="36">
        <f>SUMIFS(СВЦЭМ!$C$39:$C$782,СВЦЭМ!$A$39:$A$782,$A12,СВЦЭМ!$B$39:$B$782,T$11)+'СЕТ СН'!$F$12+СВЦЭМ!$D$10+'СЕТ СН'!$F$6-'СЕТ СН'!$F$22</f>
        <v>1262.0378007099998</v>
      </c>
      <c r="U12" s="36">
        <f>SUMIFS(СВЦЭМ!$C$39:$C$782,СВЦЭМ!$A$39:$A$782,$A12,СВЦЭМ!$B$39:$B$782,U$11)+'СЕТ СН'!$F$12+СВЦЭМ!$D$10+'СЕТ СН'!$F$6-'СЕТ СН'!$F$22</f>
        <v>1248.5580894799998</v>
      </c>
      <c r="V12" s="36">
        <f>SUMIFS(СВЦЭМ!$C$39:$C$782,СВЦЭМ!$A$39:$A$782,$A12,СВЦЭМ!$B$39:$B$782,V$11)+'СЕТ СН'!$F$12+СВЦЭМ!$D$10+'СЕТ СН'!$F$6-'СЕТ СН'!$F$22</f>
        <v>1253.8698970199998</v>
      </c>
      <c r="W12" s="36">
        <f>SUMIFS(СВЦЭМ!$C$39:$C$782,СВЦЭМ!$A$39:$A$782,$A12,СВЦЭМ!$B$39:$B$782,W$11)+'СЕТ СН'!$F$12+СВЦЭМ!$D$10+'СЕТ СН'!$F$6-'СЕТ СН'!$F$22</f>
        <v>1283.4547848699999</v>
      </c>
      <c r="X12" s="36">
        <f>SUMIFS(СВЦЭМ!$C$39:$C$782,СВЦЭМ!$A$39:$A$782,$A12,СВЦЭМ!$B$39:$B$782,X$11)+'СЕТ СН'!$F$12+СВЦЭМ!$D$10+'СЕТ СН'!$F$6-'СЕТ СН'!$F$22</f>
        <v>1304.4036678599998</v>
      </c>
      <c r="Y12" s="36">
        <f>SUMIFS(СВЦЭМ!$C$39:$C$782,СВЦЭМ!$A$39:$A$782,$A12,СВЦЭМ!$B$39:$B$782,Y$11)+'СЕТ СН'!$F$12+СВЦЭМ!$D$10+'СЕТ СН'!$F$6-'СЕТ СН'!$F$22</f>
        <v>1317.9669078999998</v>
      </c>
      <c r="AA12" s="37"/>
    </row>
    <row r="13" spans="1:27" ht="15.75" x14ac:dyDescent="0.2">
      <c r="A13" s="35">
        <f>A12+1</f>
        <v>44594</v>
      </c>
      <c r="B13" s="36">
        <f>SUMIFS(СВЦЭМ!$C$39:$C$782,СВЦЭМ!$A$39:$A$782,$A13,СВЦЭМ!$B$39:$B$782,B$11)+'СЕТ СН'!$F$12+СВЦЭМ!$D$10+'СЕТ СН'!$F$6-'СЕТ СН'!$F$22</f>
        <v>1309.4215507899999</v>
      </c>
      <c r="C13" s="36">
        <f>SUMIFS(СВЦЭМ!$C$39:$C$782,СВЦЭМ!$A$39:$A$782,$A13,СВЦЭМ!$B$39:$B$782,C$11)+'СЕТ СН'!$F$12+СВЦЭМ!$D$10+'СЕТ СН'!$F$6-'СЕТ СН'!$F$22</f>
        <v>1333.8973525599999</v>
      </c>
      <c r="D13" s="36">
        <f>SUMIFS(СВЦЭМ!$C$39:$C$782,СВЦЭМ!$A$39:$A$782,$A13,СВЦЭМ!$B$39:$B$782,D$11)+'СЕТ СН'!$F$12+СВЦЭМ!$D$10+'СЕТ СН'!$F$6-'СЕТ СН'!$F$22</f>
        <v>1348.3779434999999</v>
      </c>
      <c r="E13" s="36">
        <f>SUMIFS(СВЦЭМ!$C$39:$C$782,СВЦЭМ!$A$39:$A$782,$A13,СВЦЭМ!$B$39:$B$782,E$11)+'СЕТ СН'!$F$12+СВЦЭМ!$D$10+'СЕТ СН'!$F$6-'СЕТ СН'!$F$22</f>
        <v>1361.6875071299999</v>
      </c>
      <c r="F13" s="36">
        <f>SUMIFS(СВЦЭМ!$C$39:$C$782,СВЦЭМ!$A$39:$A$782,$A13,СВЦЭМ!$B$39:$B$782,F$11)+'СЕТ СН'!$F$12+СВЦЭМ!$D$10+'СЕТ СН'!$F$6-'СЕТ СН'!$F$22</f>
        <v>1349.6211724799998</v>
      </c>
      <c r="G13" s="36">
        <f>SUMIFS(СВЦЭМ!$C$39:$C$782,СВЦЭМ!$A$39:$A$782,$A13,СВЦЭМ!$B$39:$B$782,G$11)+'СЕТ СН'!$F$12+СВЦЭМ!$D$10+'СЕТ СН'!$F$6-'СЕТ СН'!$F$22</f>
        <v>1303.5663022399999</v>
      </c>
      <c r="H13" s="36">
        <f>SUMIFS(СВЦЭМ!$C$39:$C$782,СВЦЭМ!$A$39:$A$782,$A13,СВЦЭМ!$B$39:$B$782,H$11)+'СЕТ СН'!$F$12+СВЦЭМ!$D$10+'СЕТ СН'!$F$6-'СЕТ СН'!$F$22</f>
        <v>1265.2962618499998</v>
      </c>
      <c r="I13" s="36">
        <f>SUMIFS(СВЦЭМ!$C$39:$C$782,СВЦЭМ!$A$39:$A$782,$A13,СВЦЭМ!$B$39:$B$782,I$11)+'СЕТ СН'!$F$12+СВЦЭМ!$D$10+'СЕТ СН'!$F$6-'СЕТ СН'!$F$22</f>
        <v>1246.7929160799999</v>
      </c>
      <c r="J13" s="36">
        <f>SUMIFS(СВЦЭМ!$C$39:$C$782,СВЦЭМ!$A$39:$A$782,$A13,СВЦЭМ!$B$39:$B$782,J$11)+'СЕТ СН'!$F$12+СВЦЭМ!$D$10+'СЕТ СН'!$F$6-'СЕТ СН'!$F$22</f>
        <v>1229.8546568999998</v>
      </c>
      <c r="K13" s="36">
        <f>SUMIFS(СВЦЭМ!$C$39:$C$782,СВЦЭМ!$A$39:$A$782,$A13,СВЦЭМ!$B$39:$B$782,K$11)+'СЕТ СН'!$F$12+СВЦЭМ!$D$10+'СЕТ СН'!$F$6-'СЕТ СН'!$F$22</f>
        <v>1236.7770054399998</v>
      </c>
      <c r="L13" s="36">
        <f>SUMIFS(СВЦЭМ!$C$39:$C$782,СВЦЭМ!$A$39:$A$782,$A13,СВЦЭМ!$B$39:$B$782,L$11)+'СЕТ СН'!$F$12+СВЦЭМ!$D$10+'СЕТ СН'!$F$6-'СЕТ СН'!$F$22</f>
        <v>1229.96180663</v>
      </c>
      <c r="M13" s="36">
        <f>SUMIFS(СВЦЭМ!$C$39:$C$782,СВЦЭМ!$A$39:$A$782,$A13,СВЦЭМ!$B$39:$B$782,M$11)+'СЕТ СН'!$F$12+СВЦЭМ!$D$10+'СЕТ СН'!$F$6-'СЕТ СН'!$F$22</f>
        <v>1237.81660941</v>
      </c>
      <c r="N13" s="36">
        <f>SUMIFS(СВЦЭМ!$C$39:$C$782,СВЦЭМ!$A$39:$A$782,$A13,СВЦЭМ!$B$39:$B$782,N$11)+'СЕТ СН'!$F$12+СВЦЭМ!$D$10+'СЕТ СН'!$F$6-'СЕТ СН'!$F$22</f>
        <v>1247.4392389</v>
      </c>
      <c r="O13" s="36">
        <f>SUMIFS(СВЦЭМ!$C$39:$C$782,СВЦЭМ!$A$39:$A$782,$A13,СВЦЭМ!$B$39:$B$782,O$11)+'СЕТ СН'!$F$12+СВЦЭМ!$D$10+'СЕТ СН'!$F$6-'СЕТ СН'!$F$22</f>
        <v>1271.6297199199998</v>
      </c>
      <c r="P13" s="36">
        <f>SUMIFS(СВЦЭМ!$C$39:$C$782,СВЦЭМ!$A$39:$A$782,$A13,СВЦЭМ!$B$39:$B$782,P$11)+'СЕТ СН'!$F$12+СВЦЭМ!$D$10+'СЕТ СН'!$F$6-'СЕТ СН'!$F$22</f>
        <v>1314.03150089</v>
      </c>
      <c r="Q13" s="36">
        <f>SUMIFS(СВЦЭМ!$C$39:$C$782,СВЦЭМ!$A$39:$A$782,$A13,СВЦЭМ!$B$39:$B$782,Q$11)+'СЕТ СН'!$F$12+СВЦЭМ!$D$10+'СЕТ СН'!$F$6-'СЕТ СН'!$F$22</f>
        <v>1317.7005519799998</v>
      </c>
      <c r="R13" s="36">
        <f>SUMIFS(СВЦЭМ!$C$39:$C$782,СВЦЭМ!$A$39:$A$782,$A13,СВЦЭМ!$B$39:$B$782,R$11)+'СЕТ СН'!$F$12+СВЦЭМ!$D$10+'СЕТ СН'!$F$6-'СЕТ СН'!$F$22</f>
        <v>1307.6575638999998</v>
      </c>
      <c r="S13" s="36">
        <f>SUMIFS(СВЦЭМ!$C$39:$C$782,СВЦЭМ!$A$39:$A$782,$A13,СВЦЭМ!$B$39:$B$782,S$11)+'СЕТ СН'!$F$12+СВЦЭМ!$D$10+'СЕТ СН'!$F$6-'СЕТ СН'!$F$22</f>
        <v>1275.2101357499998</v>
      </c>
      <c r="T13" s="36">
        <f>SUMIFS(СВЦЭМ!$C$39:$C$782,СВЦЭМ!$A$39:$A$782,$A13,СВЦЭМ!$B$39:$B$782,T$11)+'СЕТ СН'!$F$12+СВЦЭМ!$D$10+'СЕТ СН'!$F$6-'СЕТ СН'!$F$22</f>
        <v>1240.9846739</v>
      </c>
      <c r="U13" s="36">
        <f>SUMIFS(СВЦЭМ!$C$39:$C$782,СВЦЭМ!$A$39:$A$782,$A13,СВЦЭМ!$B$39:$B$782,U$11)+'СЕТ СН'!$F$12+СВЦЭМ!$D$10+'СЕТ СН'!$F$6-'СЕТ СН'!$F$22</f>
        <v>1235.7283762799998</v>
      </c>
      <c r="V13" s="36">
        <f>SUMIFS(СВЦЭМ!$C$39:$C$782,СВЦЭМ!$A$39:$A$782,$A13,СВЦЭМ!$B$39:$B$782,V$11)+'СЕТ СН'!$F$12+СВЦЭМ!$D$10+'СЕТ СН'!$F$6-'СЕТ СН'!$F$22</f>
        <v>1247.5720110799998</v>
      </c>
      <c r="W13" s="36">
        <f>SUMIFS(СВЦЭМ!$C$39:$C$782,СВЦЭМ!$A$39:$A$782,$A13,СВЦЭМ!$B$39:$B$782,W$11)+'СЕТ СН'!$F$12+СВЦЭМ!$D$10+'СЕТ СН'!$F$6-'СЕТ СН'!$F$22</f>
        <v>1275.0382903799998</v>
      </c>
      <c r="X13" s="36">
        <f>SUMIFS(СВЦЭМ!$C$39:$C$782,СВЦЭМ!$A$39:$A$782,$A13,СВЦЭМ!$B$39:$B$782,X$11)+'СЕТ СН'!$F$12+СВЦЭМ!$D$10+'СЕТ СН'!$F$6-'СЕТ СН'!$F$22</f>
        <v>1306.7639682999998</v>
      </c>
      <c r="Y13" s="36">
        <f>SUMIFS(СВЦЭМ!$C$39:$C$782,СВЦЭМ!$A$39:$A$782,$A13,СВЦЭМ!$B$39:$B$782,Y$11)+'СЕТ СН'!$F$12+СВЦЭМ!$D$10+'СЕТ СН'!$F$6-'СЕТ СН'!$F$22</f>
        <v>1325.9226853099999</v>
      </c>
    </row>
    <row r="14" spans="1:27" ht="15.75" x14ac:dyDescent="0.2">
      <c r="A14" s="35">
        <f t="shared" ref="A14:A39" si="0">A13+1</f>
        <v>44595</v>
      </c>
      <c r="B14" s="36">
        <f>SUMIFS(СВЦЭМ!$C$39:$C$782,СВЦЭМ!$A$39:$A$782,$A14,СВЦЭМ!$B$39:$B$782,B$11)+'СЕТ СН'!$F$12+СВЦЭМ!$D$10+'СЕТ СН'!$F$6-'СЕТ СН'!$F$22</f>
        <v>1329.3377138499998</v>
      </c>
      <c r="C14" s="36">
        <f>SUMIFS(СВЦЭМ!$C$39:$C$782,СВЦЭМ!$A$39:$A$782,$A14,СВЦЭМ!$B$39:$B$782,C$11)+'СЕТ СН'!$F$12+СВЦЭМ!$D$10+'СЕТ СН'!$F$6-'СЕТ СН'!$F$22</f>
        <v>1344.9548337299998</v>
      </c>
      <c r="D14" s="36">
        <f>SUMIFS(СВЦЭМ!$C$39:$C$782,СВЦЭМ!$A$39:$A$782,$A14,СВЦЭМ!$B$39:$B$782,D$11)+'СЕТ СН'!$F$12+СВЦЭМ!$D$10+'СЕТ СН'!$F$6-'СЕТ СН'!$F$22</f>
        <v>1361.7013597399998</v>
      </c>
      <c r="E14" s="36">
        <f>SUMIFS(СВЦЭМ!$C$39:$C$782,СВЦЭМ!$A$39:$A$782,$A14,СВЦЭМ!$B$39:$B$782,E$11)+'СЕТ СН'!$F$12+СВЦЭМ!$D$10+'СЕТ СН'!$F$6-'СЕТ СН'!$F$22</f>
        <v>1365.6612404399998</v>
      </c>
      <c r="F14" s="36">
        <f>SUMIFS(СВЦЭМ!$C$39:$C$782,СВЦЭМ!$A$39:$A$782,$A14,СВЦЭМ!$B$39:$B$782,F$11)+'СЕТ СН'!$F$12+СВЦЭМ!$D$10+'СЕТ СН'!$F$6-'СЕТ СН'!$F$22</f>
        <v>1342.7266881799999</v>
      </c>
      <c r="G14" s="36">
        <f>SUMIFS(СВЦЭМ!$C$39:$C$782,СВЦЭМ!$A$39:$A$782,$A14,СВЦЭМ!$B$39:$B$782,G$11)+'СЕТ СН'!$F$12+СВЦЭМ!$D$10+'СЕТ СН'!$F$6-'СЕТ СН'!$F$22</f>
        <v>1300.6287000099999</v>
      </c>
      <c r="H14" s="36">
        <f>SUMIFS(СВЦЭМ!$C$39:$C$782,СВЦЭМ!$A$39:$A$782,$A14,СВЦЭМ!$B$39:$B$782,H$11)+'СЕТ СН'!$F$12+СВЦЭМ!$D$10+'СЕТ СН'!$F$6-'СЕТ СН'!$F$22</f>
        <v>1262.6385679799998</v>
      </c>
      <c r="I14" s="36">
        <f>SUMIFS(СВЦЭМ!$C$39:$C$782,СВЦЭМ!$A$39:$A$782,$A14,СВЦЭМ!$B$39:$B$782,I$11)+'СЕТ СН'!$F$12+СВЦЭМ!$D$10+'СЕТ СН'!$F$6-'СЕТ СН'!$F$22</f>
        <v>1216.7752861399999</v>
      </c>
      <c r="J14" s="36">
        <f>SUMIFS(СВЦЭМ!$C$39:$C$782,СВЦЭМ!$A$39:$A$782,$A14,СВЦЭМ!$B$39:$B$782,J$11)+'СЕТ СН'!$F$12+СВЦЭМ!$D$10+'СЕТ СН'!$F$6-'СЕТ СН'!$F$22</f>
        <v>1216.3696881299998</v>
      </c>
      <c r="K14" s="36">
        <f>SUMIFS(СВЦЭМ!$C$39:$C$782,СВЦЭМ!$A$39:$A$782,$A14,СВЦЭМ!$B$39:$B$782,K$11)+'СЕТ СН'!$F$12+СВЦЭМ!$D$10+'СЕТ СН'!$F$6-'СЕТ СН'!$F$22</f>
        <v>1203.77735274</v>
      </c>
      <c r="L14" s="36">
        <f>SUMIFS(СВЦЭМ!$C$39:$C$782,СВЦЭМ!$A$39:$A$782,$A14,СВЦЭМ!$B$39:$B$782,L$11)+'СЕТ СН'!$F$12+СВЦЭМ!$D$10+'СЕТ СН'!$F$6-'СЕТ СН'!$F$22</f>
        <v>1206.6753323399998</v>
      </c>
      <c r="M14" s="36">
        <f>SUMIFS(СВЦЭМ!$C$39:$C$782,СВЦЭМ!$A$39:$A$782,$A14,СВЦЭМ!$B$39:$B$782,M$11)+'СЕТ СН'!$F$12+СВЦЭМ!$D$10+'СЕТ СН'!$F$6-'СЕТ СН'!$F$22</f>
        <v>1217.0440990799998</v>
      </c>
      <c r="N14" s="36">
        <f>SUMIFS(СВЦЭМ!$C$39:$C$782,СВЦЭМ!$A$39:$A$782,$A14,СВЦЭМ!$B$39:$B$782,N$11)+'СЕТ СН'!$F$12+СВЦЭМ!$D$10+'СЕТ СН'!$F$6-'СЕТ СН'!$F$22</f>
        <v>1230.6950468599998</v>
      </c>
      <c r="O14" s="36">
        <f>SUMIFS(СВЦЭМ!$C$39:$C$782,СВЦЭМ!$A$39:$A$782,$A14,СВЦЭМ!$B$39:$B$782,O$11)+'СЕТ СН'!$F$12+СВЦЭМ!$D$10+'СЕТ СН'!$F$6-'СЕТ СН'!$F$22</f>
        <v>1250.7035312099999</v>
      </c>
      <c r="P14" s="36">
        <f>SUMIFS(СВЦЭМ!$C$39:$C$782,СВЦЭМ!$A$39:$A$782,$A14,СВЦЭМ!$B$39:$B$782,P$11)+'СЕТ СН'!$F$12+СВЦЭМ!$D$10+'СЕТ СН'!$F$6-'СЕТ СН'!$F$22</f>
        <v>1281.5075711299999</v>
      </c>
      <c r="Q14" s="36">
        <f>SUMIFS(СВЦЭМ!$C$39:$C$782,СВЦЭМ!$A$39:$A$782,$A14,СВЦЭМ!$B$39:$B$782,Q$11)+'СЕТ СН'!$F$12+СВЦЭМ!$D$10+'СЕТ СН'!$F$6-'СЕТ СН'!$F$22</f>
        <v>1284.3030336599998</v>
      </c>
      <c r="R14" s="36">
        <f>SUMIFS(СВЦЭМ!$C$39:$C$782,СВЦЭМ!$A$39:$A$782,$A14,СВЦЭМ!$B$39:$B$782,R$11)+'СЕТ СН'!$F$12+СВЦЭМ!$D$10+'СЕТ СН'!$F$6-'СЕТ СН'!$F$22</f>
        <v>1273.4589658199998</v>
      </c>
      <c r="S14" s="36">
        <f>SUMIFS(СВЦЭМ!$C$39:$C$782,СВЦЭМ!$A$39:$A$782,$A14,СВЦЭМ!$B$39:$B$782,S$11)+'СЕТ СН'!$F$12+СВЦЭМ!$D$10+'СЕТ СН'!$F$6-'СЕТ СН'!$F$22</f>
        <v>1246.66563989</v>
      </c>
      <c r="T14" s="36">
        <f>SUMIFS(СВЦЭМ!$C$39:$C$782,СВЦЭМ!$A$39:$A$782,$A14,СВЦЭМ!$B$39:$B$782,T$11)+'СЕТ СН'!$F$12+СВЦЭМ!$D$10+'СЕТ СН'!$F$6-'СЕТ СН'!$F$22</f>
        <v>1203.4134654699999</v>
      </c>
      <c r="U14" s="36">
        <f>SUMIFS(СВЦЭМ!$C$39:$C$782,СВЦЭМ!$A$39:$A$782,$A14,СВЦЭМ!$B$39:$B$782,U$11)+'СЕТ СН'!$F$12+СВЦЭМ!$D$10+'СЕТ СН'!$F$6-'СЕТ СН'!$F$22</f>
        <v>1199.52089869</v>
      </c>
      <c r="V14" s="36">
        <f>SUMIFS(СВЦЭМ!$C$39:$C$782,СВЦЭМ!$A$39:$A$782,$A14,СВЦЭМ!$B$39:$B$782,V$11)+'СЕТ СН'!$F$12+СВЦЭМ!$D$10+'СЕТ СН'!$F$6-'СЕТ СН'!$F$22</f>
        <v>1213.5606880399998</v>
      </c>
      <c r="W14" s="36">
        <f>SUMIFS(СВЦЭМ!$C$39:$C$782,СВЦЭМ!$A$39:$A$782,$A14,СВЦЭМ!$B$39:$B$782,W$11)+'СЕТ СН'!$F$12+СВЦЭМ!$D$10+'СЕТ СН'!$F$6-'СЕТ СН'!$F$22</f>
        <v>1244.3964766399999</v>
      </c>
      <c r="X14" s="36">
        <f>SUMIFS(СВЦЭМ!$C$39:$C$782,СВЦЭМ!$A$39:$A$782,$A14,СВЦЭМ!$B$39:$B$782,X$11)+'СЕТ СН'!$F$12+СВЦЭМ!$D$10+'СЕТ СН'!$F$6-'СЕТ СН'!$F$22</f>
        <v>1279.8194785699998</v>
      </c>
      <c r="Y14" s="36">
        <f>SUMIFS(СВЦЭМ!$C$39:$C$782,СВЦЭМ!$A$39:$A$782,$A14,СВЦЭМ!$B$39:$B$782,Y$11)+'СЕТ СН'!$F$12+СВЦЭМ!$D$10+'СЕТ СН'!$F$6-'СЕТ СН'!$F$22</f>
        <v>1297.1898206499998</v>
      </c>
    </row>
    <row r="15" spans="1:27" ht="15.75" x14ac:dyDescent="0.2">
      <c r="A15" s="35">
        <f t="shared" si="0"/>
        <v>44596</v>
      </c>
      <c r="B15" s="36">
        <f>SUMIFS(СВЦЭМ!$C$39:$C$782,СВЦЭМ!$A$39:$A$782,$A15,СВЦЭМ!$B$39:$B$782,B$11)+'СЕТ СН'!$F$12+СВЦЭМ!$D$10+'СЕТ СН'!$F$6-'СЕТ СН'!$F$22</f>
        <v>1297.5138714199998</v>
      </c>
      <c r="C15" s="36">
        <f>SUMIFS(СВЦЭМ!$C$39:$C$782,СВЦЭМ!$A$39:$A$782,$A15,СВЦЭМ!$B$39:$B$782,C$11)+'СЕТ СН'!$F$12+СВЦЭМ!$D$10+'СЕТ СН'!$F$6-'СЕТ СН'!$F$22</f>
        <v>1317.1973489299999</v>
      </c>
      <c r="D15" s="36">
        <f>SUMIFS(СВЦЭМ!$C$39:$C$782,СВЦЭМ!$A$39:$A$782,$A15,СВЦЭМ!$B$39:$B$782,D$11)+'СЕТ СН'!$F$12+СВЦЭМ!$D$10+'СЕТ СН'!$F$6-'СЕТ СН'!$F$22</f>
        <v>1330.6250139899998</v>
      </c>
      <c r="E15" s="36">
        <f>SUMIFS(СВЦЭМ!$C$39:$C$782,СВЦЭМ!$A$39:$A$782,$A15,СВЦЭМ!$B$39:$B$782,E$11)+'СЕТ СН'!$F$12+СВЦЭМ!$D$10+'СЕТ СН'!$F$6-'СЕТ СН'!$F$22</f>
        <v>1335.6528397099999</v>
      </c>
      <c r="F15" s="36">
        <f>SUMIFS(СВЦЭМ!$C$39:$C$782,СВЦЭМ!$A$39:$A$782,$A15,СВЦЭМ!$B$39:$B$782,F$11)+'СЕТ СН'!$F$12+СВЦЭМ!$D$10+'СЕТ СН'!$F$6-'СЕТ СН'!$F$22</f>
        <v>1318.3715147899998</v>
      </c>
      <c r="G15" s="36">
        <f>SUMIFS(СВЦЭМ!$C$39:$C$782,СВЦЭМ!$A$39:$A$782,$A15,СВЦЭМ!$B$39:$B$782,G$11)+'СЕТ СН'!$F$12+СВЦЭМ!$D$10+'СЕТ СН'!$F$6-'СЕТ СН'!$F$22</f>
        <v>1272.8739608899998</v>
      </c>
      <c r="H15" s="36">
        <f>SUMIFS(СВЦЭМ!$C$39:$C$782,СВЦЭМ!$A$39:$A$782,$A15,СВЦЭМ!$B$39:$B$782,H$11)+'СЕТ СН'!$F$12+СВЦЭМ!$D$10+'СЕТ СН'!$F$6-'СЕТ СН'!$F$22</f>
        <v>1245.7809429099998</v>
      </c>
      <c r="I15" s="36">
        <f>SUMIFS(СВЦЭМ!$C$39:$C$782,СВЦЭМ!$A$39:$A$782,$A15,СВЦЭМ!$B$39:$B$782,I$11)+'СЕТ СН'!$F$12+СВЦЭМ!$D$10+'СЕТ СН'!$F$6-'СЕТ СН'!$F$22</f>
        <v>1202.8826198699999</v>
      </c>
      <c r="J15" s="36">
        <f>SUMIFS(СВЦЭМ!$C$39:$C$782,СВЦЭМ!$A$39:$A$782,$A15,СВЦЭМ!$B$39:$B$782,J$11)+'СЕТ СН'!$F$12+СВЦЭМ!$D$10+'СЕТ СН'!$F$6-'СЕТ СН'!$F$22</f>
        <v>1195.3542793499998</v>
      </c>
      <c r="K15" s="36">
        <f>SUMIFS(СВЦЭМ!$C$39:$C$782,СВЦЭМ!$A$39:$A$782,$A15,СВЦЭМ!$B$39:$B$782,K$11)+'СЕТ СН'!$F$12+СВЦЭМ!$D$10+'СЕТ СН'!$F$6-'СЕТ СН'!$F$22</f>
        <v>1193.2029616399998</v>
      </c>
      <c r="L15" s="36">
        <f>SUMIFS(СВЦЭМ!$C$39:$C$782,СВЦЭМ!$A$39:$A$782,$A15,СВЦЭМ!$B$39:$B$782,L$11)+'СЕТ СН'!$F$12+СВЦЭМ!$D$10+'СЕТ СН'!$F$6-'СЕТ СН'!$F$22</f>
        <v>1226.1452042299998</v>
      </c>
      <c r="M15" s="36">
        <f>SUMIFS(СВЦЭМ!$C$39:$C$782,СВЦЭМ!$A$39:$A$782,$A15,СВЦЭМ!$B$39:$B$782,M$11)+'СЕТ СН'!$F$12+СВЦЭМ!$D$10+'СЕТ СН'!$F$6-'СЕТ СН'!$F$22</f>
        <v>1244.0329467899999</v>
      </c>
      <c r="N15" s="36">
        <f>SUMIFS(СВЦЭМ!$C$39:$C$782,СВЦЭМ!$A$39:$A$782,$A15,СВЦЭМ!$B$39:$B$782,N$11)+'СЕТ СН'!$F$12+СВЦЭМ!$D$10+'СЕТ СН'!$F$6-'СЕТ СН'!$F$22</f>
        <v>1249.59361496</v>
      </c>
      <c r="O15" s="36">
        <f>SUMIFS(СВЦЭМ!$C$39:$C$782,СВЦЭМ!$A$39:$A$782,$A15,СВЦЭМ!$B$39:$B$782,O$11)+'СЕТ СН'!$F$12+СВЦЭМ!$D$10+'СЕТ СН'!$F$6-'СЕТ СН'!$F$22</f>
        <v>1245.3000580799999</v>
      </c>
      <c r="P15" s="36">
        <f>SUMIFS(СВЦЭМ!$C$39:$C$782,СВЦЭМ!$A$39:$A$782,$A15,СВЦЭМ!$B$39:$B$782,P$11)+'СЕТ СН'!$F$12+СВЦЭМ!$D$10+'СЕТ СН'!$F$6-'СЕТ СН'!$F$22</f>
        <v>1282.7652147599999</v>
      </c>
      <c r="Q15" s="36">
        <f>SUMIFS(СВЦЭМ!$C$39:$C$782,СВЦЭМ!$A$39:$A$782,$A15,СВЦЭМ!$B$39:$B$782,Q$11)+'СЕТ СН'!$F$12+СВЦЭМ!$D$10+'СЕТ СН'!$F$6-'СЕТ СН'!$F$22</f>
        <v>1281.7324312799999</v>
      </c>
      <c r="R15" s="36">
        <f>SUMIFS(СВЦЭМ!$C$39:$C$782,СВЦЭМ!$A$39:$A$782,$A15,СВЦЭМ!$B$39:$B$782,R$11)+'СЕТ СН'!$F$12+СВЦЭМ!$D$10+'СЕТ СН'!$F$6-'СЕТ СН'!$F$22</f>
        <v>1265.7036359899998</v>
      </c>
      <c r="S15" s="36">
        <f>SUMIFS(СВЦЭМ!$C$39:$C$782,СВЦЭМ!$A$39:$A$782,$A15,СВЦЭМ!$B$39:$B$782,S$11)+'СЕТ СН'!$F$12+СВЦЭМ!$D$10+'СЕТ СН'!$F$6-'СЕТ СН'!$F$22</f>
        <v>1240.3430145699999</v>
      </c>
      <c r="T15" s="36">
        <f>SUMIFS(СВЦЭМ!$C$39:$C$782,СВЦЭМ!$A$39:$A$782,$A15,СВЦЭМ!$B$39:$B$782,T$11)+'СЕТ СН'!$F$12+СВЦЭМ!$D$10+'СЕТ СН'!$F$6-'СЕТ СН'!$F$22</f>
        <v>1222.1815503899998</v>
      </c>
      <c r="U15" s="36">
        <f>SUMIFS(СВЦЭМ!$C$39:$C$782,СВЦЭМ!$A$39:$A$782,$A15,СВЦЭМ!$B$39:$B$782,U$11)+'СЕТ СН'!$F$12+СВЦЭМ!$D$10+'СЕТ СН'!$F$6-'СЕТ СН'!$F$22</f>
        <v>1229.2415966599999</v>
      </c>
      <c r="V15" s="36">
        <f>SUMIFS(СВЦЭМ!$C$39:$C$782,СВЦЭМ!$A$39:$A$782,$A15,СВЦЭМ!$B$39:$B$782,V$11)+'СЕТ СН'!$F$12+СВЦЭМ!$D$10+'СЕТ СН'!$F$6-'СЕТ СН'!$F$22</f>
        <v>1228.9739477799999</v>
      </c>
      <c r="W15" s="36">
        <f>SUMIFS(СВЦЭМ!$C$39:$C$782,СВЦЭМ!$A$39:$A$782,$A15,СВЦЭМ!$B$39:$B$782,W$11)+'СЕТ СН'!$F$12+СВЦЭМ!$D$10+'СЕТ СН'!$F$6-'СЕТ СН'!$F$22</f>
        <v>1258.1780930699999</v>
      </c>
      <c r="X15" s="36">
        <f>SUMIFS(СВЦЭМ!$C$39:$C$782,СВЦЭМ!$A$39:$A$782,$A15,СВЦЭМ!$B$39:$B$782,X$11)+'СЕТ СН'!$F$12+СВЦЭМ!$D$10+'СЕТ СН'!$F$6-'СЕТ СН'!$F$22</f>
        <v>1281.1774959999998</v>
      </c>
      <c r="Y15" s="36">
        <f>SUMIFS(СВЦЭМ!$C$39:$C$782,СВЦЭМ!$A$39:$A$782,$A15,СВЦЭМ!$B$39:$B$782,Y$11)+'СЕТ СН'!$F$12+СВЦЭМ!$D$10+'СЕТ СН'!$F$6-'СЕТ СН'!$F$22</f>
        <v>1292.0180087899998</v>
      </c>
    </row>
    <row r="16" spans="1:27" ht="15.75" x14ac:dyDescent="0.2">
      <c r="A16" s="35">
        <f t="shared" si="0"/>
        <v>44597</v>
      </c>
      <c r="B16" s="36">
        <f>SUMIFS(СВЦЭМ!$C$39:$C$782,СВЦЭМ!$A$39:$A$782,$A16,СВЦЭМ!$B$39:$B$782,B$11)+'СЕТ СН'!$F$12+СВЦЭМ!$D$10+'СЕТ СН'!$F$6-'СЕТ СН'!$F$22</f>
        <v>1337.9873008099999</v>
      </c>
      <c r="C16" s="36">
        <f>SUMIFS(СВЦЭМ!$C$39:$C$782,СВЦЭМ!$A$39:$A$782,$A16,СВЦЭМ!$B$39:$B$782,C$11)+'СЕТ СН'!$F$12+СВЦЭМ!$D$10+'СЕТ СН'!$F$6-'СЕТ СН'!$F$22</f>
        <v>1268.8082910799999</v>
      </c>
      <c r="D16" s="36">
        <f>SUMIFS(СВЦЭМ!$C$39:$C$782,СВЦЭМ!$A$39:$A$782,$A16,СВЦЭМ!$B$39:$B$782,D$11)+'СЕТ СН'!$F$12+СВЦЭМ!$D$10+'СЕТ СН'!$F$6-'СЕТ СН'!$F$22</f>
        <v>1284.13346998</v>
      </c>
      <c r="E16" s="36">
        <f>SUMIFS(СВЦЭМ!$C$39:$C$782,СВЦЭМ!$A$39:$A$782,$A16,СВЦЭМ!$B$39:$B$782,E$11)+'СЕТ СН'!$F$12+СВЦЭМ!$D$10+'СЕТ СН'!$F$6-'СЕТ СН'!$F$22</f>
        <v>1315.7527252199998</v>
      </c>
      <c r="F16" s="36">
        <f>SUMIFS(СВЦЭМ!$C$39:$C$782,СВЦЭМ!$A$39:$A$782,$A16,СВЦЭМ!$B$39:$B$782,F$11)+'СЕТ СН'!$F$12+СВЦЭМ!$D$10+'СЕТ СН'!$F$6-'СЕТ СН'!$F$22</f>
        <v>1318.2582432299998</v>
      </c>
      <c r="G16" s="36">
        <f>SUMIFS(СВЦЭМ!$C$39:$C$782,СВЦЭМ!$A$39:$A$782,$A16,СВЦЭМ!$B$39:$B$782,G$11)+'СЕТ СН'!$F$12+СВЦЭМ!$D$10+'СЕТ СН'!$F$6-'СЕТ СН'!$F$22</f>
        <v>1328.4845951299999</v>
      </c>
      <c r="H16" s="36">
        <f>SUMIFS(СВЦЭМ!$C$39:$C$782,СВЦЭМ!$A$39:$A$782,$A16,СВЦЭМ!$B$39:$B$782,H$11)+'СЕТ СН'!$F$12+СВЦЭМ!$D$10+'СЕТ СН'!$F$6-'СЕТ СН'!$F$22</f>
        <v>1299.4974403599999</v>
      </c>
      <c r="I16" s="36">
        <f>SUMIFS(СВЦЭМ!$C$39:$C$782,СВЦЭМ!$A$39:$A$782,$A16,СВЦЭМ!$B$39:$B$782,I$11)+'СЕТ СН'!$F$12+СВЦЭМ!$D$10+'СЕТ СН'!$F$6-'СЕТ СН'!$F$22</f>
        <v>1250.8087233199999</v>
      </c>
      <c r="J16" s="36">
        <f>SUMIFS(СВЦЭМ!$C$39:$C$782,СВЦЭМ!$A$39:$A$782,$A16,СВЦЭМ!$B$39:$B$782,J$11)+'СЕТ СН'!$F$12+СВЦЭМ!$D$10+'СЕТ СН'!$F$6-'СЕТ СН'!$F$22</f>
        <v>1204.7753062199999</v>
      </c>
      <c r="K16" s="36">
        <f>SUMIFS(СВЦЭМ!$C$39:$C$782,СВЦЭМ!$A$39:$A$782,$A16,СВЦЭМ!$B$39:$B$782,K$11)+'СЕТ СН'!$F$12+СВЦЭМ!$D$10+'СЕТ СН'!$F$6-'СЕТ СН'!$F$22</f>
        <v>1199.8025519999999</v>
      </c>
      <c r="L16" s="36">
        <f>SUMIFS(СВЦЭМ!$C$39:$C$782,СВЦЭМ!$A$39:$A$782,$A16,СВЦЭМ!$B$39:$B$782,L$11)+'СЕТ СН'!$F$12+СВЦЭМ!$D$10+'СЕТ СН'!$F$6-'СЕТ СН'!$F$22</f>
        <v>1211.7876120299998</v>
      </c>
      <c r="M16" s="36">
        <f>SUMIFS(СВЦЭМ!$C$39:$C$782,СВЦЭМ!$A$39:$A$782,$A16,СВЦЭМ!$B$39:$B$782,M$11)+'СЕТ СН'!$F$12+СВЦЭМ!$D$10+'СЕТ СН'!$F$6-'СЕТ СН'!$F$22</f>
        <v>1235.8276341499998</v>
      </c>
      <c r="N16" s="36">
        <f>SUMIFS(СВЦЭМ!$C$39:$C$782,СВЦЭМ!$A$39:$A$782,$A16,СВЦЭМ!$B$39:$B$782,N$11)+'СЕТ СН'!$F$12+СВЦЭМ!$D$10+'СЕТ СН'!$F$6-'СЕТ СН'!$F$22</f>
        <v>1256.5054096099998</v>
      </c>
      <c r="O16" s="36">
        <f>SUMIFS(СВЦЭМ!$C$39:$C$782,СВЦЭМ!$A$39:$A$782,$A16,СВЦЭМ!$B$39:$B$782,O$11)+'СЕТ СН'!$F$12+СВЦЭМ!$D$10+'СЕТ СН'!$F$6-'СЕТ СН'!$F$22</f>
        <v>1280.2344653999999</v>
      </c>
      <c r="P16" s="36">
        <f>SUMIFS(СВЦЭМ!$C$39:$C$782,СВЦЭМ!$A$39:$A$782,$A16,СВЦЭМ!$B$39:$B$782,P$11)+'СЕТ СН'!$F$12+СВЦЭМ!$D$10+'СЕТ СН'!$F$6-'СЕТ СН'!$F$22</f>
        <v>1286.9905011199999</v>
      </c>
      <c r="Q16" s="36">
        <f>SUMIFS(СВЦЭМ!$C$39:$C$782,СВЦЭМ!$A$39:$A$782,$A16,СВЦЭМ!$B$39:$B$782,Q$11)+'СЕТ СН'!$F$12+СВЦЭМ!$D$10+'СЕТ СН'!$F$6-'СЕТ СН'!$F$22</f>
        <v>1289.6985186699999</v>
      </c>
      <c r="R16" s="36">
        <f>SUMIFS(СВЦЭМ!$C$39:$C$782,СВЦЭМ!$A$39:$A$782,$A16,СВЦЭМ!$B$39:$B$782,R$11)+'СЕТ СН'!$F$12+СВЦЭМ!$D$10+'СЕТ СН'!$F$6-'СЕТ СН'!$F$22</f>
        <v>1279.6500694599999</v>
      </c>
      <c r="S16" s="36">
        <f>SUMIFS(СВЦЭМ!$C$39:$C$782,СВЦЭМ!$A$39:$A$782,$A16,СВЦЭМ!$B$39:$B$782,S$11)+'СЕТ СН'!$F$12+СВЦЭМ!$D$10+'СЕТ СН'!$F$6-'СЕТ СН'!$F$22</f>
        <v>1244.3154747999999</v>
      </c>
      <c r="T16" s="36">
        <f>SUMIFS(СВЦЭМ!$C$39:$C$782,СВЦЭМ!$A$39:$A$782,$A16,СВЦЭМ!$B$39:$B$782,T$11)+'СЕТ СН'!$F$12+СВЦЭМ!$D$10+'СЕТ СН'!$F$6-'СЕТ СН'!$F$22</f>
        <v>1221.1557939299998</v>
      </c>
      <c r="U16" s="36">
        <f>SUMIFS(СВЦЭМ!$C$39:$C$782,СВЦЭМ!$A$39:$A$782,$A16,СВЦЭМ!$B$39:$B$782,U$11)+'СЕТ СН'!$F$12+СВЦЭМ!$D$10+'СЕТ СН'!$F$6-'СЕТ СН'!$F$22</f>
        <v>1224.8775447999999</v>
      </c>
      <c r="V16" s="36">
        <f>SUMIFS(СВЦЭМ!$C$39:$C$782,СВЦЭМ!$A$39:$A$782,$A16,СВЦЭМ!$B$39:$B$782,V$11)+'СЕТ СН'!$F$12+СВЦЭМ!$D$10+'СЕТ СН'!$F$6-'СЕТ СН'!$F$22</f>
        <v>1229.6077592699999</v>
      </c>
      <c r="W16" s="36">
        <f>SUMIFS(СВЦЭМ!$C$39:$C$782,СВЦЭМ!$A$39:$A$782,$A16,СВЦЭМ!$B$39:$B$782,W$11)+'СЕТ СН'!$F$12+СВЦЭМ!$D$10+'СЕТ СН'!$F$6-'СЕТ СН'!$F$22</f>
        <v>1245.9953706699998</v>
      </c>
      <c r="X16" s="36">
        <f>SUMIFS(СВЦЭМ!$C$39:$C$782,СВЦЭМ!$A$39:$A$782,$A16,СВЦЭМ!$B$39:$B$782,X$11)+'СЕТ СН'!$F$12+СВЦЭМ!$D$10+'СЕТ СН'!$F$6-'СЕТ СН'!$F$22</f>
        <v>1261.8240377499999</v>
      </c>
      <c r="Y16" s="36">
        <f>SUMIFS(СВЦЭМ!$C$39:$C$782,СВЦЭМ!$A$39:$A$782,$A16,СВЦЭМ!$B$39:$B$782,Y$11)+'СЕТ СН'!$F$12+СВЦЭМ!$D$10+'СЕТ СН'!$F$6-'СЕТ СН'!$F$22</f>
        <v>1288.0443792399999</v>
      </c>
    </row>
    <row r="17" spans="1:25" ht="15.75" x14ac:dyDescent="0.2">
      <c r="A17" s="35">
        <f t="shared" si="0"/>
        <v>44598</v>
      </c>
      <c r="B17" s="36">
        <f>SUMIFS(СВЦЭМ!$C$39:$C$782,СВЦЭМ!$A$39:$A$782,$A17,СВЦЭМ!$B$39:$B$782,B$11)+'СЕТ СН'!$F$12+СВЦЭМ!$D$10+'СЕТ СН'!$F$6-'СЕТ СН'!$F$22</f>
        <v>1295.9335710599998</v>
      </c>
      <c r="C17" s="36">
        <f>SUMIFS(СВЦЭМ!$C$39:$C$782,СВЦЭМ!$A$39:$A$782,$A17,СВЦЭМ!$B$39:$B$782,C$11)+'СЕТ СН'!$F$12+СВЦЭМ!$D$10+'СЕТ СН'!$F$6-'СЕТ СН'!$F$22</f>
        <v>1309.5847312199999</v>
      </c>
      <c r="D17" s="36">
        <f>SUMIFS(СВЦЭМ!$C$39:$C$782,СВЦЭМ!$A$39:$A$782,$A17,СВЦЭМ!$B$39:$B$782,D$11)+'СЕТ СН'!$F$12+СВЦЭМ!$D$10+'СЕТ СН'!$F$6-'СЕТ СН'!$F$22</f>
        <v>1321.9148227799999</v>
      </c>
      <c r="E17" s="36">
        <f>SUMIFS(СВЦЭМ!$C$39:$C$782,СВЦЭМ!$A$39:$A$782,$A17,СВЦЭМ!$B$39:$B$782,E$11)+'СЕТ СН'!$F$12+СВЦЭМ!$D$10+'СЕТ СН'!$F$6-'СЕТ СН'!$F$22</f>
        <v>1324.3851365699998</v>
      </c>
      <c r="F17" s="36">
        <f>SUMIFS(СВЦЭМ!$C$39:$C$782,СВЦЭМ!$A$39:$A$782,$A17,СВЦЭМ!$B$39:$B$782,F$11)+'СЕТ СН'!$F$12+СВЦЭМ!$D$10+'СЕТ СН'!$F$6-'СЕТ СН'!$F$22</f>
        <v>1319.3581663499999</v>
      </c>
      <c r="G17" s="36">
        <f>SUMIFS(СВЦЭМ!$C$39:$C$782,СВЦЭМ!$A$39:$A$782,$A17,СВЦЭМ!$B$39:$B$782,G$11)+'СЕТ СН'!$F$12+СВЦЭМ!$D$10+'СЕТ СН'!$F$6-'СЕТ СН'!$F$22</f>
        <v>1306.48480989</v>
      </c>
      <c r="H17" s="36">
        <f>SUMIFS(СВЦЭМ!$C$39:$C$782,СВЦЭМ!$A$39:$A$782,$A17,СВЦЭМ!$B$39:$B$782,H$11)+'СЕТ СН'!$F$12+СВЦЭМ!$D$10+'СЕТ СН'!$F$6-'СЕТ СН'!$F$22</f>
        <v>1292.3439121999997</v>
      </c>
      <c r="I17" s="36">
        <f>SUMIFS(СВЦЭМ!$C$39:$C$782,СВЦЭМ!$A$39:$A$782,$A17,СВЦЭМ!$B$39:$B$782,I$11)+'СЕТ СН'!$F$12+СВЦЭМ!$D$10+'СЕТ СН'!$F$6-'СЕТ СН'!$F$22</f>
        <v>1270.1899679699998</v>
      </c>
      <c r="J17" s="36">
        <f>SUMIFS(СВЦЭМ!$C$39:$C$782,СВЦЭМ!$A$39:$A$782,$A17,СВЦЭМ!$B$39:$B$782,J$11)+'СЕТ СН'!$F$12+СВЦЭМ!$D$10+'СЕТ СН'!$F$6-'СЕТ СН'!$F$22</f>
        <v>1227.6476201199998</v>
      </c>
      <c r="K17" s="36">
        <f>SUMIFS(СВЦЭМ!$C$39:$C$782,СВЦЭМ!$A$39:$A$782,$A17,СВЦЭМ!$B$39:$B$782,K$11)+'СЕТ СН'!$F$12+СВЦЭМ!$D$10+'СЕТ СН'!$F$6-'СЕТ СН'!$F$22</f>
        <v>1196.6760339599998</v>
      </c>
      <c r="L17" s="36">
        <f>SUMIFS(СВЦЭМ!$C$39:$C$782,СВЦЭМ!$A$39:$A$782,$A17,СВЦЭМ!$B$39:$B$782,L$11)+'СЕТ СН'!$F$12+СВЦЭМ!$D$10+'СЕТ СН'!$F$6-'СЕТ СН'!$F$22</f>
        <v>1205.59625934</v>
      </c>
      <c r="M17" s="36">
        <f>SUMIFS(СВЦЭМ!$C$39:$C$782,СВЦЭМ!$A$39:$A$782,$A17,СВЦЭМ!$B$39:$B$782,M$11)+'СЕТ СН'!$F$12+СВЦЭМ!$D$10+'СЕТ СН'!$F$6-'СЕТ СН'!$F$22</f>
        <v>1214.4798105499999</v>
      </c>
      <c r="N17" s="36">
        <f>SUMIFS(СВЦЭМ!$C$39:$C$782,СВЦЭМ!$A$39:$A$782,$A17,СВЦЭМ!$B$39:$B$782,N$11)+'СЕТ СН'!$F$12+СВЦЭМ!$D$10+'СЕТ СН'!$F$6-'СЕТ СН'!$F$22</f>
        <v>1233.1775011999998</v>
      </c>
      <c r="O17" s="36">
        <f>SUMIFS(СВЦЭМ!$C$39:$C$782,СВЦЭМ!$A$39:$A$782,$A17,СВЦЭМ!$B$39:$B$782,O$11)+'СЕТ СН'!$F$12+СВЦЭМ!$D$10+'СЕТ СН'!$F$6-'СЕТ СН'!$F$22</f>
        <v>1258.2464013599999</v>
      </c>
      <c r="P17" s="36">
        <f>SUMIFS(СВЦЭМ!$C$39:$C$782,СВЦЭМ!$A$39:$A$782,$A17,СВЦЭМ!$B$39:$B$782,P$11)+'СЕТ СН'!$F$12+СВЦЭМ!$D$10+'СЕТ СН'!$F$6-'СЕТ СН'!$F$22</f>
        <v>1267.1695700399998</v>
      </c>
      <c r="Q17" s="36">
        <f>SUMIFS(СВЦЭМ!$C$39:$C$782,СВЦЭМ!$A$39:$A$782,$A17,СВЦЭМ!$B$39:$B$782,Q$11)+'СЕТ СН'!$F$12+СВЦЭМ!$D$10+'СЕТ СН'!$F$6-'СЕТ СН'!$F$22</f>
        <v>1272.7805564099999</v>
      </c>
      <c r="R17" s="36">
        <f>SUMIFS(СВЦЭМ!$C$39:$C$782,СВЦЭМ!$A$39:$A$782,$A17,СВЦЭМ!$B$39:$B$782,R$11)+'СЕТ СН'!$F$12+СВЦЭМ!$D$10+'СЕТ СН'!$F$6-'СЕТ СН'!$F$22</f>
        <v>1266.13806755</v>
      </c>
      <c r="S17" s="36">
        <f>SUMIFS(СВЦЭМ!$C$39:$C$782,СВЦЭМ!$A$39:$A$782,$A17,СВЦЭМ!$B$39:$B$782,S$11)+'СЕТ СН'!$F$12+СВЦЭМ!$D$10+'СЕТ СН'!$F$6-'СЕТ СН'!$F$22</f>
        <v>1237.4452852799998</v>
      </c>
      <c r="T17" s="36">
        <f>SUMIFS(СВЦЭМ!$C$39:$C$782,СВЦЭМ!$A$39:$A$782,$A17,СВЦЭМ!$B$39:$B$782,T$11)+'СЕТ СН'!$F$12+СВЦЭМ!$D$10+'СЕТ СН'!$F$6-'СЕТ СН'!$F$22</f>
        <v>1200.7267786799998</v>
      </c>
      <c r="U17" s="36">
        <f>SUMIFS(СВЦЭМ!$C$39:$C$782,СВЦЭМ!$A$39:$A$782,$A17,СВЦЭМ!$B$39:$B$782,U$11)+'СЕТ СН'!$F$12+СВЦЭМ!$D$10+'СЕТ СН'!$F$6-'СЕТ СН'!$F$22</f>
        <v>1217.1333924099999</v>
      </c>
      <c r="V17" s="36">
        <f>SUMIFS(СВЦЭМ!$C$39:$C$782,СВЦЭМ!$A$39:$A$782,$A17,СВЦЭМ!$B$39:$B$782,V$11)+'СЕТ СН'!$F$12+СВЦЭМ!$D$10+'СЕТ СН'!$F$6-'СЕТ СН'!$F$22</f>
        <v>1214.6903641299998</v>
      </c>
      <c r="W17" s="36">
        <f>SUMIFS(СВЦЭМ!$C$39:$C$782,СВЦЭМ!$A$39:$A$782,$A17,СВЦЭМ!$B$39:$B$782,W$11)+'СЕТ СН'!$F$12+СВЦЭМ!$D$10+'СЕТ СН'!$F$6-'СЕТ СН'!$F$22</f>
        <v>1231.9304006699999</v>
      </c>
      <c r="X17" s="36">
        <f>SUMIFS(СВЦЭМ!$C$39:$C$782,СВЦЭМ!$A$39:$A$782,$A17,СВЦЭМ!$B$39:$B$782,X$11)+'СЕТ СН'!$F$12+СВЦЭМ!$D$10+'СЕТ СН'!$F$6-'СЕТ СН'!$F$22</f>
        <v>1249.8365723999998</v>
      </c>
      <c r="Y17" s="36">
        <f>SUMIFS(СВЦЭМ!$C$39:$C$782,СВЦЭМ!$A$39:$A$782,$A17,СВЦЭМ!$B$39:$B$782,Y$11)+'СЕТ СН'!$F$12+СВЦЭМ!$D$10+'СЕТ СН'!$F$6-'СЕТ СН'!$F$22</f>
        <v>1288.3252726699998</v>
      </c>
    </row>
    <row r="18" spans="1:25" ht="15.75" x14ac:dyDescent="0.2">
      <c r="A18" s="35">
        <f t="shared" si="0"/>
        <v>44599</v>
      </c>
      <c r="B18" s="36">
        <f>SUMIFS(СВЦЭМ!$C$39:$C$782,СВЦЭМ!$A$39:$A$782,$A18,СВЦЭМ!$B$39:$B$782,B$11)+'СЕТ СН'!$F$12+СВЦЭМ!$D$10+'СЕТ СН'!$F$6-'СЕТ СН'!$F$22</f>
        <v>1313.7720126799998</v>
      </c>
      <c r="C18" s="36">
        <f>SUMIFS(СВЦЭМ!$C$39:$C$782,СВЦЭМ!$A$39:$A$782,$A18,СВЦЭМ!$B$39:$B$782,C$11)+'СЕТ СН'!$F$12+СВЦЭМ!$D$10+'СЕТ СН'!$F$6-'СЕТ СН'!$F$22</f>
        <v>1342.8449187399999</v>
      </c>
      <c r="D18" s="36">
        <f>SUMIFS(СВЦЭМ!$C$39:$C$782,СВЦЭМ!$A$39:$A$782,$A18,СВЦЭМ!$B$39:$B$782,D$11)+'СЕТ СН'!$F$12+СВЦЭМ!$D$10+'СЕТ СН'!$F$6-'СЕТ СН'!$F$22</f>
        <v>1348.8724246699999</v>
      </c>
      <c r="E18" s="36">
        <f>SUMIFS(СВЦЭМ!$C$39:$C$782,СВЦЭМ!$A$39:$A$782,$A18,СВЦЭМ!$B$39:$B$782,E$11)+'СЕТ СН'!$F$12+СВЦЭМ!$D$10+'СЕТ СН'!$F$6-'СЕТ СН'!$F$22</f>
        <v>1353.8645139599998</v>
      </c>
      <c r="F18" s="36">
        <f>SUMIFS(СВЦЭМ!$C$39:$C$782,СВЦЭМ!$A$39:$A$782,$A18,СВЦЭМ!$B$39:$B$782,F$11)+'СЕТ СН'!$F$12+СВЦЭМ!$D$10+'СЕТ СН'!$F$6-'СЕТ СН'!$F$22</f>
        <v>1348.2486462499999</v>
      </c>
      <c r="G18" s="36">
        <f>SUMIFS(СВЦЭМ!$C$39:$C$782,СВЦЭМ!$A$39:$A$782,$A18,СВЦЭМ!$B$39:$B$782,G$11)+'СЕТ СН'!$F$12+СВЦЭМ!$D$10+'СЕТ СН'!$F$6-'СЕТ СН'!$F$22</f>
        <v>1324.0147049499999</v>
      </c>
      <c r="H18" s="36">
        <f>SUMIFS(СВЦЭМ!$C$39:$C$782,СВЦЭМ!$A$39:$A$782,$A18,СВЦЭМ!$B$39:$B$782,H$11)+'СЕТ СН'!$F$12+СВЦЭМ!$D$10+'СЕТ СН'!$F$6-'СЕТ СН'!$F$22</f>
        <v>1333.7583431699998</v>
      </c>
      <c r="I18" s="36">
        <f>SUMIFS(СВЦЭМ!$C$39:$C$782,СВЦЭМ!$A$39:$A$782,$A18,СВЦЭМ!$B$39:$B$782,I$11)+'СЕТ СН'!$F$12+СВЦЭМ!$D$10+'СЕТ СН'!$F$6-'СЕТ СН'!$F$22</f>
        <v>1214.58400747</v>
      </c>
      <c r="J18" s="36">
        <f>SUMIFS(СВЦЭМ!$C$39:$C$782,СВЦЭМ!$A$39:$A$782,$A18,СВЦЭМ!$B$39:$B$782,J$11)+'СЕТ СН'!$F$12+СВЦЭМ!$D$10+'СЕТ СН'!$F$6-'СЕТ СН'!$F$22</f>
        <v>1175.1562345999998</v>
      </c>
      <c r="K18" s="36">
        <f>SUMIFS(СВЦЭМ!$C$39:$C$782,СВЦЭМ!$A$39:$A$782,$A18,СВЦЭМ!$B$39:$B$782,K$11)+'СЕТ СН'!$F$12+СВЦЭМ!$D$10+'СЕТ СН'!$F$6-'СЕТ СН'!$F$22</f>
        <v>1170.2064012199999</v>
      </c>
      <c r="L18" s="36">
        <f>SUMIFS(СВЦЭМ!$C$39:$C$782,СВЦЭМ!$A$39:$A$782,$A18,СВЦЭМ!$B$39:$B$782,L$11)+'СЕТ СН'!$F$12+СВЦЭМ!$D$10+'СЕТ СН'!$F$6-'СЕТ СН'!$F$22</f>
        <v>1183.2899051099998</v>
      </c>
      <c r="M18" s="36">
        <f>SUMIFS(СВЦЭМ!$C$39:$C$782,СВЦЭМ!$A$39:$A$782,$A18,СВЦЭМ!$B$39:$B$782,M$11)+'СЕТ СН'!$F$12+СВЦЭМ!$D$10+'СЕТ СН'!$F$6-'СЕТ СН'!$F$22</f>
        <v>1219.3254341299998</v>
      </c>
      <c r="N18" s="36">
        <f>SUMIFS(СВЦЭМ!$C$39:$C$782,СВЦЭМ!$A$39:$A$782,$A18,СВЦЭМ!$B$39:$B$782,N$11)+'СЕТ СН'!$F$12+СВЦЭМ!$D$10+'СЕТ СН'!$F$6-'СЕТ СН'!$F$22</f>
        <v>1258.3797879899998</v>
      </c>
      <c r="O18" s="36">
        <f>SUMIFS(СВЦЭМ!$C$39:$C$782,СВЦЭМ!$A$39:$A$782,$A18,СВЦЭМ!$B$39:$B$782,O$11)+'СЕТ СН'!$F$12+СВЦЭМ!$D$10+'СЕТ СН'!$F$6-'СЕТ СН'!$F$22</f>
        <v>1286.4509980599998</v>
      </c>
      <c r="P18" s="36">
        <f>SUMIFS(СВЦЭМ!$C$39:$C$782,СВЦЭМ!$A$39:$A$782,$A18,СВЦЭМ!$B$39:$B$782,P$11)+'СЕТ СН'!$F$12+СВЦЭМ!$D$10+'СЕТ СН'!$F$6-'СЕТ СН'!$F$22</f>
        <v>1300.2035957499997</v>
      </c>
      <c r="Q18" s="36">
        <f>SUMIFS(СВЦЭМ!$C$39:$C$782,СВЦЭМ!$A$39:$A$782,$A18,СВЦЭМ!$B$39:$B$782,Q$11)+'СЕТ СН'!$F$12+СВЦЭМ!$D$10+'СЕТ СН'!$F$6-'СЕТ СН'!$F$22</f>
        <v>1311.7885600899999</v>
      </c>
      <c r="R18" s="36">
        <f>SUMIFS(СВЦЭМ!$C$39:$C$782,СВЦЭМ!$A$39:$A$782,$A18,СВЦЭМ!$B$39:$B$782,R$11)+'СЕТ СН'!$F$12+СВЦЭМ!$D$10+'СЕТ СН'!$F$6-'СЕТ СН'!$F$22</f>
        <v>1289.7289096099998</v>
      </c>
      <c r="S18" s="36">
        <f>SUMIFS(СВЦЭМ!$C$39:$C$782,СВЦЭМ!$A$39:$A$782,$A18,СВЦЭМ!$B$39:$B$782,S$11)+'СЕТ СН'!$F$12+СВЦЭМ!$D$10+'СЕТ СН'!$F$6-'СЕТ СН'!$F$22</f>
        <v>1245.2641856499999</v>
      </c>
      <c r="T18" s="36">
        <f>SUMIFS(СВЦЭМ!$C$39:$C$782,СВЦЭМ!$A$39:$A$782,$A18,СВЦЭМ!$B$39:$B$782,T$11)+'СЕТ СН'!$F$12+СВЦЭМ!$D$10+'СЕТ СН'!$F$6-'СЕТ СН'!$F$22</f>
        <v>1193.3695152199998</v>
      </c>
      <c r="U18" s="36">
        <f>SUMIFS(СВЦЭМ!$C$39:$C$782,СВЦЭМ!$A$39:$A$782,$A18,СВЦЭМ!$B$39:$B$782,U$11)+'СЕТ СН'!$F$12+СВЦЭМ!$D$10+'СЕТ СН'!$F$6-'СЕТ СН'!$F$22</f>
        <v>1199.1156036399998</v>
      </c>
      <c r="V18" s="36">
        <f>SUMIFS(СВЦЭМ!$C$39:$C$782,СВЦЭМ!$A$39:$A$782,$A18,СВЦЭМ!$B$39:$B$782,V$11)+'СЕТ СН'!$F$12+СВЦЭМ!$D$10+'СЕТ СН'!$F$6-'СЕТ СН'!$F$22</f>
        <v>1209.5008019999998</v>
      </c>
      <c r="W18" s="36">
        <f>SUMIFS(СВЦЭМ!$C$39:$C$782,СВЦЭМ!$A$39:$A$782,$A18,СВЦЭМ!$B$39:$B$782,W$11)+'СЕТ СН'!$F$12+СВЦЭМ!$D$10+'СЕТ СН'!$F$6-'СЕТ СН'!$F$22</f>
        <v>1236.6295067599999</v>
      </c>
      <c r="X18" s="36">
        <f>SUMIFS(СВЦЭМ!$C$39:$C$782,СВЦЭМ!$A$39:$A$782,$A18,СВЦЭМ!$B$39:$B$782,X$11)+'СЕТ СН'!$F$12+СВЦЭМ!$D$10+'СЕТ СН'!$F$6-'СЕТ СН'!$F$22</f>
        <v>1260.47656575</v>
      </c>
      <c r="Y18" s="36">
        <f>SUMIFS(СВЦЭМ!$C$39:$C$782,СВЦЭМ!$A$39:$A$782,$A18,СВЦЭМ!$B$39:$B$782,Y$11)+'СЕТ СН'!$F$12+СВЦЭМ!$D$10+'СЕТ СН'!$F$6-'СЕТ СН'!$F$22</f>
        <v>1289.0312374599998</v>
      </c>
    </row>
    <row r="19" spans="1:25" ht="15.75" x14ac:dyDescent="0.2">
      <c r="A19" s="35">
        <f t="shared" si="0"/>
        <v>44600</v>
      </c>
      <c r="B19" s="36">
        <f>SUMIFS(СВЦЭМ!$C$39:$C$782,СВЦЭМ!$A$39:$A$782,$A19,СВЦЭМ!$B$39:$B$782,B$11)+'СЕТ СН'!$F$12+СВЦЭМ!$D$10+'СЕТ СН'!$F$6-'СЕТ СН'!$F$22</f>
        <v>1282.6255940299998</v>
      </c>
      <c r="C19" s="36">
        <f>SUMIFS(СВЦЭМ!$C$39:$C$782,СВЦЭМ!$A$39:$A$782,$A19,СВЦЭМ!$B$39:$B$782,C$11)+'СЕТ СН'!$F$12+СВЦЭМ!$D$10+'СЕТ СН'!$F$6-'СЕТ СН'!$F$22</f>
        <v>1350.3763622899999</v>
      </c>
      <c r="D19" s="36">
        <f>SUMIFS(СВЦЭМ!$C$39:$C$782,СВЦЭМ!$A$39:$A$782,$A19,СВЦЭМ!$B$39:$B$782,D$11)+'СЕТ СН'!$F$12+СВЦЭМ!$D$10+'СЕТ СН'!$F$6-'СЕТ СН'!$F$22</f>
        <v>1357.6938305799999</v>
      </c>
      <c r="E19" s="36">
        <f>SUMIFS(СВЦЭМ!$C$39:$C$782,СВЦЭМ!$A$39:$A$782,$A19,СВЦЭМ!$B$39:$B$782,E$11)+'СЕТ СН'!$F$12+СВЦЭМ!$D$10+'СЕТ СН'!$F$6-'СЕТ СН'!$F$22</f>
        <v>1353.7765070799999</v>
      </c>
      <c r="F19" s="36">
        <f>SUMIFS(СВЦЭМ!$C$39:$C$782,СВЦЭМ!$A$39:$A$782,$A19,СВЦЭМ!$B$39:$B$782,F$11)+'СЕТ СН'!$F$12+СВЦЭМ!$D$10+'СЕТ СН'!$F$6-'СЕТ СН'!$F$22</f>
        <v>1343.95571946</v>
      </c>
      <c r="G19" s="36">
        <f>SUMIFS(СВЦЭМ!$C$39:$C$782,СВЦЭМ!$A$39:$A$782,$A19,СВЦЭМ!$B$39:$B$782,G$11)+'СЕТ СН'!$F$12+СВЦЭМ!$D$10+'СЕТ СН'!$F$6-'СЕТ СН'!$F$22</f>
        <v>1322.96867944</v>
      </c>
      <c r="H19" s="36">
        <f>SUMIFS(СВЦЭМ!$C$39:$C$782,СВЦЭМ!$A$39:$A$782,$A19,СВЦЭМ!$B$39:$B$782,H$11)+'СЕТ СН'!$F$12+СВЦЭМ!$D$10+'СЕТ СН'!$F$6-'СЕТ СН'!$F$22</f>
        <v>1274.2635702099999</v>
      </c>
      <c r="I19" s="36">
        <f>SUMIFS(СВЦЭМ!$C$39:$C$782,СВЦЭМ!$A$39:$A$782,$A19,СВЦЭМ!$B$39:$B$782,I$11)+'СЕТ СН'!$F$12+СВЦЭМ!$D$10+'СЕТ СН'!$F$6-'СЕТ СН'!$F$22</f>
        <v>1214.8888966899999</v>
      </c>
      <c r="J19" s="36">
        <f>SUMIFS(СВЦЭМ!$C$39:$C$782,СВЦЭМ!$A$39:$A$782,$A19,СВЦЭМ!$B$39:$B$782,J$11)+'СЕТ СН'!$F$12+СВЦЭМ!$D$10+'СЕТ СН'!$F$6-'СЕТ СН'!$F$22</f>
        <v>1155.1714822099998</v>
      </c>
      <c r="K19" s="36">
        <f>SUMIFS(СВЦЭМ!$C$39:$C$782,СВЦЭМ!$A$39:$A$782,$A19,СВЦЭМ!$B$39:$B$782,K$11)+'СЕТ СН'!$F$12+СВЦЭМ!$D$10+'СЕТ СН'!$F$6-'СЕТ СН'!$F$22</f>
        <v>1151.7537213199998</v>
      </c>
      <c r="L19" s="36">
        <f>SUMIFS(СВЦЭМ!$C$39:$C$782,СВЦЭМ!$A$39:$A$782,$A19,СВЦЭМ!$B$39:$B$782,L$11)+'СЕТ СН'!$F$12+СВЦЭМ!$D$10+'СЕТ СН'!$F$6-'СЕТ СН'!$F$22</f>
        <v>1177.1552698599999</v>
      </c>
      <c r="M19" s="36">
        <f>SUMIFS(СВЦЭМ!$C$39:$C$782,СВЦЭМ!$A$39:$A$782,$A19,СВЦЭМ!$B$39:$B$782,M$11)+'СЕТ СН'!$F$12+СВЦЭМ!$D$10+'СЕТ СН'!$F$6-'СЕТ СН'!$F$22</f>
        <v>1242.8581308799999</v>
      </c>
      <c r="N19" s="36">
        <f>SUMIFS(СВЦЭМ!$C$39:$C$782,СВЦЭМ!$A$39:$A$782,$A19,СВЦЭМ!$B$39:$B$782,N$11)+'СЕТ СН'!$F$12+СВЦЭМ!$D$10+'СЕТ СН'!$F$6-'СЕТ СН'!$F$22</f>
        <v>1327.2912822299998</v>
      </c>
      <c r="O19" s="36">
        <f>SUMIFS(СВЦЭМ!$C$39:$C$782,СВЦЭМ!$A$39:$A$782,$A19,СВЦЭМ!$B$39:$B$782,O$11)+'СЕТ СН'!$F$12+СВЦЭМ!$D$10+'СЕТ СН'!$F$6-'СЕТ СН'!$F$22</f>
        <v>1344.9406472599999</v>
      </c>
      <c r="P19" s="36">
        <f>SUMIFS(СВЦЭМ!$C$39:$C$782,СВЦЭМ!$A$39:$A$782,$A19,СВЦЭМ!$B$39:$B$782,P$11)+'СЕТ СН'!$F$12+СВЦЭМ!$D$10+'СЕТ СН'!$F$6-'СЕТ СН'!$F$22</f>
        <v>1352.2500007399999</v>
      </c>
      <c r="Q19" s="36">
        <f>SUMIFS(СВЦЭМ!$C$39:$C$782,СВЦЭМ!$A$39:$A$782,$A19,СВЦЭМ!$B$39:$B$782,Q$11)+'СЕТ СН'!$F$12+СВЦЭМ!$D$10+'СЕТ СН'!$F$6-'СЕТ СН'!$F$22</f>
        <v>1341.0007197799998</v>
      </c>
      <c r="R19" s="36">
        <f>SUMIFS(СВЦЭМ!$C$39:$C$782,СВЦЭМ!$A$39:$A$782,$A19,СВЦЭМ!$B$39:$B$782,R$11)+'СЕТ СН'!$F$12+СВЦЭМ!$D$10+'СЕТ СН'!$F$6-'СЕТ СН'!$F$22</f>
        <v>1341.8634094699999</v>
      </c>
      <c r="S19" s="36">
        <f>SUMIFS(СВЦЭМ!$C$39:$C$782,СВЦЭМ!$A$39:$A$782,$A19,СВЦЭМ!$B$39:$B$782,S$11)+'СЕТ СН'!$F$12+СВЦЭМ!$D$10+'СЕТ СН'!$F$6-'СЕТ СН'!$F$22</f>
        <v>1312.2271880699998</v>
      </c>
      <c r="T19" s="36">
        <f>SUMIFS(СВЦЭМ!$C$39:$C$782,СВЦЭМ!$A$39:$A$782,$A19,СВЦЭМ!$B$39:$B$782,T$11)+'СЕТ СН'!$F$12+СВЦЭМ!$D$10+'СЕТ СН'!$F$6-'СЕТ СН'!$F$22</f>
        <v>1246.9930581699998</v>
      </c>
      <c r="U19" s="36">
        <f>SUMIFS(СВЦЭМ!$C$39:$C$782,СВЦЭМ!$A$39:$A$782,$A19,СВЦЭМ!$B$39:$B$782,U$11)+'СЕТ СН'!$F$12+СВЦЭМ!$D$10+'СЕТ СН'!$F$6-'СЕТ СН'!$F$22</f>
        <v>1236.7943162999998</v>
      </c>
      <c r="V19" s="36">
        <f>SUMIFS(СВЦЭМ!$C$39:$C$782,СВЦЭМ!$A$39:$A$782,$A19,СВЦЭМ!$B$39:$B$782,V$11)+'СЕТ СН'!$F$12+СВЦЭМ!$D$10+'СЕТ СН'!$F$6-'СЕТ СН'!$F$22</f>
        <v>1251.5683618199998</v>
      </c>
      <c r="W19" s="36">
        <f>SUMIFS(СВЦЭМ!$C$39:$C$782,СВЦЭМ!$A$39:$A$782,$A19,СВЦЭМ!$B$39:$B$782,W$11)+'СЕТ СН'!$F$12+СВЦЭМ!$D$10+'СЕТ СН'!$F$6-'СЕТ СН'!$F$22</f>
        <v>1272.4824502099998</v>
      </c>
      <c r="X19" s="36">
        <f>SUMIFS(СВЦЭМ!$C$39:$C$782,СВЦЭМ!$A$39:$A$782,$A19,СВЦЭМ!$B$39:$B$782,X$11)+'СЕТ СН'!$F$12+СВЦЭМ!$D$10+'СЕТ СН'!$F$6-'СЕТ СН'!$F$22</f>
        <v>1304.83783662</v>
      </c>
      <c r="Y19" s="36">
        <f>SUMIFS(СВЦЭМ!$C$39:$C$782,СВЦЭМ!$A$39:$A$782,$A19,СВЦЭМ!$B$39:$B$782,Y$11)+'СЕТ СН'!$F$12+СВЦЭМ!$D$10+'СЕТ СН'!$F$6-'СЕТ СН'!$F$22</f>
        <v>1329.2795048899998</v>
      </c>
    </row>
    <row r="20" spans="1:25" ht="15.75" x14ac:dyDescent="0.2">
      <c r="A20" s="35">
        <f t="shared" si="0"/>
        <v>44601</v>
      </c>
      <c r="B20" s="36">
        <f>SUMIFS(СВЦЭМ!$C$39:$C$782,СВЦЭМ!$A$39:$A$782,$A20,СВЦЭМ!$B$39:$B$782,B$11)+'СЕТ СН'!$F$12+СВЦЭМ!$D$10+'СЕТ СН'!$F$6-'СЕТ СН'!$F$22</f>
        <v>1346.9360315099998</v>
      </c>
      <c r="C20" s="36">
        <f>SUMIFS(СВЦЭМ!$C$39:$C$782,СВЦЭМ!$A$39:$A$782,$A20,СВЦЭМ!$B$39:$B$782,C$11)+'СЕТ СН'!$F$12+СВЦЭМ!$D$10+'СЕТ СН'!$F$6-'СЕТ СН'!$F$22</f>
        <v>1405.0569499699998</v>
      </c>
      <c r="D20" s="36">
        <f>SUMIFS(СВЦЭМ!$C$39:$C$782,СВЦЭМ!$A$39:$A$782,$A20,СВЦЭМ!$B$39:$B$782,D$11)+'СЕТ СН'!$F$12+СВЦЭМ!$D$10+'СЕТ СН'!$F$6-'СЕТ СН'!$F$22</f>
        <v>1407.1783863599999</v>
      </c>
      <c r="E20" s="36">
        <f>SUMIFS(СВЦЭМ!$C$39:$C$782,СВЦЭМ!$A$39:$A$782,$A20,СВЦЭМ!$B$39:$B$782,E$11)+'СЕТ СН'!$F$12+СВЦЭМ!$D$10+'СЕТ СН'!$F$6-'СЕТ СН'!$F$22</f>
        <v>1410.4106274599999</v>
      </c>
      <c r="F20" s="36">
        <f>SUMIFS(СВЦЭМ!$C$39:$C$782,СВЦЭМ!$A$39:$A$782,$A20,СВЦЭМ!$B$39:$B$782,F$11)+'СЕТ СН'!$F$12+СВЦЭМ!$D$10+'СЕТ СН'!$F$6-'СЕТ СН'!$F$22</f>
        <v>1392.8871032899999</v>
      </c>
      <c r="G20" s="36">
        <f>SUMIFS(СВЦЭМ!$C$39:$C$782,СВЦЭМ!$A$39:$A$782,$A20,СВЦЭМ!$B$39:$B$782,G$11)+'СЕТ СН'!$F$12+СВЦЭМ!$D$10+'СЕТ СН'!$F$6-'СЕТ СН'!$F$22</f>
        <v>1388.5099409999998</v>
      </c>
      <c r="H20" s="36">
        <f>SUMIFS(СВЦЭМ!$C$39:$C$782,СВЦЭМ!$A$39:$A$782,$A20,СВЦЭМ!$B$39:$B$782,H$11)+'СЕТ СН'!$F$12+СВЦЭМ!$D$10+'СЕТ СН'!$F$6-'СЕТ СН'!$F$22</f>
        <v>1349.3564614499999</v>
      </c>
      <c r="I20" s="36">
        <f>SUMIFS(СВЦЭМ!$C$39:$C$782,СВЦЭМ!$A$39:$A$782,$A20,СВЦЭМ!$B$39:$B$782,I$11)+'СЕТ СН'!$F$12+СВЦЭМ!$D$10+'СЕТ СН'!$F$6-'СЕТ СН'!$F$22</f>
        <v>1258.2458022699998</v>
      </c>
      <c r="J20" s="36">
        <f>SUMIFS(СВЦЭМ!$C$39:$C$782,СВЦЭМ!$A$39:$A$782,$A20,СВЦЭМ!$B$39:$B$782,J$11)+'СЕТ СН'!$F$12+СВЦЭМ!$D$10+'СЕТ СН'!$F$6-'СЕТ СН'!$F$22</f>
        <v>1234.6082183399999</v>
      </c>
      <c r="K20" s="36">
        <f>SUMIFS(СВЦЭМ!$C$39:$C$782,СВЦЭМ!$A$39:$A$782,$A20,СВЦЭМ!$B$39:$B$782,K$11)+'СЕТ СН'!$F$12+СВЦЭМ!$D$10+'СЕТ СН'!$F$6-'СЕТ СН'!$F$22</f>
        <v>1231.5375906499999</v>
      </c>
      <c r="L20" s="36">
        <f>SUMIFS(СВЦЭМ!$C$39:$C$782,СВЦЭМ!$A$39:$A$782,$A20,СВЦЭМ!$B$39:$B$782,L$11)+'СЕТ СН'!$F$12+СВЦЭМ!$D$10+'СЕТ СН'!$F$6-'СЕТ СН'!$F$22</f>
        <v>1243.0643269199998</v>
      </c>
      <c r="M20" s="36">
        <f>SUMIFS(СВЦЭМ!$C$39:$C$782,СВЦЭМ!$A$39:$A$782,$A20,СВЦЭМ!$B$39:$B$782,M$11)+'СЕТ СН'!$F$12+СВЦЭМ!$D$10+'СЕТ СН'!$F$6-'СЕТ СН'!$F$22</f>
        <v>1293.6953545699998</v>
      </c>
      <c r="N20" s="36">
        <f>SUMIFS(СВЦЭМ!$C$39:$C$782,СВЦЭМ!$A$39:$A$782,$A20,СВЦЭМ!$B$39:$B$782,N$11)+'СЕТ СН'!$F$12+СВЦЭМ!$D$10+'СЕТ СН'!$F$6-'СЕТ СН'!$F$22</f>
        <v>1360.7105830899998</v>
      </c>
      <c r="O20" s="36">
        <f>SUMIFS(СВЦЭМ!$C$39:$C$782,СВЦЭМ!$A$39:$A$782,$A20,СВЦЭМ!$B$39:$B$782,O$11)+'СЕТ СН'!$F$12+СВЦЭМ!$D$10+'СЕТ СН'!$F$6-'СЕТ СН'!$F$22</f>
        <v>1378.1865237899999</v>
      </c>
      <c r="P20" s="36">
        <f>SUMIFS(СВЦЭМ!$C$39:$C$782,СВЦЭМ!$A$39:$A$782,$A20,СВЦЭМ!$B$39:$B$782,P$11)+'СЕТ СН'!$F$12+СВЦЭМ!$D$10+'СЕТ СН'!$F$6-'СЕТ СН'!$F$22</f>
        <v>1385.2858566099999</v>
      </c>
      <c r="Q20" s="36">
        <f>SUMIFS(СВЦЭМ!$C$39:$C$782,СВЦЭМ!$A$39:$A$782,$A20,СВЦЭМ!$B$39:$B$782,Q$11)+'СЕТ СН'!$F$12+СВЦЭМ!$D$10+'СЕТ СН'!$F$6-'СЕТ СН'!$F$22</f>
        <v>1392.3711525299998</v>
      </c>
      <c r="R20" s="36">
        <f>SUMIFS(СВЦЭМ!$C$39:$C$782,СВЦЭМ!$A$39:$A$782,$A20,СВЦЭМ!$B$39:$B$782,R$11)+'СЕТ СН'!$F$12+СВЦЭМ!$D$10+'СЕТ СН'!$F$6-'СЕТ СН'!$F$22</f>
        <v>1383.2077172999998</v>
      </c>
      <c r="S20" s="36">
        <f>SUMIFS(СВЦЭМ!$C$39:$C$782,СВЦЭМ!$A$39:$A$782,$A20,СВЦЭМ!$B$39:$B$782,S$11)+'СЕТ СН'!$F$12+СВЦЭМ!$D$10+'СЕТ СН'!$F$6-'СЕТ СН'!$F$22</f>
        <v>1359.0103640499999</v>
      </c>
      <c r="T20" s="36">
        <f>SUMIFS(СВЦЭМ!$C$39:$C$782,СВЦЭМ!$A$39:$A$782,$A20,СВЦЭМ!$B$39:$B$782,T$11)+'СЕТ СН'!$F$12+СВЦЭМ!$D$10+'СЕТ СН'!$F$6-'СЕТ СН'!$F$22</f>
        <v>1272.7381146999999</v>
      </c>
      <c r="U20" s="36">
        <f>SUMIFS(СВЦЭМ!$C$39:$C$782,СВЦЭМ!$A$39:$A$782,$A20,СВЦЭМ!$B$39:$B$782,U$11)+'СЕТ СН'!$F$12+СВЦЭМ!$D$10+'СЕТ СН'!$F$6-'СЕТ СН'!$F$22</f>
        <v>1254.2727862299998</v>
      </c>
      <c r="V20" s="36">
        <f>SUMIFS(СВЦЭМ!$C$39:$C$782,СВЦЭМ!$A$39:$A$782,$A20,СВЦЭМ!$B$39:$B$782,V$11)+'СЕТ СН'!$F$12+СВЦЭМ!$D$10+'СЕТ СН'!$F$6-'СЕТ СН'!$F$22</f>
        <v>1274.99562836</v>
      </c>
      <c r="W20" s="36">
        <f>SUMIFS(СВЦЭМ!$C$39:$C$782,СВЦЭМ!$A$39:$A$782,$A20,СВЦЭМ!$B$39:$B$782,W$11)+'СЕТ СН'!$F$12+СВЦЭМ!$D$10+'СЕТ СН'!$F$6-'СЕТ СН'!$F$22</f>
        <v>1301.4375123599998</v>
      </c>
      <c r="X20" s="36">
        <f>SUMIFS(СВЦЭМ!$C$39:$C$782,СВЦЭМ!$A$39:$A$782,$A20,СВЦЭМ!$B$39:$B$782,X$11)+'СЕТ СН'!$F$12+СВЦЭМ!$D$10+'СЕТ СН'!$F$6-'СЕТ СН'!$F$22</f>
        <v>1331.6316630499998</v>
      </c>
      <c r="Y20" s="36">
        <f>SUMIFS(СВЦЭМ!$C$39:$C$782,СВЦЭМ!$A$39:$A$782,$A20,СВЦЭМ!$B$39:$B$782,Y$11)+'СЕТ СН'!$F$12+СВЦЭМ!$D$10+'СЕТ СН'!$F$6-'СЕТ СН'!$F$22</f>
        <v>1354.1206439999999</v>
      </c>
    </row>
    <row r="21" spans="1:25" ht="15.75" x14ac:dyDescent="0.2">
      <c r="A21" s="35">
        <f t="shared" si="0"/>
        <v>44602</v>
      </c>
      <c r="B21" s="36">
        <f>SUMIFS(СВЦЭМ!$C$39:$C$782,СВЦЭМ!$A$39:$A$782,$A21,СВЦЭМ!$B$39:$B$782,B$11)+'СЕТ СН'!$F$12+СВЦЭМ!$D$10+'СЕТ СН'!$F$6-'СЕТ СН'!$F$22</f>
        <v>1310.7291791599998</v>
      </c>
      <c r="C21" s="36">
        <f>SUMIFS(СВЦЭМ!$C$39:$C$782,СВЦЭМ!$A$39:$A$782,$A21,СВЦЭМ!$B$39:$B$782,C$11)+'СЕТ СН'!$F$12+СВЦЭМ!$D$10+'СЕТ СН'!$F$6-'СЕТ СН'!$F$22</f>
        <v>1367.6994728499999</v>
      </c>
      <c r="D21" s="36">
        <f>SUMIFS(СВЦЭМ!$C$39:$C$782,СВЦЭМ!$A$39:$A$782,$A21,СВЦЭМ!$B$39:$B$782,D$11)+'СЕТ СН'!$F$12+СВЦЭМ!$D$10+'СЕТ СН'!$F$6-'СЕТ СН'!$F$22</f>
        <v>1399.8338645199999</v>
      </c>
      <c r="E21" s="36">
        <f>SUMIFS(СВЦЭМ!$C$39:$C$782,СВЦЭМ!$A$39:$A$782,$A21,СВЦЭМ!$B$39:$B$782,E$11)+'СЕТ СН'!$F$12+СВЦЭМ!$D$10+'СЕТ СН'!$F$6-'СЕТ СН'!$F$22</f>
        <v>1385.9933803599999</v>
      </c>
      <c r="F21" s="36">
        <f>SUMIFS(СВЦЭМ!$C$39:$C$782,СВЦЭМ!$A$39:$A$782,$A21,СВЦЭМ!$B$39:$B$782,F$11)+'СЕТ СН'!$F$12+СВЦЭМ!$D$10+'СЕТ СН'!$F$6-'СЕТ СН'!$F$22</f>
        <v>1360.6599387099998</v>
      </c>
      <c r="G21" s="36">
        <f>SUMIFS(СВЦЭМ!$C$39:$C$782,СВЦЭМ!$A$39:$A$782,$A21,СВЦЭМ!$B$39:$B$782,G$11)+'СЕТ СН'!$F$12+СВЦЭМ!$D$10+'СЕТ СН'!$F$6-'СЕТ СН'!$F$22</f>
        <v>1332.2481171899999</v>
      </c>
      <c r="H21" s="36">
        <f>SUMIFS(СВЦЭМ!$C$39:$C$782,СВЦЭМ!$A$39:$A$782,$A21,СВЦЭМ!$B$39:$B$782,H$11)+'СЕТ СН'!$F$12+СВЦЭМ!$D$10+'СЕТ СН'!$F$6-'СЕТ СН'!$F$22</f>
        <v>1277.9250772599999</v>
      </c>
      <c r="I21" s="36">
        <f>SUMIFS(СВЦЭМ!$C$39:$C$782,СВЦЭМ!$A$39:$A$782,$A21,СВЦЭМ!$B$39:$B$782,I$11)+'СЕТ СН'!$F$12+СВЦЭМ!$D$10+'СЕТ СН'!$F$6-'СЕТ СН'!$F$22</f>
        <v>1247.0086590499998</v>
      </c>
      <c r="J21" s="36">
        <f>SUMIFS(СВЦЭМ!$C$39:$C$782,СВЦЭМ!$A$39:$A$782,$A21,СВЦЭМ!$B$39:$B$782,J$11)+'СЕТ СН'!$F$12+СВЦЭМ!$D$10+'СЕТ СН'!$F$6-'СЕТ СН'!$F$22</f>
        <v>1222.5453552099998</v>
      </c>
      <c r="K21" s="36">
        <f>SUMIFS(СВЦЭМ!$C$39:$C$782,СВЦЭМ!$A$39:$A$782,$A21,СВЦЭМ!$B$39:$B$782,K$11)+'СЕТ СН'!$F$12+СВЦЭМ!$D$10+'СЕТ СН'!$F$6-'СЕТ СН'!$F$22</f>
        <v>1220.1237597599998</v>
      </c>
      <c r="L21" s="36">
        <f>SUMIFS(СВЦЭМ!$C$39:$C$782,СВЦЭМ!$A$39:$A$782,$A21,СВЦЭМ!$B$39:$B$782,L$11)+'СЕТ СН'!$F$12+СВЦЭМ!$D$10+'СЕТ СН'!$F$6-'СЕТ СН'!$F$22</f>
        <v>1222.1397951899999</v>
      </c>
      <c r="M21" s="36">
        <f>SUMIFS(СВЦЭМ!$C$39:$C$782,СВЦЭМ!$A$39:$A$782,$A21,СВЦЭМ!$B$39:$B$782,M$11)+'СЕТ СН'!$F$12+СВЦЭМ!$D$10+'СЕТ СН'!$F$6-'СЕТ СН'!$F$22</f>
        <v>1265.7732898599997</v>
      </c>
      <c r="N21" s="36">
        <f>SUMIFS(СВЦЭМ!$C$39:$C$782,СВЦЭМ!$A$39:$A$782,$A21,СВЦЭМ!$B$39:$B$782,N$11)+'СЕТ СН'!$F$12+СВЦЭМ!$D$10+'СЕТ СН'!$F$6-'СЕТ СН'!$F$22</f>
        <v>1323.7495623799998</v>
      </c>
      <c r="O21" s="36">
        <f>SUMIFS(СВЦЭМ!$C$39:$C$782,СВЦЭМ!$A$39:$A$782,$A21,СВЦЭМ!$B$39:$B$782,O$11)+'СЕТ СН'!$F$12+СВЦЭМ!$D$10+'СЕТ СН'!$F$6-'СЕТ СН'!$F$22</f>
        <v>1346.4533265399998</v>
      </c>
      <c r="P21" s="36">
        <f>SUMIFS(СВЦЭМ!$C$39:$C$782,СВЦЭМ!$A$39:$A$782,$A21,СВЦЭМ!$B$39:$B$782,P$11)+'СЕТ СН'!$F$12+СВЦЭМ!$D$10+'СЕТ СН'!$F$6-'СЕТ СН'!$F$22</f>
        <v>1357.9794303899998</v>
      </c>
      <c r="Q21" s="36">
        <f>SUMIFS(СВЦЭМ!$C$39:$C$782,СВЦЭМ!$A$39:$A$782,$A21,СВЦЭМ!$B$39:$B$782,Q$11)+'СЕТ СН'!$F$12+СВЦЭМ!$D$10+'СЕТ СН'!$F$6-'СЕТ СН'!$F$22</f>
        <v>1361.7733625499998</v>
      </c>
      <c r="R21" s="36">
        <f>SUMIFS(СВЦЭМ!$C$39:$C$782,СВЦЭМ!$A$39:$A$782,$A21,СВЦЭМ!$B$39:$B$782,R$11)+'СЕТ СН'!$F$12+СВЦЭМ!$D$10+'СЕТ СН'!$F$6-'СЕТ СН'!$F$22</f>
        <v>1360.3758482999999</v>
      </c>
      <c r="S21" s="36">
        <f>SUMIFS(СВЦЭМ!$C$39:$C$782,СВЦЭМ!$A$39:$A$782,$A21,СВЦЭМ!$B$39:$B$782,S$11)+'СЕТ СН'!$F$12+СВЦЭМ!$D$10+'СЕТ СН'!$F$6-'СЕТ СН'!$F$22</f>
        <v>1320.9528382399999</v>
      </c>
      <c r="T21" s="36">
        <f>SUMIFS(СВЦЭМ!$C$39:$C$782,СВЦЭМ!$A$39:$A$782,$A21,СВЦЭМ!$B$39:$B$782,T$11)+'СЕТ СН'!$F$12+СВЦЭМ!$D$10+'СЕТ СН'!$F$6-'СЕТ СН'!$F$22</f>
        <v>1252.0501182899998</v>
      </c>
      <c r="U21" s="36">
        <f>SUMIFS(СВЦЭМ!$C$39:$C$782,СВЦЭМ!$A$39:$A$782,$A21,СВЦЭМ!$B$39:$B$782,U$11)+'СЕТ СН'!$F$12+СВЦЭМ!$D$10+'СЕТ СН'!$F$6-'СЕТ СН'!$F$22</f>
        <v>1243.3623526099998</v>
      </c>
      <c r="V21" s="36">
        <f>SUMIFS(СВЦЭМ!$C$39:$C$782,СВЦЭМ!$A$39:$A$782,$A21,СВЦЭМ!$B$39:$B$782,V$11)+'СЕТ СН'!$F$12+СВЦЭМ!$D$10+'СЕТ СН'!$F$6-'СЕТ СН'!$F$22</f>
        <v>1240.9768024199998</v>
      </c>
      <c r="W21" s="36">
        <f>SUMIFS(СВЦЭМ!$C$39:$C$782,СВЦЭМ!$A$39:$A$782,$A21,СВЦЭМ!$B$39:$B$782,W$11)+'СЕТ СН'!$F$12+СВЦЭМ!$D$10+'СЕТ СН'!$F$6-'СЕТ СН'!$F$22</f>
        <v>1263.0797852499998</v>
      </c>
      <c r="X21" s="36">
        <f>SUMIFS(СВЦЭМ!$C$39:$C$782,СВЦЭМ!$A$39:$A$782,$A21,СВЦЭМ!$B$39:$B$782,X$11)+'СЕТ СН'!$F$12+СВЦЭМ!$D$10+'СЕТ СН'!$F$6-'СЕТ СН'!$F$22</f>
        <v>1305.7510964199998</v>
      </c>
      <c r="Y21" s="36">
        <f>SUMIFS(СВЦЭМ!$C$39:$C$782,СВЦЭМ!$A$39:$A$782,$A21,СВЦЭМ!$B$39:$B$782,Y$11)+'СЕТ СН'!$F$12+СВЦЭМ!$D$10+'СЕТ СН'!$F$6-'СЕТ СН'!$F$22</f>
        <v>1319.78907491</v>
      </c>
    </row>
    <row r="22" spans="1:25" ht="15.75" x14ac:dyDescent="0.2">
      <c r="A22" s="35">
        <f t="shared" si="0"/>
        <v>44603</v>
      </c>
      <c r="B22" s="36">
        <f>SUMIFS(СВЦЭМ!$C$39:$C$782,СВЦЭМ!$A$39:$A$782,$A22,СВЦЭМ!$B$39:$B$782,B$11)+'СЕТ СН'!$F$12+СВЦЭМ!$D$10+'СЕТ СН'!$F$6-'СЕТ СН'!$F$22</f>
        <v>1342.5317318499999</v>
      </c>
      <c r="C22" s="36">
        <f>SUMIFS(СВЦЭМ!$C$39:$C$782,СВЦЭМ!$A$39:$A$782,$A22,СВЦЭМ!$B$39:$B$782,C$11)+'СЕТ СН'!$F$12+СВЦЭМ!$D$10+'СЕТ СН'!$F$6-'СЕТ СН'!$F$22</f>
        <v>1412.5461193699998</v>
      </c>
      <c r="D22" s="36">
        <f>SUMIFS(СВЦЭМ!$C$39:$C$782,СВЦЭМ!$A$39:$A$782,$A22,СВЦЭМ!$B$39:$B$782,D$11)+'СЕТ СН'!$F$12+СВЦЭМ!$D$10+'СЕТ СН'!$F$6-'СЕТ СН'!$F$22</f>
        <v>1444.55310055</v>
      </c>
      <c r="E22" s="36">
        <f>SUMIFS(СВЦЭМ!$C$39:$C$782,СВЦЭМ!$A$39:$A$782,$A22,СВЦЭМ!$B$39:$B$782,E$11)+'СЕТ СН'!$F$12+СВЦЭМ!$D$10+'СЕТ СН'!$F$6-'СЕТ СН'!$F$22</f>
        <v>1449.6084194099999</v>
      </c>
      <c r="F22" s="36">
        <f>SUMIFS(СВЦЭМ!$C$39:$C$782,СВЦЭМ!$A$39:$A$782,$A22,СВЦЭМ!$B$39:$B$782,F$11)+'СЕТ СН'!$F$12+СВЦЭМ!$D$10+'СЕТ СН'!$F$6-'СЕТ СН'!$F$22</f>
        <v>1432.0733703799999</v>
      </c>
      <c r="G22" s="36">
        <f>SUMIFS(СВЦЭМ!$C$39:$C$782,СВЦЭМ!$A$39:$A$782,$A22,СВЦЭМ!$B$39:$B$782,G$11)+'СЕТ СН'!$F$12+СВЦЭМ!$D$10+'СЕТ СН'!$F$6-'СЕТ СН'!$F$22</f>
        <v>1388.0080360599998</v>
      </c>
      <c r="H22" s="36">
        <f>SUMIFS(СВЦЭМ!$C$39:$C$782,СВЦЭМ!$A$39:$A$782,$A22,СВЦЭМ!$B$39:$B$782,H$11)+'СЕТ СН'!$F$12+СВЦЭМ!$D$10+'СЕТ СН'!$F$6-'СЕТ СН'!$F$22</f>
        <v>1306.3580450599998</v>
      </c>
      <c r="I22" s="36">
        <f>SUMIFS(СВЦЭМ!$C$39:$C$782,СВЦЭМ!$A$39:$A$782,$A22,СВЦЭМ!$B$39:$B$782,I$11)+'СЕТ СН'!$F$12+СВЦЭМ!$D$10+'СЕТ СН'!$F$6-'СЕТ СН'!$F$22</f>
        <v>1249.9152637699999</v>
      </c>
      <c r="J22" s="36">
        <f>SUMIFS(СВЦЭМ!$C$39:$C$782,СВЦЭМ!$A$39:$A$782,$A22,СВЦЭМ!$B$39:$B$782,J$11)+'СЕТ СН'!$F$12+СВЦЭМ!$D$10+'СЕТ СН'!$F$6-'СЕТ СН'!$F$22</f>
        <v>1220.4566213399999</v>
      </c>
      <c r="K22" s="36">
        <f>SUMIFS(СВЦЭМ!$C$39:$C$782,СВЦЭМ!$A$39:$A$782,$A22,СВЦЭМ!$B$39:$B$782,K$11)+'СЕТ СН'!$F$12+СВЦЭМ!$D$10+'СЕТ СН'!$F$6-'СЕТ СН'!$F$22</f>
        <v>1226.1365059199998</v>
      </c>
      <c r="L22" s="36">
        <f>SUMIFS(СВЦЭМ!$C$39:$C$782,СВЦЭМ!$A$39:$A$782,$A22,СВЦЭМ!$B$39:$B$782,L$11)+'СЕТ СН'!$F$12+СВЦЭМ!$D$10+'СЕТ СН'!$F$6-'СЕТ СН'!$F$22</f>
        <v>1233.3087506699999</v>
      </c>
      <c r="M22" s="36">
        <f>SUMIFS(СВЦЭМ!$C$39:$C$782,СВЦЭМ!$A$39:$A$782,$A22,СВЦЭМ!$B$39:$B$782,M$11)+'СЕТ СН'!$F$12+СВЦЭМ!$D$10+'СЕТ СН'!$F$6-'СЕТ СН'!$F$22</f>
        <v>1254.5958199299998</v>
      </c>
      <c r="N22" s="36">
        <f>SUMIFS(СВЦЭМ!$C$39:$C$782,СВЦЭМ!$A$39:$A$782,$A22,СВЦЭМ!$B$39:$B$782,N$11)+'СЕТ СН'!$F$12+СВЦЭМ!$D$10+'СЕТ СН'!$F$6-'СЕТ СН'!$F$22</f>
        <v>1301.0964457499999</v>
      </c>
      <c r="O22" s="36">
        <f>SUMIFS(СВЦЭМ!$C$39:$C$782,СВЦЭМ!$A$39:$A$782,$A22,СВЦЭМ!$B$39:$B$782,O$11)+'СЕТ СН'!$F$12+СВЦЭМ!$D$10+'СЕТ СН'!$F$6-'СЕТ СН'!$F$22</f>
        <v>1315.1787939899998</v>
      </c>
      <c r="P22" s="36">
        <f>SUMIFS(СВЦЭМ!$C$39:$C$782,СВЦЭМ!$A$39:$A$782,$A22,СВЦЭМ!$B$39:$B$782,P$11)+'СЕТ СН'!$F$12+СВЦЭМ!$D$10+'СЕТ СН'!$F$6-'СЕТ СН'!$F$22</f>
        <v>1334.8485300099999</v>
      </c>
      <c r="Q22" s="36">
        <f>SUMIFS(СВЦЭМ!$C$39:$C$782,СВЦЭМ!$A$39:$A$782,$A22,СВЦЭМ!$B$39:$B$782,Q$11)+'СЕТ СН'!$F$12+СВЦЭМ!$D$10+'СЕТ СН'!$F$6-'СЕТ СН'!$F$22</f>
        <v>1337.3977598399999</v>
      </c>
      <c r="R22" s="36">
        <f>SUMIFS(СВЦЭМ!$C$39:$C$782,СВЦЭМ!$A$39:$A$782,$A22,СВЦЭМ!$B$39:$B$782,R$11)+'СЕТ СН'!$F$12+СВЦЭМ!$D$10+'СЕТ СН'!$F$6-'СЕТ СН'!$F$22</f>
        <v>1330.7083149999999</v>
      </c>
      <c r="S22" s="36">
        <f>SUMIFS(СВЦЭМ!$C$39:$C$782,СВЦЭМ!$A$39:$A$782,$A22,СВЦЭМ!$B$39:$B$782,S$11)+'СЕТ СН'!$F$12+СВЦЭМ!$D$10+'СЕТ СН'!$F$6-'СЕТ СН'!$F$22</f>
        <v>1276.7700160299999</v>
      </c>
      <c r="T22" s="36">
        <f>SUMIFS(СВЦЭМ!$C$39:$C$782,СВЦЭМ!$A$39:$A$782,$A22,СВЦЭМ!$B$39:$B$782,T$11)+'СЕТ СН'!$F$12+СВЦЭМ!$D$10+'СЕТ СН'!$F$6-'СЕТ СН'!$F$22</f>
        <v>1230.0939111599998</v>
      </c>
      <c r="U22" s="36">
        <f>SUMIFS(СВЦЭМ!$C$39:$C$782,СВЦЭМ!$A$39:$A$782,$A22,СВЦЭМ!$B$39:$B$782,U$11)+'СЕТ СН'!$F$12+СВЦЭМ!$D$10+'СЕТ СН'!$F$6-'СЕТ СН'!$F$22</f>
        <v>1229.8229935799998</v>
      </c>
      <c r="V22" s="36">
        <f>SUMIFS(СВЦЭМ!$C$39:$C$782,СВЦЭМ!$A$39:$A$782,$A22,СВЦЭМ!$B$39:$B$782,V$11)+'СЕТ СН'!$F$12+СВЦЭМ!$D$10+'СЕТ СН'!$F$6-'СЕТ СН'!$F$22</f>
        <v>1231.7264326899999</v>
      </c>
      <c r="W22" s="36">
        <f>SUMIFS(СВЦЭМ!$C$39:$C$782,СВЦЭМ!$A$39:$A$782,$A22,СВЦЭМ!$B$39:$B$782,W$11)+'СЕТ СН'!$F$12+СВЦЭМ!$D$10+'СЕТ СН'!$F$6-'СЕТ СН'!$F$22</f>
        <v>1245.2571180999998</v>
      </c>
      <c r="X22" s="36">
        <f>SUMIFS(СВЦЭМ!$C$39:$C$782,СВЦЭМ!$A$39:$A$782,$A22,СВЦЭМ!$B$39:$B$782,X$11)+'СЕТ СН'!$F$12+СВЦЭМ!$D$10+'СЕТ СН'!$F$6-'СЕТ СН'!$F$22</f>
        <v>1256.0510528299999</v>
      </c>
      <c r="Y22" s="36">
        <f>SUMIFS(СВЦЭМ!$C$39:$C$782,СВЦЭМ!$A$39:$A$782,$A22,СВЦЭМ!$B$39:$B$782,Y$11)+'СЕТ СН'!$F$12+СВЦЭМ!$D$10+'СЕТ СН'!$F$6-'СЕТ СН'!$F$22</f>
        <v>1278.0622543299999</v>
      </c>
    </row>
    <row r="23" spans="1:25" ht="15.75" x14ac:dyDescent="0.2">
      <c r="A23" s="35">
        <f t="shared" si="0"/>
        <v>44604</v>
      </c>
      <c r="B23" s="36">
        <f>SUMIFS(СВЦЭМ!$C$39:$C$782,СВЦЭМ!$A$39:$A$782,$A23,СВЦЭМ!$B$39:$B$782,B$11)+'СЕТ СН'!$F$12+СВЦЭМ!$D$10+'СЕТ СН'!$F$6-'СЕТ СН'!$F$22</f>
        <v>1382.2233951799999</v>
      </c>
      <c r="C23" s="36">
        <f>SUMIFS(СВЦЭМ!$C$39:$C$782,СВЦЭМ!$A$39:$A$782,$A23,СВЦЭМ!$B$39:$B$782,C$11)+'СЕТ СН'!$F$12+СВЦЭМ!$D$10+'СЕТ СН'!$F$6-'СЕТ СН'!$F$22</f>
        <v>1388.3318292599999</v>
      </c>
      <c r="D23" s="36">
        <f>SUMIFS(СВЦЭМ!$C$39:$C$782,СВЦЭМ!$A$39:$A$782,$A23,СВЦЭМ!$B$39:$B$782,D$11)+'СЕТ СН'!$F$12+СВЦЭМ!$D$10+'СЕТ СН'!$F$6-'СЕТ СН'!$F$22</f>
        <v>1391.3880962599999</v>
      </c>
      <c r="E23" s="36">
        <f>SUMIFS(СВЦЭМ!$C$39:$C$782,СВЦЭМ!$A$39:$A$782,$A23,СВЦЭМ!$B$39:$B$782,E$11)+'СЕТ СН'!$F$12+СВЦЭМ!$D$10+'СЕТ СН'!$F$6-'СЕТ СН'!$F$22</f>
        <v>1395.2795435799999</v>
      </c>
      <c r="F23" s="36">
        <f>SUMIFS(СВЦЭМ!$C$39:$C$782,СВЦЭМ!$A$39:$A$782,$A23,СВЦЭМ!$B$39:$B$782,F$11)+'СЕТ СН'!$F$12+СВЦЭМ!$D$10+'СЕТ СН'!$F$6-'СЕТ СН'!$F$22</f>
        <v>1385.2596708299998</v>
      </c>
      <c r="G23" s="36">
        <f>SUMIFS(СВЦЭМ!$C$39:$C$782,СВЦЭМ!$A$39:$A$782,$A23,СВЦЭМ!$B$39:$B$782,G$11)+'СЕТ СН'!$F$12+СВЦЭМ!$D$10+'СЕТ СН'!$F$6-'СЕТ СН'!$F$22</f>
        <v>1371.6775179899998</v>
      </c>
      <c r="H23" s="36">
        <f>SUMIFS(СВЦЭМ!$C$39:$C$782,СВЦЭМ!$A$39:$A$782,$A23,СВЦЭМ!$B$39:$B$782,H$11)+'СЕТ СН'!$F$12+СВЦЭМ!$D$10+'СЕТ СН'!$F$6-'СЕТ СН'!$F$22</f>
        <v>1332.4948603999999</v>
      </c>
      <c r="I23" s="36">
        <f>SUMIFS(СВЦЭМ!$C$39:$C$782,СВЦЭМ!$A$39:$A$782,$A23,СВЦЭМ!$B$39:$B$782,I$11)+'СЕТ СН'!$F$12+СВЦЭМ!$D$10+'СЕТ СН'!$F$6-'СЕТ СН'!$F$22</f>
        <v>1292.5490788999998</v>
      </c>
      <c r="J23" s="36">
        <f>SUMIFS(СВЦЭМ!$C$39:$C$782,СВЦЭМ!$A$39:$A$782,$A23,СВЦЭМ!$B$39:$B$782,J$11)+'СЕТ СН'!$F$12+СВЦЭМ!$D$10+'СЕТ СН'!$F$6-'СЕТ СН'!$F$22</f>
        <v>1234.0695761999998</v>
      </c>
      <c r="K23" s="36">
        <f>SUMIFS(СВЦЭМ!$C$39:$C$782,СВЦЭМ!$A$39:$A$782,$A23,СВЦЭМ!$B$39:$B$782,K$11)+'СЕТ СН'!$F$12+СВЦЭМ!$D$10+'СЕТ СН'!$F$6-'СЕТ СН'!$F$22</f>
        <v>1214.3045978199998</v>
      </c>
      <c r="L23" s="36">
        <f>SUMIFS(СВЦЭМ!$C$39:$C$782,СВЦЭМ!$A$39:$A$782,$A23,СВЦЭМ!$B$39:$B$782,L$11)+'СЕТ СН'!$F$12+СВЦЭМ!$D$10+'СЕТ СН'!$F$6-'СЕТ СН'!$F$22</f>
        <v>1226.5758648199999</v>
      </c>
      <c r="M23" s="36">
        <f>SUMIFS(СВЦЭМ!$C$39:$C$782,СВЦЭМ!$A$39:$A$782,$A23,СВЦЭМ!$B$39:$B$782,M$11)+'СЕТ СН'!$F$12+СВЦЭМ!$D$10+'СЕТ СН'!$F$6-'СЕТ СН'!$F$22</f>
        <v>1259.5015545799999</v>
      </c>
      <c r="N23" s="36">
        <f>SUMIFS(СВЦЭМ!$C$39:$C$782,СВЦЭМ!$A$39:$A$782,$A23,СВЦЭМ!$B$39:$B$782,N$11)+'СЕТ СН'!$F$12+СВЦЭМ!$D$10+'СЕТ СН'!$F$6-'СЕТ СН'!$F$22</f>
        <v>1286.9687050699999</v>
      </c>
      <c r="O23" s="36">
        <f>SUMIFS(СВЦЭМ!$C$39:$C$782,СВЦЭМ!$A$39:$A$782,$A23,СВЦЭМ!$B$39:$B$782,O$11)+'СЕТ СН'!$F$12+СВЦЭМ!$D$10+'СЕТ СН'!$F$6-'СЕТ СН'!$F$22</f>
        <v>1299.4232191399999</v>
      </c>
      <c r="P23" s="36">
        <f>SUMIFS(СВЦЭМ!$C$39:$C$782,СВЦЭМ!$A$39:$A$782,$A23,СВЦЭМ!$B$39:$B$782,P$11)+'СЕТ СН'!$F$12+СВЦЭМ!$D$10+'СЕТ СН'!$F$6-'СЕТ СН'!$F$22</f>
        <v>1322.2860906199999</v>
      </c>
      <c r="Q23" s="36">
        <f>SUMIFS(СВЦЭМ!$C$39:$C$782,СВЦЭМ!$A$39:$A$782,$A23,СВЦЭМ!$B$39:$B$782,Q$11)+'СЕТ СН'!$F$12+СВЦЭМ!$D$10+'СЕТ СН'!$F$6-'СЕТ СН'!$F$22</f>
        <v>1319.7663378199998</v>
      </c>
      <c r="R23" s="36">
        <f>SUMIFS(СВЦЭМ!$C$39:$C$782,СВЦЭМ!$A$39:$A$782,$A23,СВЦЭМ!$B$39:$B$782,R$11)+'СЕТ СН'!$F$12+СВЦЭМ!$D$10+'СЕТ СН'!$F$6-'СЕТ СН'!$F$22</f>
        <v>1326.8933813099998</v>
      </c>
      <c r="S23" s="36">
        <f>SUMIFS(СВЦЭМ!$C$39:$C$782,СВЦЭМ!$A$39:$A$782,$A23,СВЦЭМ!$B$39:$B$782,S$11)+'СЕТ СН'!$F$12+СВЦЭМ!$D$10+'СЕТ СН'!$F$6-'СЕТ СН'!$F$22</f>
        <v>1289.5559320499999</v>
      </c>
      <c r="T23" s="36">
        <f>SUMIFS(СВЦЭМ!$C$39:$C$782,СВЦЭМ!$A$39:$A$782,$A23,СВЦЭМ!$B$39:$B$782,T$11)+'СЕТ СН'!$F$12+СВЦЭМ!$D$10+'СЕТ СН'!$F$6-'СЕТ СН'!$F$22</f>
        <v>1231.6540655199999</v>
      </c>
      <c r="U23" s="36">
        <f>SUMIFS(СВЦЭМ!$C$39:$C$782,СВЦЭМ!$A$39:$A$782,$A23,СВЦЭМ!$B$39:$B$782,U$11)+'СЕТ СН'!$F$12+СВЦЭМ!$D$10+'СЕТ СН'!$F$6-'СЕТ СН'!$F$22</f>
        <v>1218.0322635199998</v>
      </c>
      <c r="V23" s="36">
        <f>SUMIFS(СВЦЭМ!$C$39:$C$782,СВЦЭМ!$A$39:$A$782,$A23,СВЦЭМ!$B$39:$B$782,V$11)+'СЕТ СН'!$F$12+СВЦЭМ!$D$10+'СЕТ СН'!$F$6-'СЕТ СН'!$F$22</f>
        <v>1234.6987015899999</v>
      </c>
      <c r="W23" s="36">
        <f>SUMIFS(СВЦЭМ!$C$39:$C$782,СВЦЭМ!$A$39:$A$782,$A23,СВЦЭМ!$B$39:$B$782,W$11)+'СЕТ СН'!$F$12+СВЦЭМ!$D$10+'СЕТ СН'!$F$6-'СЕТ СН'!$F$22</f>
        <v>1246.5556025499998</v>
      </c>
      <c r="X23" s="36">
        <f>SUMIFS(СВЦЭМ!$C$39:$C$782,СВЦЭМ!$A$39:$A$782,$A23,СВЦЭМ!$B$39:$B$782,X$11)+'СЕТ СН'!$F$12+СВЦЭМ!$D$10+'СЕТ СН'!$F$6-'СЕТ СН'!$F$22</f>
        <v>1265.4974481199999</v>
      </c>
      <c r="Y23" s="36">
        <f>SUMIFS(СВЦЭМ!$C$39:$C$782,СВЦЭМ!$A$39:$A$782,$A23,СВЦЭМ!$B$39:$B$782,Y$11)+'СЕТ СН'!$F$12+СВЦЭМ!$D$10+'СЕТ СН'!$F$6-'СЕТ СН'!$F$22</f>
        <v>1309.6670433599998</v>
      </c>
    </row>
    <row r="24" spans="1:25" ht="15.75" x14ac:dyDescent="0.2">
      <c r="A24" s="35">
        <f t="shared" si="0"/>
        <v>44605</v>
      </c>
      <c r="B24" s="36">
        <f>SUMIFS(СВЦЭМ!$C$39:$C$782,СВЦЭМ!$A$39:$A$782,$A24,СВЦЭМ!$B$39:$B$782,B$11)+'СЕТ СН'!$F$12+СВЦЭМ!$D$10+'СЕТ СН'!$F$6-'СЕТ СН'!$F$22</f>
        <v>1329.2017532799998</v>
      </c>
      <c r="C24" s="36">
        <f>SUMIFS(СВЦЭМ!$C$39:$C$782,СВЦЭМ!$A$39:$A$782,$A24,СВЦЭМ!$B$39:$B$782,C$11)+'СЕТ СН'!$F$12+СВЦЭМ!$D$10+'СЕТ СН'!$F$6-'СЕТ СН'!$F$22</f>
        <v>1383.7937564099998</v>
      </c>
      <c r="D24" s="36">
        <f>SUMIFS(СВЦЭМ!$C$39:$C$782,СВЦЭМ!$A$39:$A$782,$A24,СВЦЭМ!$B$39:$B$782,D$11)+'СЕТ СН'!$F$12+СВЦЭМ!$D$10+'СЕТ СН'!$F$6-'СЕТ СН'!$F$22</f>
        <v>1386.3169918299998</v>
      </c>
      <c r="E24" s="36">
        <f>SUMIFS(СВЦЭМ!$C$39:$C$782,СВЦЭМ!$A$39:$A$782,$A24,СВЦЭМ!$B$39:$B$782,E$11)+'СЕТ СН'!$F$12+СВЦЭМ!$D$10+'СЕТ СН'!$F$6-'СЕТ СН'!$F$22</f>
        <v>1388.7896712999998</v>
      </c>
      <c r="F24" s="36">
        <f>SUMIFS(СВЦЭМ!$C$39:$C$782,СВЦЭМ!$A$39:$A$782,$A24,СВЦЭМ!$B$39:$B$782,F$11)+'СЕТ СН'!$F$12+СВЦЭМ!$D$10+'СЕТ СН'!$F$6-'СЕТ СН'!$F$22</f>
        <v>1388.4148375599998</v>
      </c>
      <c r="G24" s="36">
        <f>SUMIFS(СВЦЭМ!$C$39:$C$782,СВЦЭМ!$A$39:$A$782,$A24,СВЦЭМ!$B$39:$B$782,G$11)+'СЕТ СН'!$F$12+СВЦЭМ!$D$10+'СЕТ СН'!$F$6-'СЕТ СН'!$F$22</f>
        <v>1389.0448938499999</v>
      </c>
      <c r="H24" s="36">
        <f>SUMIFS(СВЦЭМ!$C$39:$C$782,СВЦЭМ!$A$39:$A$782,$A24,СВЦЭМ!$B$39:$B$782,H$11)+'СЕТ СН'!$F$12+СВЦЭМ!$D$10+'СЕТ СН'!$F$6-'СЕТ СН'!$F$22</f>
        <v>1366.6992163999998</v>
      </c>
      <c r="I24" s="36">
        <f>SUMIFS(СВЦЭМ!$C$39:$C$782,СВЦЭМ!$A$39:$A$782,$A24,СВЦЭМ!$B$39:$B$782,I$11)+'СЕТ СН'!$F$12+СВЦЭМ!$D$10+'СЕТ СН'!$F$6-'СЕТ СН'!$F$22</f>
        <v>1307.9909724999998</v>
      </c>
      <c r="J24" s="36">
        <f>SUMIFS(СВЦЭМ!$C$39:$C$782,СВЦЭМ!$A$39:$A$782,$A24,СВЦЭМ!$B$39:$B$782,J$11)+'СЕТ СН'!$F$12+СВЦЭМ!$D$10+'СЕТ СН'!$F$6-'СЕТ СН'!$F$22</f>
        <v>1245.1313858699998</v>
      </c>
      <c r="K24" s="36">
        <f>SUMIFS(СВЦЭМ!$C$39:$C$782,СВЦЭМ!$A$39:$A$782,$A24,СВЦЭМ!$B$39:$B$782,K$11)+'СЕТ СН'!$F$12+СВЦЭМ!$D$10+'СЕТ СН'!$F$6-'СЕТ СН'!$F$22</f>
        <v>1209.4643915099998</v>
      </c>
      <c r="L24" s="36">
        <f>SUMIFS(СВЦЭМ!$C$39:$C$782,СВЦЭМ!$A$39:$A$782,$A24,СВЦЭМ!$B$39:$B$782,L$11)+'СЕТ СН'!$F$12+СВЦЭМ!$D$10+'СЕТ СН'!$F$6-'СЕТ СН'!$F$22</f>
        <v>1201.5159868699998</v>
      </c>
      <c r="M24" s="36">
        <f>SUMIFS(СВЦЭМ!$C$39:$C$782,СВЦЭМ!$A$39:$A$782,$A24,СВЦЭМ!$B$39:$B$782,M$11)+'СЕТ СН'!$F$12+СВЦЭМ!$D$10+'СЕТ СН'!$F$6-'СЕТ СН'!$F$22</f>
        <v>1231.1732998399998</v>
      </c>
      <c r="N24" s="36">
        <f>SUMIFS(СВЦЭМ!$C$39:$C$782,СВЦЭМ!$A$39:$A$782,$A24,СВЦЭМ!$B$39:$B$782,N$11)+'СЕТ СН'!$F$12+СВЦЭМ!$D$10+'СЕТ СН'!$F$6-'СЕТ СН'!$F$22</f>
        <v>1280.2789541</v>
      </c>
      <c r="O24" s="36">
        <f>SUMIFS(СВЦЭМ!$C$39:$C$782,СВЦЭМ!$A$39:$A$782,$A24,СВЦЭМ!$B$39:$B$782,O$11)+'СЕТ СН'!$F$12+СВЦЭМ!$D$10+'СЕТ СН'!$F$6-'СЕТ СН'!$F$22</f>
        <v>1310.0230283199999</v>
      </c>
      <c r="P24" s="36">
        <f>SUMIFS(СВЦЭМ!$C$39:$C$782,СВЦЭМ!$A$39:$A$782,$A24,СВЦЭМ!$B$39:$B$782,P$11)+'СЕТ СН'!$F$12+СВЦЭМ!$D$10+'СЕТ СН'!$F$6-'СЕТ СН'!$F$22</f>
        <v>1335.5505911399998</v>
      </c>
      <c r="Q24" s="36">
        <f>SUMIFS(СВЦЭМ!$C$39:$C$782,СВЦЭМ!$A$39:$A$782,$A24,СВЦЭМ!$B$39:$B$782,Q$11)+'СЕТ СН'!$F$12+СВЦЭМ!$D$10+'СЕТ СН'!$F$6-'СЕТ СН'!$F$22</f>
        <v>1330.1466136499998</v>
      </c>
      <c r="R24" s="36">
        <f>SUMIFS(СВЦЭМ!$C$39:$C$782,СВЦЭМ!$A$39:$A$782,$A24,СВЦЭМ!$B$39:$B$782,R$11)+'СЕТ СН'!$F$12+СВЦЭМ!$D$10+'СЕТ СН'!$F$6-'СЕТ СН'!$F$22</f>
        <v>1343.48206663</v>
      </c>
      <c r="S24" s="36">
        <f>SUMIFS(СВЦЭМ!$C$39:$C$782,СВЦЭМ!$A$39:$A$782,$A24,СВЦЭМ!$B$39:$B$782,S$11)+'СЕТ СН'!$F$12+СВЦЭМ!$D$10+'СЕТ СН'!$F$6-'СЕТ СН'!$F$22</f>
        <v>1300.5075451499999</v>
      </c>
      <c r="T24" s="36">
        <f>SUMIFS(СВЦЭМ!$C$39:$C$782,СВЦЭМ!$A$39:$A$782,$A24,СВЦЭМ!$B$39:$B$782,T$11)+'СЕТ СН'!$F$12+СВЦЭМ!$D$10+'СЕТ СН'!$F$6-'СЕТ СН'!$F$22</f>
        <v>1193.4853871799999</v>
      </c>
      <c r="U24" s="36">
        <f>SUMIFS(СВЦЭМ!$C$39:$C$782,СВЦЭМ!$A$39:$A$782,$A24,СВЦЭМ!$B$39:$B$782,U$11)+'СЕТ СН'!$F$12+СВЦЭМ!$D$10+'СЕТ СН'!$F$6-'СЕТ СН'!$F$22</f>
        <v>1188.0426501799998</v>
      </c>
      <c r="V24" s="36">
        <f>SUMIFS(СВЦЭМ!$C$39:$C$782,СВЦЭМ!$A$39:$A$782,$A24,СВЦЭМ!$B$39:$B$782,V$11)+'СЕТ СН'!$F$12+СВЦЭМ!$D$10+'СЕТ СН'!$F$6-'СЕТ СН'!$F$22</f>
        <v>1190.6629692899999</v>
      </c>
      <c r="W24" s="36">
        <f>SUMIFS(СВЦЭМ!$C$39:$C$782,СВЦЭМ!$A$39:$A$782,$A24,СВЦЭМ!$B$39:$B$782,W$11)+'СЕТ СН'!$F$12+СВЦЭМ!$D$10+'СЕТ СН'!$F$6-'СЕТ СН'!$F$22</f>
        <v>1200.4096081799999</v>
      </c>
      <c r="X24" s="36">
        <f>SUMIFS(СВЦЭМ!$C$39:$C$782,СВЦЭМ!$A$39:$A$782,$A24,СВЦЭМ!$B$39:$B$782,X$11)+'СЕТ СН'!$F$12+СВЦЭМ!$D$10+'СЕТ СН'!$F$6-'СЕТ СН'!$F$22</f>
        <v>1235.5967995999999</v>
      </c>
      <c r="Y24" s="36">
        <f>SUMIFS(СВЦЭМ!$C$39:$C$782,СВЦЭМ!$A$39:$A$782,$A24,СВЦЭМ!$B$39:$B$782,Y$11)+'СЕТ СН'!$F$12+СВЦЭМ!$D$10+'СЕТ СН'!$F$6-'СЕТ СН'!$F$22</f>
        <v>1280.8377303799998</v>
      </c>
    </row>
    <row r="25" spans="1:25" ht="15.75" x14ac:dyDescent="0.2">
      <c r="A25" s="35">
        <f t="shared" si="0"/>
        <v>44606</v>
      </c>
      <c r="B25" s="36">
        <f>SUMIFS(СВЦЭМ!$C$39:$C$782,СВЦЭМ!$A$39:$A$782,$A25,СВЦЭМ!$B$39:$B$782,B$11)+'СЕТ СН'!$F$12+СВЦЭМ!$D$10+'СЕТ СН'!$F$6-'СЕТ СН'!$F$22</f>
        <v>1338.1137930699999</v>
      </c>
      <c r="C25" s="36">
        <f>SUMIFS(СВЦЭМ!$C$39:$C$782,СВЦЭМ!$A$39:$A$782,$A25,СВЦЭМ!$B$39:$B$782,C$11)+'СЕТ СН'!$F$12+СВЦЭМ!$D$10+'СЕТ СН'!$F$6-'СЕТ СН'!$F$22</f>
        <v>1403.6796224</v>
      </c>
      <c r="D25" s="36">
        <f>SUMIFS(СВЦЭМ!$C$39:$C$782,СВЦЭМ!$A$39:$A$782,$A25,СВЦЭМ!$B$39:$B$782,D$11)+'СЕТ СН'!$F$12+СВЦЭМ!$D$10+'СЕТ СН'!$F$6-'СЕТ СН'!$F$22</f>
        <v>1405.2316468199999</v>
      </c>
      <c r="E25" s="36">
        <f>SUMIFS(СВЦЭМ!$C$39:$C$782,СВЦЭМ!$A$39:$A$782,$A25,СВЦЭМ!$B$39:$B$782,E$11)+'СЕТ СН'!$F$12+СВЦЭМ!$D$10+'СЕТ СН'!$F$6-'СЕТ СН'!$F$22</f>
        <v>1410.90940798</v>
      </c>
      <c r="F25" s="36">
        <f>SUMIFS(СВЦЭМ!$C$39:$C$782,СВЦЭМ!$A$39:$A$782,$A25,СВЦЭМ!$B$39:$B$782,F$11)+'СЕТ СН'!$F$12+СВЦЭМ!$D$10+'СЕТ СН'!$F$6-'СЕТ СН'!$F$22</f>
        <v>1397.9508966799999</v>
      </c>
      <c r="G25" s="36">
        <f>SUMIFS(СВЦЭМ!$C$39:$C$782,СВЦЭМ!$A$39:$A$782,$A25,СВЦЭМ!$B$39:$B$782,G$11)+'СЕТ СН'!$F$12+СВЦЭМ!$D$10+'СЕТ СН'!$F$6-'СЕТ СН'!$F$22</f>
        <v>1384.8247552999999</v>
      </c>
      <c r="H25" s="36">
        <f>SUMIFS(СВЦЭМ!$C$39:$C$782,СВЦЭМ!$A$39:$A$782,$A25,СВЦЭМ!$B$39:$B$782,H$11)+'СЕТ СН'!$F$12+СВЦЭМ!$D$10+'СЕТ СН'!$F$6-'СЕТ СН'!$F$22</f>
        <v>1371.5023149199999</v>
      </c>
      <c r="I25" s="36">
        <f>SUMIFS(СВЦЭМ!$C$39:$C$782,СВЦЭМ!$A$39:$A$782,$A25,СВЦЭМ!$B$39:$B$782,I$11)+'СЕТ СН'!$F$12+СВЦЭМ!$D$10+'СЕТ СН'!$F$6-'СЕТ СН'!$F$22</f>
        <v>1249.4332917199999</v>
      </c>
      <c r="J25" s="36">
        <f>SUMIFS(СВЦЭМ!$C$39:$C$782,СВЦЭМ!$A$39:$A$782,$A25,СВЦЭМ!$B$39:$B$782,J$11)+'СЕТ СН'!$F$12+СВЦЭМ!$D$10+'СЕТ СН'!$F$6-'СЕТ СН'!$F$22</f>
        <v>1207.5605878199999</v>
      </c>
      <c r="K25" s="36">
        <f>SUMIFS(СВЦЭМ!$C$39:$C$782,СВЦЭМ!$A$39:$A$782,$A25,СВЦЭМ!$B$39:$B$782,K$11)+'СЕТ СН'!$F$12+СВЦЭМ!$D$10+'СЕТ СН'!$F$6-'СЕТ СН'!$F$22</f>
        <v>1192.1338248399998</v>
      </c>
      <c r="L25" s="36">
        <f>SUMIFS(СВЦЭМ!$C$39:$C$782,СВЦЭМ!$A$39:$A$782,$A25,СВЦЭМ!$B$39:$B$782,L$11)+'СЕТ СН'!$F$12+СВЦЭМ!$D$10+'СЕТ СН'!$F$6-'СЕТ СН'!$F$22</f>
        <v>1196.7371155399999</v>
      </c>
      <c r="M25" s="36">
        <f>SUMIFS(СВЦЭМ!$C$39:$C$782,СВЦЭМ!$A$39:$A$782,$A25,СВЦЭМ!$B$39:$B$782,M$11)+'СЕТ СН'!$F$12+СВЦЭМ!$D$10+'СЕТ СН'!$F$6-'СЕТ СН'!$F$22</f>
        <v>1237.4857967899998</v>
      </c>
      <c r="N25" s="36">
        <f>SUMIFS(СВЦЭМ!$C$39:$C$782,СВЦЭМ!$A$39:$A$782,$A25,СВЦЭМ!$B$39:$B$782,N$11)+'СЕТ СН'!$F$12+СВЦЭМ!$D$10+'СЕТ СН'!$F$6-'СЕТ СН'!$F$22</f>
        <v>1274.0111772299999</v>
      </c>
      <c r="O25" s="36">
        <f>SUMIFS(СВЦЭМ!$C$39:$C$782,СВЦЭМ!$A$39:$A$782,$A25,СВЦЭМ!$B$39:$B$782,O$11)+'СЕТ СН'!$F$12+СВЦЭМ!$D$10+'СЕТ СН'!$F$6-'СЕТ СН'!$F$22</f>
        <v>1293.0850904999998</v>
      </c>
      <c r="P25" s="36">
        <f>SUMIFS(СВЦЭМ!$C$39:$C$782,СВЦЭМ!$A$39:$A$782,$A25,СВЦЭМ!$B$39:$B$782,P$11)+'СЕТ СН'!$F$12+СВЦЭМ!$D$10+'СЕТ СН'!$F$6-'СЕТ СН'!$F$22</f>
        <v>1311.7071296499998</v>
      </c>
      <c r="Q25" s="36">
        <f>SUMIFS(СВЦЭМ!$C$39:$C$782,СВЦЭМ!$A$39:$A$782,$A25,СВЦЭМ!$B$39:$B$782,Q$11)+'СЕТ СН'!$F$12+СВЦЭМ!$D$10+'СЕТ СН'!$F$6-'СЕТ СН'!$F$22</f>
        <v>1318.1534598899998</v>
      </c>
      <c r="R25" s="36">
        <f>SUMIFS(СВЦЭМ!$C$39:$C$782,СВЦЭМ!$A$39:$A$782,$A25,СВЦЭМ!$B$39:$B$782,R$11)+'СЕТ СН'!$F$12+СВЦЭМ!$D$10+'СЕТ СН'!$F$6-'СЕТ СН'!$F$22</f>
        <v>1312.4915804499999</v>
      </c>
      <c r="S25" s="36">
        <f>SUMIFS(СВЦЭМ!$C$39:$C$782,СВЦЭМ!$A$39:$A$782,$A25,СВЦЭМ!$B$39:$B$782,S$11)+'СЕТ СН'!$F$12+СВЦЭМ!$D$10+'СЕТ СН'!$F$6-'СЕТ СН'!$F$22</f>
        <v>1278.5497735099998</v>
      </c>
      <c r="T25" s="36">
        <f>SUMIFS(СВЦЭМ!$C$39:$C$782,СВЦЭМ!$A$39:$A$782,$A25,СВЦЭМ!$B$39:$B$782,T$11)+'СЕТ СН'!$F$12+СВЦЭМ!$D$10+'СЕТ СН'!$F$6-'СЕТ СН'!$F$22</f>
        <v>1205.2805500699999</v>
      </c>
      <c r="U25" s="36">
        <f>SUMIFS(СВЦЭМ!$C$39:$C$782,СВЦЭМ!$A$39:$A$782,$A25,СВЦЭМ!$B$39:$B$782,U$11)+'СЕТ СН'!$F$12+СВЦЭМ!$D$10+'СЕТ СН'!$F$6-'СЕТ СН'!$F$22</f>
        <v>1194.2573395699999</v>
      </c>
      <c r="V25" s="36">
        <f>SUMIFS(СВЦЭМ!$C$39:$C$782,СВЦЭМ!$A$39:$A$782,$A25,СВЦЭМ!$B$39:$B$782,V$11)+'СЕТ СН'!$F$12+СВЦЭМ!$D$10+'СЕТ СН'!$F$6-'СЕТ СН'!$F$22</f>
        <v>1211.0450265299999</v>
      </c>
      <c r="W25" s="36">
        <f>SUMIFS(СВЦЭМ!$C$39:$C$782,СВЦЭМ!$A$39:$A$782,$A25,СВЦЭМ!$B$39:$B$782,W$11)+'СЕТ СН'!$F$12+СВЦЭМ!$D$10+'СЕТ СН'!$F$6-'СЕТ СН'!$F$22</f>
        <v>1222.8270560899998</v>
      </c>
      <c r="X25" s="36">
        <f>SUMIFS(СВЦЭМ!$C$39:$C$782,СВЦЭМ!$A$39:$A$782,$A25,СВЦЭМ!$B$39:$B$782,X$11)+'СЕТ СН'!$F$12+СВЦЭМ!$D$10+'СЕТ СН'!$F$6-'СЕТ СН'!$F$22</f>
        <v>1251.1854302499999</v>
      </c>
      <c r="Y25" s="36">
        <f>SUMIFS(СВЦЭМ!$C$39:$C$782,СВЦЭМ!$A$39:$A$782,$A25,СВЦЭМ!$B$39:$B$782,Y$11)+'СЕТ СН'!$F$12+СВЦЭМ!$D$10+'СЕТ СН'!$F$6-'СЕТ СН'!$F$22</f>
        <v>1283.39779213</v>
      </c>
    </row>
    <row r="26" spans="1:25" ht="15.75" x14ac:dyDescent="0.2">
      <c r="A26" s="35">
        <f t="shared" si="0"/>
        <v>44607</v>
      </c>
      <c r="B26" s="36">
        <f>SUMIFS(СВЦЭМ!$C$39:$C$782,СВЦЭМ!$A$39:$A$782,$A26,СВЦЭМ!$B$39:$B$782,B$11)+'СЕТ СН'!$F$12+СВЦЭМ!$D$10+'СЕТ СН'!$F$6-'СЕТ СН'!$F$22</f>
        <v>1260.9797506299999</v>
      </c>
      <c r="C26" s="36">
        <f>SUMIFS(СВЦЭМ!$C$39:$C$782,СВЦЭМ!$A$39:$A$782,$A26,СВЦЭМ!$B$39:$B$782,C$11)+'СЕТ СН'!$F$12+СВЦЭМ!$D$10+'СЕТ СН'!$F$6-'СЕТ СН'!$F$22</f>
        <v>1329.475113</v>
      </c>
      <c r="D26" s="36">
        <f>SUMIFS(СВЦЭМ!$C$39:$C$782,СВЦЭМ!$A$39:$A$782,$A26,СВЦЭМ!$B$39:$B$782,D$11)+'СЕТ СН'!$F$12+СВЦЭМ!$D$10+'СЕТ СН'!$F$6-'СЕТ СН'!$F$22</f>
        <v>1359.7735398799998</v>
      </c>
      <c r="E26" s="36">
        <f>SUMIFS(СВЦЭМ!$C$39:$C$782,СВЦЭМ!$A$39:$A$782,$A26,СВЦЭМ!$B$39:$B$782,E$11)+'СЕТ СН'!$F$12+СВЦЭМ!$D$10+'СЕТ СН'!$F$6-'СЕТ СН'!$F$22</f>
        <v>1365.4952928299999</v>
      </c>
      <c r="F26" s="36">
        <f>SUMIFS(СВЦЭМ!$C$39:$C$782,СВЦЭМ!$A$39:$A$782,$A26,СВЦЭМ!$B$39:$B$782,F$11)+'СЕТ СН'!$F$12+СВЦЭМ!$D$10+'СЕТ СН'!$F$6-'СЕТ СН'!$F$22</f>
        <v>1344.0723383399998</v>
      </c>
      <c r="G26" s="36">
        <f>SUMIFS(СВЦЭМ!$C$39:$C$782,СВЦЭМ!$A$39:$A$782,$A26,СВЦЭМ!$B$39:$B$782,G$11)+'СЕТ СН'!$F$12+СВЦЭМ!$D$10+'СЕТ СН'!$F$6-'СЕТ СН'!$F$22</f>
        <v>1319.9453948399998</v>
      </c>
      <c r="H26" s="36">
        <f>SUMIFS(СВЦЭМ!$C$39:$C$782,СВЦЭМ!$A$39:$A$782,$A26,СВЦЭМ!$B$39:$B$782,H$11)+'СЕТ СН'!$F$12+СВЦЭМ!$D$10+'СЕТ СН'!$F$6-'СЕТ СН'!$F$22</f>
        <v>1260.3033140199998</v>
      </c>
      <c r="I26" s="36">
        <f>SUMIFS(СВЦЭМ!$C$39:$C$782,СВЦЭМ!$A$39:$A$782,$A26,СВЦЭМ!$B$39:$B$782,I$11)+'СЕТ СН'!$F$12+СВЦЭМ!$D$10+'СЕТ СН'!$F$6-'СЕТ СН'!$F$22</f>
        <v>1184.50227918</v>
      </c>
      <c r="J26" s="36">
        <f>SUMIFS(СВЦЭМ!$C$39:$C$782,СВЦЭМ!$A$39:$A$782,$A26,СВЦЭМ!$B$39:$B$782,J$11)+'СЕТ СН'!$F$12+СВЦЭМ!$D$10+'СЕТ СН'!$F$6-'СЕТ СН'!$F$22</f>
        <v>1128.4477077999998</v>
      </c>
      <c r="K26" s="36">
        <f>SUMIFS(СВЦЭМ!$C$39:$C$782,СВЦЭМ!$A$39:$A$782,$A26,СВЦЭМ!$B$39:$B$782,K$11)+'СЕТ СН'!$F$12+СВЦЭМ!$D$10+'СЕТ СН'!$F$6-'СЕТ СН'!$F$22</f>
        <v>1112.0332195999997</v>
      </c>
      <c r="L26" s="36">
        <f>SUMIFS(СВЦЭМ!$C$39:$C$782,СВЦЭМ!$A$39:$A$782,$A26,СВЦЭМ!$B$39:$B$782,L$11)+'СЕТ СН'!$F$12+СВЦЭМ!$D$10+'СЕТ СН'!$F$6-'СЕТ СН'!$F$22</f>
        <v>1121.6602948099999</v>
      </c>
      <c r="M26" s="36">
        <f>SUMIFS(СВЦЭМ!$C$39:$C$782,СВЦЭМ!$A$39:$A$782,$A26,СВЦЭМ!$B$39:$B$782,M$11)+'СЕТ СН'!$F$12+СВЦЭМ!$D$10+'СЕТ СН'!$F$6-'СЕТ СН'!$F$22</f>
        <v>1179.7227166499999</v>
      </c>
      <c r="N26" s="36">
        <f>SUMIFS(СВЦЭМ!$C$39:$C$782,СВЦЭМ!$A$39:$A$782,$A26,СВЦЭМ!$B$39:$B$782,N$11)+'СЕТ СН'!$F$12+СВЦЭМ!$D$10+'СЕТ СН'!$F$6-'СЕТ СН'!$F$22</f>
        <v>1207.8006695699999</v>
      </c>
      <c r="O26" s="36">
        <f>SUMIFS(СВЦЭМ!$C$39:$C$782,СВЦЭМ!$A$39:$A$782,$A26,СВЦЭМ!$B$39:$B$782,O$11)+'СЕТ СН'!$F$12+СВЦЭМ!$D$10+'СЕТ СН'!$F$6-'СЕТ СН'!$F$22</f>
        <v>1240.1600083899998</v>
      </c>
      <c r="P26" s="36">
        <f>SUMIFS(СВЦЭМ!$C$39:$C$782,СВЦЭМ!$A$39:$A$782,$A26,СВЦЭМ!$B$39:$B$782,P$11)+'СЕТ СН'!$F$12+СВЦЭМ!$D$10+'СЕТ СН'!$F$6-'СЕТ СН'!$F$22</f>
        <v>1279.9297120299998</v>
      </c>
      <c r="Q26" s="36">
        <f>SUMIFS(СВЦЭМ!$C$39:$C$782,СВЦЭМ!$A$39:$A$782,$A26,СВЦЭМ!$B$39:$B$782,Q$11)+'СЕТ СН'!$F$12+СВЦЭМ!$D$10+'СЕТ СН'!$F$6-'СЕТ СН'!$F$22</f>
        <v>1286.3510611799998</v>
      </c>
      <c r="R26" s="36">
        <f>SUMIFS(СВЦЭМ!$C$39:$C$782,СВЦЭМ!$A$39:$A$782,$A26,СВЦЭМ!$B$39:$B$782,R$11)+'СЕТ СН'!$F$12+СВЦЭМ!$D$10+'СЕТ СН'!$F$6-'СЕТ СН'!$F$22</f>
        <v>1286.0618831899999</v>
      </c>
      <c r="S26" s="36">
        <f>SUMIFS(СВЦЭМ!$C$39:$C$782,СВЦЭМ!$A$39:$A$782,$A26,СВЦЭМ!$B$39:$B$782,S$11)+'СЕТ СН'!$F$12+СВЦЭМ!$D$10+'СЕТ СН'!$F$6-'СЕТ СН'!$F$22</f>
        <v>1255.8320388199998</v>
      </c>
      <c r="T26" s="36">
        <f>SUMIFS(СВЦЭМ!$C$39:$C$782,СВЦЭМ!$A$39:$A$782,$A26,СВЦЭМ!$B$39:$B$782,T$11)+'СЕТ СН'!$F$12+СВЦЭМ!$D$10+'СЕТ СН'!$F$6-'СЕТ СН'!$F$22</f>
        <v>1183.2493463599999</v>
      </c>
      <c r="U26" s="36">
        <f>SUMIFS(СВЦЭМ!$C$39:$C$782,СВЦЭМ!$A$39:$A$782,$A26,СВЦЭМ!$B$39:$B$782,U$11)+'СЕТ СН'!$F$12+СВЦЭМ!$D$10+'СЕТ СН'!$F$6-'СЕТ СН'!$F$22</f>
        <v>1159.51329055</v>
      </c>
      <c r="V26" s="36">
        <f>SUMIFS(СВЦЭМ!$C$39:$C$782,СВЦЭМ!$A$39:$A$782,$A26,СВЦЭМ!$B$39:$B$782,V$11)+'СЕТ СН'!$F$12+СВЦЭМ!$D$10+'СЕТ СН'!$F$6-'СЕТ СН'!$F$22</f>
        <v>1163.2089273399999</v>
      </c>
      <c r="W26" s="36">
        <f>SUMIFS(СВЦЭМ!$C$39:$C$782,СВЦЭМ!$A$39:$A$782,$A26,СВЦЭМ!$B$39:$B$782,W$11)+'СЕТ СН'!$F$12+СВЦЭМ!$D$10+'СЕТ СН'!$F$6-'СЕТ СН'!$F$22</f>
        <v>1177.3086553799999</v>
      </c>
      <c r="X26" s="36">
        <f>SUMIFS(СВЦЭМ!$C$39:$C$782,СВЦЭМ!$A$39:$A$782,$A26,СВЦЭМ!$B$39:$B$782,X$11)+'СЕТ СН'!$F$12+СВЦЭМ!$D$10+'СЕТ СН'!$F$6-'СЕТ СН'!$F$22</f>
        <v>1212.1042455899999</v>
      </c>
      <c r="Y26" s="36">
        <f>SUMIFS(СВЦЭМ!$C$39:$C$782,СВЦЭМ!$A$39:$A$782,$A26,СВЦЭМ!$B$39:$B$782,Y$11)+'СЕТ СН'!$F$12+СВЦЭМ!$D$10+'СЕТ СН'!$F$6-'СЕТ СН'!$F$22</f>
        <v>1248.9360395899998</v>
      </c>
    </row>
    <row r="27" spans="1:25" ht="15.75" x14ac:dyDescent="0.2">
      <c r="A27" s="35">
        <f t="shared" si="0"/>
        <v>44608</v>
      </c>
      <c r="B27" s="36">
        <f>SUMIFS(СВЦЭМ!$C$39:$C$782,СВЦЭМ!$A$39:$A$782,$A27,СВЦЭМ!$B$39:$B$782,B$11)+'СЕТ СН'!$F$12+СВЦЭМ!$D$10+'СЕТ СН'!$F$6-'СЕТ СН'!$F$22</f>
        <v>1274.6386577399999</v>
      </c>
      <c r="C27" s="36">
        <f>SUMIFS(СВЦЭМ!$C$39:$C$782,СВЦЭМ!$A$39:$A$782,$A27,СВЦЭМ!$B$39:$B$782,C$11)+'СЕТ СН'!$F$12+СВЦЭМ!$D$10+'СЕТ СН'!$F$6-'СЕТ СН'!$F$22</f>
        <v>1336.7143864799998</v>
      </c>
      <c r="D27" s="36">
        <f>SUMIFS(СВЦЭМ!$C$39:$C$782,СВЦЭМ!$A$39:$A$782,$A27,СВЦЭМ!$B$39:$B$782,D$11)+'СЕТ СН'!$F$12+СВЦЭМ!$D$10+'СЕТ СН'!$F$6-'СЕТ СН'!$F$22</f>
        <v>1341.8995954099998</v>
      </c>
      <c r="E27" s="36">
        <f>SUMIFS(СВЦЭМ!$C$39:$C$782,СВЦЭМ!$A$39:$A$782,$A27,СВЦЭМ!$B$39:$B$782,E$11)+'СЕТ СН'!$F$12+СВЦЭМ!$D$10+'СЕТ СН'!$F$6-'СЕТ СН'!$F$22</f>
        <v>1347.11500755</v>
      </c>
      <c r="F27" s="36">
        <f>SUMIFS(СВЦЭМ!$C$39:$C$782,СВЦЭМ!$A$39:$A$782,$A27,СВЦЭМ!$B$39:$B$782,F$11)+'СЕТ СН'!$F$12+СВЦЭМ!$D$10+'СЕТ СН'!$F$6-'СЕТ СН'!$F$22</f>
        <v>1339.6397824499998</v>
      </c>
      <c r="G27" s="36">
        <f>SUMIFS(СВЦЭМ!$C$39:$C$782,СВЦЭМ!$A$39:$A$782,$A27,СВЦЭМ!$B$39:$B$782,G$11)+'СЕТ СН'!$F$12+СВЦЭМ!$D$10+'СЕТ СН'!$F$6-'СЕТ СН'!$F$22</f>
        <v>1312.1085720499998</v>
      </c>
      <c r="H27" s="36">
        <f>SUMIFS(СВЦЭМ!$C$39:$C$782,СВЦЭМ!$A$39:$A$782,$A27,СВЦЭМ!$B$39:$B$782,H$11)+'СЕТ СН'!$F$12+СВЦЭМ!$D$10+'СЕТ СН'!$F$6-'СЕТ СН'!$F$22</f>
        <v>1266.9185116599999</v>
      </c>
      <c r="I27" s="36">
        <f>SUMIFS(СВЦЭМ!$C$39:$C$782,СВЦЭМ!$A$39:$A$782,$A27,СВЦЭМ!$B$39:$B$782,I$11)+'СЕТ СН'!$F$12+СВЦЭМ!$D$10+'СЕТ СН'!$F$6-'СЕТ СН'!$F$22</f>
        <v>1213.6042701699998</v>
      </c>
      <c r="J27" s="36">
        <f>SUMIFS(СВЦЭМ!$C$39:$C$782,СВЦЭМ!$A$39:$A$782,$A27,СВЦЭМ!$B$39:$B$782,J$11)+'СЕТ СН'!$F$12+СВЦЭМ!$D$10+'СЕТ СН'!$F$6-'СЕТ СН'!$F$22</f>
        <v>1158.0508990299998</v>
      </c>
      <c r="K27" s="36">
        <f>SUMIFS(СВЦЭМ!$C$39:$C$782,СВЦЭМ!$A$39:$A$782,$A27,СВЦЭМ!$B$39:$B$782,K$11)+'СЕТ СН'!$F$12+СВЦЭМ!$D$10+'СЕТ СН'!$F$6-'СЕТ СН'!$F$22</f>
        <v>1150.8133208299998</v>
      </c>
      <c r="L27" s="36">
        <f>SUMIFS(СВЦЭМ!$C$39:$C$782,СВЦЭМ!$A$39:$A$782,$A27,СВЦЭМ!$B$39:$B$782,L$11)+'СЕТ СН'!$F$12+СВЦЭМ!$D$10+'СЕТ СН'!$F$6-'СЕТ СН'!$F$22</f>
        <v>1163.1121619199998</v>
      </c>
      <c r="M27" s="36">
        <f>SUMIFS(СВЦЭМ!$C$39:$C$782,СВЦЭМ!$A$39:$A$782,$A27,СВЦЭМ!$B$39:$B$782,M$11)+'СЕТ СН'!$F$12+СВЦЭМ!$D$10+'СЕТ СН'!$F$6-'СЕТ СН'!$F$22</f>
        <v>1199.3108814</v>
      </c>
      <c r="N27" s="36">
        <f>SUMIFS(СВЦЭМ!$C$39:$C$782,СВЦЭМ!$A$39:$A$782,$A27,СВЦЭМ!$B$39:$B$782,N$11)+'СЕТ СН'!$F$12+СВЦЭМ!$D$10+'СЕТ СН'!$F$6-'СЕТ СН'!$F$22</f>
        <v>1236.1653512799999</v>
      </c>
      <c r="O27" s="36">
        <f>SUMIFS(СВЦЭМ!$C$39:$C$782,СВЦЭМ!$A$39:$A$782,$A27,СВЦЭМ!$B$39:$B$782,O$11)+'СЕТ СН'!$F$12+СВЦЭМ!$D$10+'СЕТ СН'!$F$6-'СЕТ СН'!$F$22</f>
        <v>1256.6524402999999</v>
      </c>
      <c r="P27" s="36">
        <f>SUMIFS(СВЦЭМ!$C$39:$C$782,СВЦЭМ!$A$39:$A$782,$A27,СВЦЭМ!$B$39:$B$782,P$11)+'СЕТ СН'!$F$12+СВЦЭМ!$D$10+'СЕТ СН'!$F$6-'СЕТ СН'!$F$22</f>
        <v>1288.7439300699998</v>
      </c>
      <c r="Q27" s="36">
        <f>SUMIFS(СВЦЭМ!$C$39:$C$782,СВЦЭМ!$A$39:$A$782,$A27,СВЦЭМ!$B$39:$B$782,Q$11)+'СЕТ СН'!$F$12+СВЦЭМ!$D$10+'СЕТ СН'!$F$6-'СЕТ СН'!$F$22</f>
        <v>1290.3161118699998</v>
      </c>
      <c r="R27" s="36">
        <f>SUMIFS(СВЦЭМ!$C$39:$C$782,СВЦЭМ!$A$39:$A$782,$A27,СВЦЭМ!$B$39:$B$782,R$11)+'СЕТ СН'!$F$12+СВЦЭМ!$D$10+'СЕТ СН'!$F$6-'СЕТ СН'!$F$22</f>
        <v>1290.2228033499998</v>
      </c>
      <c r="S27" s="36">
        <f>SUMIFS(СВЦЭМ!$C$39:$C$782,СВЦЭМ!$A$39:$A$782,$A27,СВЦЭМ!$B$39:$B$782,S$11)+'СЕТ СН'!$F$12+СВЦЭМ!$D$10+'СЕТ СН'!$F$6-'СЕТ СН'!$F$22</f>
        <v>1264.4217991899998</v>
      </c>
      <c r="T27" s="36">
        <f>SUMIFS(СВЦЭМ!$C$39:$C$782,СВЦЭМ!$A$39:$A$782,$A27,СВЦЭМ!$B$39:$B$782,T$11)+'СЕТ СН'!$F$12+СВЦЭМ!$D$10+'СЕТ СН'!$F$6-'СЕТ СН'!$F$22</f>
        <v>1192.2431429599999</v>
      </c>
      <c r="U27" s="36">
        <f>SUMIFS(СВЦЭМ!$C$39:$C$782,СВЦЭМ!$A$39:$A$782,$A27,СВЦЭМ!$B$39:$B$782,U$11)+'СЕТ СН'!$F$12+СВЦЭМ!$D$10+'СЕТ СН'!$F$6-'СЕТ СН'!$F$22</f>
        <v>1164.1611674199999</v>
      </c>
      <c r="V27" s="36">
        <f>SUMIFS(СВЦЭМ!$C$39:$C$782,СВЦЭМ!$A$39:$A$782,$A27,СВЦЭМ!$B$39:$B$782,V$11)+'СЕТ СН'!$F$12+СВЦЭМ!$D$10+'СЕТ СН'!$F$6-'СЕТ СН'!$F$22</f>
        <v>1171.1688568</v>
      </c>
      <c r="W27" s="36">
        <f>SUMIFS(СВЦЭМ!$C$39:$C$782,СВЦЭМ!$A$39:$A$782,$A27,СВЦЭМ!$B$39:$B$782,W$11)+'СЕТ СН'!$F$12+СВЦЭМ!$D$10+'СЕТ СН'!$F$6-'СЕТ СН'!$F$22</f>
        <v>1202.3167062099999</v>
      </c>
      <c r="X27" s="36">
        <f>SUMIFS(СВЦЭМ!$C$39:$C$782,СВЦЭМ!$A$39:$A$782,$A27,СВЦЭМ!$B$39:$B$782,X$11)+'СЕТ СН'!$F$12+СВЦЭМ!$D$10+'СЕТ СН'!$F$6-'СЕТ СН'!$F$22</f>
        <v>1224.0349550799999</v>
      </c>
      <c r="Y27" s="36">
        <f>SUMIFS(СВЦЭМ!$C$39:$C$782,СВЦЭМ!$A$39:$A$782,$A27,СВЦЭМ!$B$39:$B$782,Y$11)+'СЕТ СН'!$F$12+СВЦЭМ!$D$10+'СЕТ СН'!$F$6-'СЕТ СН'!$F$22</f>
        <v>1272.3826944399998</v>
      </c>
    </row>
    <row r="28" spans="1:25" ht="15.75" x14ac:dyDescent="0.2">
      <c r="A28" s="35">
        <f t="shared" si="0"/>
        <v>44609</v>
      </c>
      <c r="B28" s="36">
        <f>SUMIFS(СВЦЭМ!$C$39:$C$782,СВЦЭМ!$A$39:$A$782,$A28,СВЦЭМ!$B$39:$B$782,B$11)+'СЕТ СН'!$F$12+СВЦЭМ!$D$10+'СЕТ СН'!$F$6-'СЕТ СН'!$F$22</f>
        <v>1227.8466514599997</v>
      </c>
      <c r="C28" s="36">
        <f>SUMIFS(СВЦЭМ!$C$39:$C$782,СВЦЭМ!$A$39:$A$782,$A28,СВЦЭМ!$B$39:$B$782,C$11)+'СЕТ СН'!$F$12+СВЦЭМ!$D$10+'СЕТ СН'!$F$6-'СЕТ СН'!$F$22</f>
        <v>1272.6712417799999</v>
      </c>
      <c r="D28" s="36">
        <f>SUMIFS(СВЦЭМ!$C$39:$C$782,СВЦЭМ!$A$39:$A$782,$A28,СВЦЭМ!$B$39:$B$782,D$11)+'СЕТ СН'!$F$12+СВЦЭМ!$D$10+'СЕТ СН'!$F$6-'СЕТ СН'!$F$22</f>
        <v>1324.6322988399997</v>
      </c>
      <c r="E28" s="36">
        <f>SUMIFS(СВЦЭМ!$C$39:$C$782,СВЦЭМ!$A$39:$A$782,$A28,СВЦЭМ!$B$39:$B$782,E$11)+'СЕТ СН'!$F$12+СВЦЭМ!$D$10+'СЕТ СН'!$F$6-'СЕТ СН'!$F$22</f>
        <v>1318.6374814699998</v>
      </c>
      <c r="F28" s="36">
        <f>SUMIFS(СВЦЭМ!$C$39:$C$782,СВЦЭМ!$A$39:$A$782,$A28,СВЦЭМ!$B$39:$B$782,F$11)+'СЕТ СН'!$F$12+СВЦЭМ!$D$10+'СЕТ СН'!$F$6-'СЕТ СН'!$F$22</f>
        <v>1311.6566859899999</v>
      </c>
      <c r="G28" s="36">
        <f>SUMIFS(СВЦЭМ!$C$39:$C$782,СВЦЭМ!$A$39:$A$782,$A28,СВЦЭМ!$B$39:$B$782,G$11)+'СЕТ СН'!$F$12+СВЦЭМ!$D$10+'СЕТ СН'!$F$6-'СЕТ СН'!$F$22</f>
        <v>1296.8440670599998</v>
      </c>
      <c r="H28" s="36">
        <f>SUMIFS(СВЦЭМ!$C$39:$C$782,СВЦЭМ!$A$39:$A$782,$A28,СВЦЭМ!$B$39:$B$782,H$11)+'СЕТ СН'!$F$12+СВЦЭМ!$D$10+'СЕТ СН'!$F$6-'СЕТ СН'!$F$22</f>
        <v>1247.2021578699998</v>
      </c>
      <c r="I28" s="36">
        <f>SUMIFS(СВЦЭМ!$C$39:$C$782,СВЦЭМ!$A$39:$A$782,$A28,СВЦЭМ!$B$39:$B$782,I$11)+'СЕТ СН'!$F$12+СВЦЭМ!$D$10+'СЕТ СН'!$F$6-'СЕТ СН'!$F$22</f>
        <v>1203.5118335299999</v>
      </c>
      <c r="J28" s="36">
        <f>SUMIFS(СВЦЭМ!$C$39:$C$782,СВЦЭМ!$A$39:$A$782,$A28,СВЦЭМ!$B$39:$B$782,J$11)+'СЕТ СН'!$F$12+СВЦЭМ!$D$10+'СЕТ СН'!$F$6-'СЕТ СН'!$F$22</f>
        <v>1154.0288511199999</v>
      </c>
      <c r="K28" s="36">
        <f>SUMIFS(СВЦЭМ!$C$39:$C$782,СВЦЭМ!$A$39:$A$782,$A28,СВЦЭМ!$B$39:$B$782,K$11)+'СЕТ СН'!$F$12+СВЦЭМ!$D$10+'СЕТ СН'!$F$6-'СЕТ СН'!$F$22</f>
        <v>1166.2570972599999</v>
      </c>
      <c r="L28" s="36">
        <f>SUMIFS(СВЦЭМ!$C$39:$C$782,СВЦЭМ!$A$39:$A$782,$A28,СВЦЭМ!$B$39:$B$782,L$11)+'СЕТ СН'!$F$12+СВЦЭМ!$D$10+'СЕТ СН'!$F$6-'СЕТ СН'!$F$22</f>
        <v>1167.3668441399998</v>
      </c>
      <c r="M28" s="36">
        <f>SUMIFS(СВЦЭМ!$C$39:$C$782,СВЦЭМ!$A$39:$A$782,$A28,СВЦЭМ!$B$39:$B$782,M$11)+'СЕТ СН'!$F$12+СВЦЭМ!$D$10+'СЕТ СН'!$F$6-'СЕТ СН'!$F$22</f>
        <v>1203.5444668999999</v>
      </c>
      <c r="N28" s="36">
        <f>SUMIFS(СВЦЭМ!$C$39:$C$782,СВЦЭМ!$A$39:$A$782,$A28,СВЦЭМ!$B$39:$B$782,N$11)+'СЕТ СН'!$F$12+СВЦЭМ!$D$10+'СЕТ СН'!$F$6-'СЕТ СН'!$F$22</f>
        <v>1230.7540999599998</v>
      </c>
      <c r="O28" s="36">
        <f>SUMIFS(СВЦЭМ!$C$39:$C$782,СВЦЭМ!$A$39:$A$782,$A28,СВЦЭМ!$B$39:$B$782,O$11)+'СЕТ СН'!$F$12+СВЦЭМ!$D$10+'СЕТ СН'!$F$6-'СЕТ СН'!$F$22</f>
        <v>1247.8229140999999</v>
      </c>
      <c r="P28" s="36">
        <f>SUMIFS(СВЦЭМ!$C$39:$C$782,СВЦЭМ!$A$39:$A$782,$A28,СВЦЭМ!$B$39:$B$782,P$11)+'СЕТ СН'!$F$12+СВЦЭМ!$D$10+'СЕТ СН'!$F$6-'СЕТ СН'!$F$22</f>
        <v>1289.6004604199998</v>
      </c>
      <c r="Q28" s="36">
        <f>SUMIFS(СВЦЭМ!$C$39:$C$782,СВЦЭМ!$A$39:$A$782,$A28,СВЦЭМ!$B$39:$B$782,Q$11)+'СЕТ СН'!$F$12+СВЦЭМ!$D$10+'СЕТ СН'!$F$6-'СЕТ СН'!$F$22</f>
        <v>1287.5457949799998</v>
      </c>
      <c r="R28" s="36">
        <f>SUMIFS(СВЦЭМ!$C$39:$C$782,СВЦЭМ!$A$39:$A$782,$A28,СВЦЭМ!$B$39:$B$782,R$11)+'СЕТ СН'!$F$12+СВЦЭМ!$D$10+'СЕТ СН'!$F$6-'СЕТ СН'!$F$22</f>
        <v>1279.0720093999998</v>
      </c>
      <c r="S28" s="36">
        <f>SUMIFS(СВЦЭМ!$C$39:$C$782,СВЦЭМ!$A$39:$A$782,$A28,СВЦЭМ!$B$39:$B$782,S$11)+'СЕТ СН'!$F$12+СВЦЭМ!$D$10+'СЕТ СН'!$F$6-'СЕТ СН'!$F$22</f>
        <v>1277.0595108699999</v>
      </c>
      <c r="T28" s="36">
        <f>SUMIFS(СВЦЭМ!$C$39:$C$782,СВЦЭМ!$A$39:$A$782,$A28,СВЦЭМ!$B$39:$B$782,T$11)+'СЕТ СН'!$F$12+СВЦЭМ!$D$10+'СЕТ СН'!$F$6-'СЕТ СН'!$F$22</f>
        <v>1209.3459449699999</v>
      </c>
      <c r="U28" s="36">
        <f>SUMIFS(СВЦЭМ!$C$39:$C$782,СВЦЭМ!$A$39:$A$782,$A28,СВЦЭМ!$B$39:$B$782,U$11)+'СЕТ СН'!$F$12+СВЦЭМ!$D$10+'СЕТ СН'!$F$6-'СЕТ СН'!$F$22</f>
        <v>1193.1422865799998</v>
      </c>
      <c r="V28" s="36">
        <f>SUMIFS(СВЦЭМ!$C$39:$C$782,СВЦЭМ!$A$39:$A$782,$A28,СВЦЭМ!$B$39:$B$782,V$11)+'СЕТ СН'!$F$12+СВЦЭМ!$D$10+'СЕТ СН'!$F$6-'СЕТ СН'!$F$22</f>
        <v>1211.91294348</v>
      </c>
      <c r="W28" s="36">
        <f>SUMIFS(СВЦЭМ!$C$39:$C$782,СВЦЭМ!$A$39:$A$782,$A28,СВЦЭМ!$B$39:$B$782,W$11)+'СЕТ СН'!$F$12+СВЦЭМ!$D$10+'СЕТ СН'!$F$6-'СЕТ СН'!$F$22</f>
        <v>1226.5500093399999</v>
      </c>
      <c r="X28" s="36">
        <f>SUMIFS(СВЦЭМ!$C$39:$C$782,СВЦЭМ!$A$39:$A$782,$A28,СВЦЭМ!$B$39:$B$782,X$11)+'СЕТ СН'!$F$12+СВЦЭМ!$D$10+'СЕТ СН'!$F$6-'СЕТ СН'!$F$22</f>
        <v>1230.4991726799999</v>
      </c>
      <c r="Y28" s="36">
        <f>SUMIFS(СВЦЭМ!$C$39:$C$782,СВЦЭМ!$A$39:$A$782,$A28,СВЦЭМ!$B$39:$B$782,Y$11)+'СЕТ СН'!$F$12+СВЦЭМ!$D$10+'СЕТ СН'!$F$6-'СЕТ СН'!$F$22</f>
        <v>1243.6359210199998</v>
      </c>
    </row>
    <row r="29" spans="1:25" ht="15.75" x14ac:dyDescent="0.2">
      <c r="A29" s="35">
        <f t="shared" si="0"/>
        <v>44610</v>
      </c>
      <c r="B29" s="36">
        <f>SUMIFS(СВЦЭМ!$C$39:$C$782,СВЦЭМ!$A$39:$A$782,$A29,СВЦЭМ!$B$39:$B$782,B$11)+'СЕТ СН'!$F$12+СВЦЭМ!$D$10+'СЕТ СН'!$F$6-'СЕТ СН'!$F$22</f>
        <v>1268.16611167</v>
      </c>
      <c r="C29" s="36">
        <f>SUMIFS(СВЦЭМ!$C$39:$C$782,СВЦЭМ!$A$39:$A$782,$A29,СВЦЭМ!$B$39:$B$782,C$11)+'СЕТ СН'!$F$12+СВЦЭМ!$D$10+'СЕТ СН'!$F$6-'СЕТ СН'!$F$22</f>
        <v>1317.2011238499999</v>
      </c>
      <c r="D29" s="36">
        <f>SUMIFS(СВЦЭМ!$C$39:$C$782,СВЦЭМ!$A$39:$A$782,$A29,СВЦЭМ!$B$39:$B$782,D$11)+'СЕТ СН'!$F$12+СВЦЭМ!$D$10+'СЕТ СН'!$F$6-'СЕТ СН'!$F$22</f>
        <v>1341.7573554899998</v>
      </c>
      <c r="E29" s="36">
        <f>SUMIFS(СВЦЭМ!$C$39:$C$782,СВЦЭМ!$A$39:$A$782,$A29,СВЦЭМ!$B$39:$B$782,E$11)+'СЕТ СН'!$F$12+СВЦЭМ!$D$10+'СЕТ СН'!$F$6-'СЕТ СН'!$F$22</f>
        <v>1344.5377222299999</v>
      </c>
      <c r="F29" s="36">
        <f>SUMIFS(СВЦЭМ!$C$39:$C$782,СВЦЭМ!$A$39:$A$782,$A29,СВЦЭМ!$B$39:$B$782,F$11)+'СЕТ СН'!$F$12+СВЦЭМ!$D$10+'СЕТ СН'!$F$6-'СЕТ СН'!$F$22</f>
        <v>1335.9710195099999</v>
      </c>
      <c r="G29" s="36">
        <f>SUMIFS(СВЦЭМ!$C$39:$C$782,СВЦЭМ!$A$39:$A$782,$A29,СВЦЭМ!$B$39:$B$782,G$11)+'СЕТ СН'!$F$12+СВЦЭМ!$D$10+'СЕТ СН'!$F$6-'СЕТ СН'!$F$22</f>
        <v>1305.5656504499998</v>
      </c>
      <c r="H29" s="36">
        <f>SUMIFS(СВЦЭМ!$C$39:$C$782,СВЦЭМ!$A$39:$A$782,$A29,СВЦЭМ!$B$39:$B$782,H$11)+'СЕТ СН'!$F$12+СВЦЭМ!$D$10+'СЕТ СН'!$F$6-'СЕТ СН'!$F$22</f>
        <v>1259.6753746899999</v>
      </c>
      <c r="I29" s="36">
        <f>SUMIFS(СВЦЭМ!$C$39:$C$782,СВЦЭМ!$A$39:$A$782,$A29,СВЦЭМ!$B$39:$B$782,I$11)+'СЕТ СН'!$F$12+СВЦЭМ!$D$10+'СЕТ СН'!$F$6-'СЕТ СН'!$F$22</f>
        <v>1207.9501723399999</v>
      </c>
      <c r="J29" s="36">
        <f>SUMIFS(СВЦЭМ!$C$39:$C$782,СВЦЭМ!$A$39:$A$782,$A29,СВЦЭМ!$B$39:$B$782,J$11)+'СЕТ СН'!$F$12+СВЦЭМ!$D$10+'СЕТ СН'!$F$6-'СЕТ СН'!$F$22</f>
        <v>1158.3148291099999</v>
      </c>
      <c r="K29" s="36">
        <f>SUMIFS(СВЦЭМ!$C$39:$C$782,СВЦЭМ!$A$39:$A$782,$A29,СВЦЭМ!$B$39:$B$782,K$11)+'СЕТ СН'!$F$12+СВЦЭМ!$D$10+'СЕТ СН'!$F$6-'СЕТ СН'!$F$22</f>
        <v>1157.5573186899999</v>
      </c>
      <c r="L29" s="36">
        <f>SUMIFS(СВЦЭМ!$C$39:$C$782,СВЦЭМ!$A$39:$A$782,$A29,СВЦЭМ!$B$39:$B$782,L$11)+'СЕТ СН'!$F$12+СВЦЭМ!$D$10+'СЕТ СН'!$F$6-'СЕТ СН'!$F$22</f>
        <v>1161.9606212599999</v>
      </c>
      <c r="M29" s="36">
        <f>SUMIFS(СВЦЭМ!$C$39:$C$782,СВЦЭМ!$A$39:$A$782,$A29,СВЦЭМ!$B$39:$B$782,M$11)+'СЕТ СН'!$F$12+СВЦЭМ!$D$10+'СЕТ СН'!$F$6-'СЕТ СН'!$F$22</f>
        <v>1214.99324826</v>
      </c>
      <c r="N29" s="36">
        <f>SUMIFS(СВЦЭМ!$C$39:$C$782,СВЦЭМ!$A$39:$A$782,$A29,СВЦЭМ!$B$39:$B$782,N$11)+'СЕТ СН'!$F$12+СВЦЭМ!$D$10+'СЕТ СН'!$F$6-'СЕТ СН'!$F$22</f>
        <v>1264.8240407899998</v>
      </c>
      <c r="O29" s="36">
        <f>SUMIFS(СВЦЭМ!$C$39:$C$782,СВЦЭМ!$A$39:$A$782,$A29,СВЦЭМ!$B$39:$B$782,O$11)+'СЕТ СН'!$F$12+СВЦЭМ!$D$10+'СЕТ СН'!$F$6-'СЕТ СН'!$F$22</f>
        <v>1283.6317827899998</v>
      </c>
      <c r="P29" s="36">
        <f>SUMIFS(СВЦЭМ!$C$39:$C$782,СВЦЭМ!$A$39:$A$782,$A29,СВЦЭМ!$B$39:$B$782,P$11)+'СЕТ СН'!$F$12+СВЦЭМ!$D$10+'СЕТ СН'!$F$6-'СЕТ СН'!$F$22</f>
        <v>1323.3945373199999</v>
      </c>
      <c r="Q29" s="36">
        <f>SUMIFS(СВЦЭМ!$C$39:$C$782,СВЦЭМ!$A$39:$A$782,$A29,СВЦЭМ!$B$39:$B$782,Q$11)+'СЕТ СН'!$F$12+СВЦЭМ!$D$10+'СЕТ СН'!$F$6-'СЕТ СН'!$F$22</f>
        <v>1333.0290497799999</v>
      </c>
      <c r="R29" s="36">
        <f>SUMIFS(СВЦЭМ!$C$39:$C$782,СВЦЭМ!$A$39:$A$782,$A29,СВЦЭМ!$B$39:$B$782,R$11)+'СЕТ СН'!$F$12+СВЦЭМ!$D$10+'СЕТ СН'!$F$6-'СЕТ СН'!$F$22</f>
        <v>1330.0294588599997</v>
      </c>
      <c r="S29" s="36">
        <f>SUMIFS(СВЦЭМ!$C$39:$C$782,СВЦЭМ!$A$39:$A$782,$A29,СВЦЭМ!$B$39:$B$782,S$11)+'СЕТ СН'!$F$12+СВЦЭМ!$D$10+'СЕТ СН'!$F$6-'СЕТ СН'!$F$22</f>
        <v>1300.9646708299999</v>
      </c>
      <c r="T29" s="36">
        <f>SUMIFS(СВЦЭМ!$C$39:$C$782,СВЦЭМ!$A$39:$A$782,$A29,СВЦЭМ!$B$39:$B$782,T$11)+'СЕТ СН'!$F$12+СВЦЭМ!$D$10+'СЕТ СН'!$F$6-'СЕТ СН'!$F$22</f>
        <v>1211.4887848399999</v>
      </c>
      <c r="U29" s="36">
        <f>SUMIFS(СВЦЭМ!$C$39:$C$782,СВЦЭМ!$A$39:$A$782,$A29,СВЦЭМ!$B$39:$B$782,U$11)+'СЕТ СН'!$F$12+СВЦЭМ!$D$10+'СЕТ СН'!$F$6-'СЕТ СН'!$F$22</f>
        <v>1180.1143671099999</v>
      </c>
      <c r="V29" s="36">
        <f>SUMIFS(СВЦЭМ!$C$39:$C$782,СВЦЭМ!$A$39:$A$782,$A29,СВЦЭМ!$B$39:$B$782,V$11)+'СЕТ СН'!$F$12+СВЦЭМ!$D$10+'СЕТ СН'!$F$6-'СЕТ СН'!$F$22</f>
        <v>1201.1053453299999</v>
      </c>
      <c r="W29" s="36">
        <f>SUMIFS(СВЦЭМ!$C$39:$C$782,СВЦЭМ!$A$39:$A$782,$A29,СВЦЭМ!$B$39:$B$782,W$11)+'СЕТ СН'!$F$12+СВЦЭМ!$D$10+'СЕТ СН'!$F$6-'СЕТ СН'!$F$22</f>
        <v>1203.4954399999999</v>
      </c>
      <c r="X29" s="36">
        <f>SUMIFS(СВЦЭМ!$C$39:$C$782,СВЦЭМ!$A$39:$A$782,$A29,СВЦЭМ!$B$39:$B$782,X$11)+'СЕТ СН'!$F$12+СВЦЭМ!$D$10+'СЕТ СН'!$F$6-'СЕТ СН'!$F$22</f>
        <v>1211.7412168499998</v>
      </c>
      <c r="Y29" s="36">
        <f>SUMIFS(СВЦЭМ!$C$39:$C$782,СВЦЭМ!$A$39:$A$782,$A29,СВЦЭМ!$B$39:$B$782,Y$11)+'СЕТ СН'!$F$12+СВЦЭМ!$D$10+'СЕТ СН'!$F$6-'СЕТ СН'!$F$22</f>
        <v>1238.6722990899998</v>
      </c>
    </row>
    <row r="30" spans="1:25" ht="15.75" x14ac:dyDescent="0.2">
      <c r="A30" s="35">
        <f t="shared" si="0"/>
        <v>44611</v>
      </c>
      <c r="B30" s="36">
        <f>SUMIFS(СВЦЭМ!$C$39:$C$782,СВЦЭМ!$A$39:$A$782,$A30,СВЦЭМ!$B$39:$B$782,B$11)+'СЕТ СН'!$F$12+СВЦЭМ!$D$10+'СЕТ СН'!$F$6-'СЕТ СН'!$F$22</f>
        <v>1243.7756068299998</v>
      </c>
      <c r="C30" s="36">
        <f>SUMIFS(СВЦЭМ!$C$39:$C$782,СВЦЭМ!$A$39:$A$782,$A30,СВЦЭМ!$B$39:$B$782,C$11)+'СЕТ СН'!$F$12+СВЦЭМ!$D$10+'СЕТ СН'!$F$6-'СЕТ СН'!$F$22</f>
        <v>1302.2276362799998</v>
      </c>
      <c r="D30" s="36">
        <f>SUMIFS(СВЦЭМ!$C$39:$C$782,СВЦЭМ!$A$39:$A$782,$A30,СВЦЭМ!$B$39:$B$782,D$11)+'СЕТ СН'!$F$12+СВЦЭМ!$D$10+'СЕТ СН'!$F$6-'СЕТ СН'!$F$22</f>
        <v>1341.6044438499998</v>
      </c>
      <c r="E30" s="36">
        <f>SUMIFS(СВЦЭМ!$C$39:$C$782,СВЦЭМ!$A$39:$A$782,$A30,СВЦЭМ!$B$39:$B$782,E$11)+'СЕТ СН'!$F$12+СВЦЭМ!$D$10+'СЕТ СН'!$F$6-'СЕТ СН'!$F$22</f>
        <v>1354.8956669999998</v>
      </c>
      <c r="F30" s="36">
        <f>SUMIFS(СВЦЭМ!$C$39:$C$782,СВЦЭМ!$A$39:$A$782,$A30,СВЦЭМ!$B$39:$B$782,F$11)+'СЕТ СН'!$F$12+СВЦЭМ!$D$10+'СЕТ СН'!$F$6-'СЕТ СН'!$F$22</f>
        <v>1339.2363712599999</v>
      </c>
      <c r="G30" s="36">
        <f>SUMIFS(СВЦЭМ!$C$39:$C$782,СВЦЭМ!$A$39:$A$782,$A30,СВЦЭМ!$B$39:$B$782,G$11)+'СЕТ СН'!$F$12+СВЦЭМ!$D$10+'СЕТ СН'!$F$6-'СЕТ СН'!$F$22</f>
        <v>1326.7273979499998</v>
      </c>
      <c r="H30" s="36">
        <f>SUMIFS(СВЦЭМ!$C$39:$C$782,СВЦЭМ!$A$39:$A$782,$A30,СВЦЭМ!$B$39:$B$782,H$11)+'СЕТ СН'!$F$12+СВЦЭМ!$D$10+'СЕТ СН'!$F$6-'СЕТ СН'!$F$22</f>
        <v>1296.3357611099998</v>
      </c>
      <c r="I30" s="36">
        <f>SUMIFS(СВЦЭМ!$C$39:$C$782,СВЦЭМ!$A$39:$A$782,$A30,СВЦЭМ!$B$39:$B$782,I$11)+'СЕТ СН'!$F$12+СВЦЭМ!$D$10+'СЕТ СН'!$F$6-'СЕТ СН'!$F$22</f>
        <v>1215.0492040799998</v>
      </c>
      <c r="J30" s="36">
        <f>SUMIFS(СВЦЭМ!$C$39:$C$782,СВЦЭМ!$A$39:$A$782,$A30,СВЦЭМ!$B$39:$B$782,J$11)+'СЕТ СН'!$F$12+СВЦЭМ!$D$10+'СЕТ СН'!$F$6-'СЕТ СН'!$F$22</f>
        <v>1169.8162359299999</v>
      </c>
      <c r="K30" s="36">
        <f>SUMIFS(СВЦЭМ!$C$39:$C$782,СВЦЭМ!$A$39:$A$782,$A30,СВЦЭМ!$B$39:$B$782,K$11)+'СЕТ СН'!$F$12+СВЦЭМ!$D$10+'СЕТ СН'!$F$6-'СЕТ СН'!$F$22</f>
        <v>1147.70480772</v>
      </c>
      <c r="L30" s="36">
        <f>SUMIFS(СВЦЭМ!$C$39:$C$782,СВЦЭМ!$A$39:$A$782,$A30,СВЦЭМ!$B$39:$B$782,L$11)+'СЕТ СН'!$F$12+СВЦЭМ!$D$10+'СЕТ СН'!$F$6-'СЕТ СН'!$F$22</f>
        <v>1135.1205346999998</v>
      </c>
      <c r="M30" s="36">
        <f>SUMIFS(СВЦЭМ!$C$39:$C$782,СВЦЭМ!$A$39:$A$782,$A30,СВЦЭМ!$B$39:$B$782,M$11)+'СЕТ СН'!$F$12+СВЦЭМ!$D$10+'СЕТ СН'!$F$6-'СЕТ СН'!$F$22</f>
        <v>1177.6811638199999</v>
      </c>
      <c r="N30" s="36">
        <f>SUMIFS(СВЦЭМ!$C$39:$C$782,СВЦЭМ!$A$39:$A$782,$A30,СВЦЭМ!$B$39:$B$782,N$11)+'СЕТ СН'!$F$12+СВЦЭМ!$D$10+'СЕТ СН'!$F$6-'СЕТ СН'!$F$22</f>
        <v>1216.0917784199999</v>
      </c>
      <c r="O30" s="36">
        <f>SUMIFS(СВЦЭМ!$C$39:$C$782,СВЦЭМ!$A$39:$A$782,$A30,СВЦЭМ!$B$39:$B$782,O$11)+'СЕТ СН'!$F$12+СВЦЭМ!$D$10+'СЕТ СН'!$F$6-'СЕТ СН'!$F$22</f>
        <v>1225.9127346099999</v>
      </c>
      <c r="P30" s="36">
        <f>SUMIFS(СВЦЭМ!$C$39:$C$782,СВЦЭМ!$A$39:$A$782,$A30,СВЦЭМ!$B$39:$B$782,P$11)+'СЕТ СН'!$F$12+СВЦЭМ!$D$10+'СЕТ СН'!$F$6-'СЕТ СН'!$F$22</f>
        <v>1274.0152938799999</v>
      </c>
      <c r="Q30" s="36">
        <f>SUMIFS(СВЦЭМ!$C$39:$C$782,СВЦЭМ!$A$39:$A$782,$A30,СВЦЭМ!$B$39:$B$782,Q$11)+'СЕТ СН'!$F$12+СВЦЭМ!$D$10+'СЕТ СН'!$F$6-'СЕТ СН'!$F$22</f>
        <v>1276.6045215899999</v>
      </c>
      <c r="R30" s="36">
        <f>SUMIFS(СВЦЭМ!$C$39:$C$782,СВЦЭМ!$A$39:$A$782,$A30,СВЦЭМ!$B$39:$B$782,R$11)+'СЕТ СН'!$F$12+СВЦЭМ!$D$10+'СЕТ СН'!$F$6-'СЕТ СН'!$F$22</f>
        <v>1265.4239553599998</v>
      </c>
      <c r="S30" s="36">
        <f>SUMIFS(СВЦЭМ!$C$39:$C$782,СВЦЭМ!$A$39:$A$782,$A30,СВЦЭМ!$B$39:$B$782,S$11)+'СЕТ СН'!$F$12+СВЦЭМ!$D$10+'СЕТ СН'!$F$6-'СЕТ СН'!$F$22</f>
        <v>1260.7689796499999</v>
      </c>
      <c r="T30" s="36">
        <f>SUMIFS(СВЦЭМ!$C$39:$C$782,СВЦЭМ!$A$39:$A$782,$A30,СВЦЭМ!$B$39:$B$782,T$11)+'СЕТ СН'!$F$12+СВЦЭМ!$D$10+'СЕТ СН'!$F$6-'СЕТ СН'!$F$22</f>
        <v>1173.3617014299998</v>
      </c>
      <c r="U30" s="36">
        <f>SUMIFS(СВЦЭМ!$C$39:$C$782,СВЦЭМ!$A$39:$A$782,$A30,СВЦЭМ!$B$39:$B$782,U$11)+'СЕТ СН'!$F$12+СВЦЭМ!$D$10+'СЕТ СН'!$F$6-'СЕТ СН'!$F$22</f>
        <v>1138.4588464899998</v>
      </c>
      <c r="V30" s="36">
        <f>SUMIFS(СВЦЭМ!$C$39:$C$782,СВЦЭМ!$A$39:$A$782,$A30,СВЦЭМ!$B$39:$B$782,V$11)+'СЕТ СН'!$F$12+СВЦЭМ!$D$10+'СЕТ СН'!$F$6-'СЕТ СН'!$F$22</f>
        <v>1144.1637914299999</v>
      </c>
      <c r="W30" s="36">
        <f>SUMIFS(СВЦЭМ!$C$39:$C$782,СВЦЭМ!$A$39:$A$782,$A30,СВЦЭМ!$B$39:$B$782,W$11)+'СЕТ СН'!$F$12+СВЦЭМ!$D$10+'СЕТ СН'!$F$6-'СЕТ СН'!$F$22</f>
        <v>1179.1128245999998</v>
      </c>
      <c r="X30" s="36">
        <f>SUMIFS(СВЦЭМ!$C$39:$C$782,СВЦЭМ!$A$39:$A$782,$A30,СВЦЭМ!$B$39:$B$782,X$11)+'СЕТ СН'!$F$12+СВЦЭМ!$D$10+'СЕТ СН'!$F$6-'СЕТ СН'!$F$22</f>
        <v>1207.7283930599999</v>
      </c>
      <c r="Y30" s="36">
        <f>SUMIFS(СВЦЭМ!$C$39:$C$782,СВЦЭМ!$A$39:$A$782,$A30,СВЦЭМ!$B$39:$B$782,Y$11)+'СЕТ СН'!$F$12+СВЦЭМ!$D$10+'СЕТ СН'!$F$6-'СЕТ СН'!$F$22</f>
        <v>1231.8207545999999</v>
      </c>
    </row>
    <row r="31" spans="1:25" ht="15.75" x14ac:dyDescent="0.2">
      <c r="A31" s="35">
        <f t="shared" si="0"/>
        <v>44612</v>
      </c>
      <c r="B31" s="36">
        <f>SUMIFS(СВЦЭМ!$C$39:$C$782,СВЦЭМ!$A$39:$A$782,$A31,СВЦЭМ!$B$39:$B$782,B$11)+'СЕТ СН'!$F$12+СВЦЭМ!$D$10+'СЕТ СН'!$F$6-'СЕТ СН'!$F$22</f>
        <v>1233.7254192199998</v>
      </c>
      <c r="C31" s="36">
        <f>SUMIFS(СВЦЭМ!$C$39:$C$782,СВЦЭМ!$A$39:$A$782,$A31,СВЦЭМ!$B$39:$B$782,C$11)+'СЕТ СН'!$F$12+СВЦЭМ!$D$10+'СЕТ СН'!$F$6-'СЕТ СН'!$F$22</f>
        <v>1271.5062048799998</v>
      </c>
      <c r="D31" s="36">
        <f>SUMIFS(СВЦЭМ!$C$39:$C$782,СВЦЭМ!$A$39:$A$782,$A31,СВЦЭМ!$B$39:$B$782,D$11)+'СЕТ СН'!$F$12+СВЦЭМ!$D$10+'СЕТ СН'!$F$6-'СЕТ СН'!$F$22</f>
        <v>1281.6186774399998</v>
      </c>
      <c r="E31" s="36">
        <f>SUMIFS(СВЦЭМ!$C$39:$C$782,СВЦЭМ!$A$39:$A$782,$A31,СВЦЭМ!$B$39:$B$782,E$11)+'СЕТ СН'!$F$12+СВЦЭМ!$D$10+'СЕТ СН'!$F$6-'СЕТ СН'!$F$22</f>
        <v>1298.3495353799999</v>
      </c>
      <c r="F31" s="36">
        <f>SUMIFS(СВЦЭМ!$C$39:$C$782,СВЦЭМ!$A$39:$A$782,$A31,СВЦЭМ!$B$39:$B$782,F$11)+'СЕТ СН'!$F$12+СВЦЭМ!$D$10+'СЕТ СН'!$F$6-'СЕТ СН'!$F$22</f>
        <v>1295.4759239199998</v>
      </c>
      <c r="G31" s="36">
        <f>SUMIFS(СВЦЭМ!$C$39:$C$782,СВЦЭМ!$A$39:$A$782,$A31,СВЦЭМ!$B$39:$B$782,G$11)+'СЕТ СН'!$F$12+СВЦЭМ!$D$10+'СЕТ СН'!$F$6-'СЕТ СН'!$F$22</f>
        <v>1288.9836543699998</v>
      </c>
      <c r="H31" s="36">
        <f>SUMIFS(СВЦЭМ!$C$39:$C$782,СВЦЭМ!$A$39:$A$782,$A31,СВЦЭМ!$B$39:$B$782,H$11)+'СЕТ СН'!$F$12+СВЦЭМ!$D$10+'СЕТ СН'!$F$6-'СЕТ СН'!$F$22</f>
        <v>1270.4649147599998</v>
      </c>
      <c r="I31" s="36">
        <f>SUMIFS(СВЦЭМ!$C$39:$C$782,СВЦЭМ!$A$39:$A$782,$A31,СВЦЭМ!$B$39:$B$782,I$11)+'СЕТ СН'!$F$12+СВЦЭМ!$D$10+'СЕТ СН'!$F$6-'СЕТ СН'!$F$22</f>
        <v>1221.2986167999998</v>
      </c>
      <c r="J31" s="36">
        <f>SUMIFS(СВЦЭМ!$C$39:$C$782,СВЦЭМ!$A$39:$A$782,$A31,СВЦЭМ!$B$39:$B$782,J$11)+'СЕТ СН'!$F$12+СВЦЭМ!$D$10+'СЕТ СН'!$F$6-'СЕТ СН'!$F$22</f>
        <v>1164.22850133</v>
      </c>
      <c r="K31" s="36">
        <f>SUMIFS(СВЦЭМ!$C$39:$C$782,СВЦЭМ!$A$39:$A$782,$A31,СВЦЭМ!$B$39:$B$782,K$11)+'СЕТ СН'!$F$12+СВЦЭМ!$D$10+'СЕТ СН'!$F$6-'СЕТ СН'!$F$22</f>
        <v>1157.4114520499998</v>
      </c>
      <c r="L31" s="36">
        <f>SUMIFS(СВЦЭМ!$C$39:$C$782,СВЦЭМ!$A$39:$A$782,$A31,СВЦЭМ!$B$39:$B$782,L$11)+'СЕТ СН'!$F$12+СВЦЭМ!$D$10+'СЕТ СН'!$F$6-'СЕТ СН'!$F$22</f>
        <v>1159.8059944799998</v>
      </c>
      <c r="M31" s="36">
        <f>SUMIFS(СВЦЭМ!$C$39:$C$782,СВЦЭМ!$A$39:$A$782,$A31,СВЦЭМ!$B$39:$B$782,M$11)+'СЕТ СН'!$F$12+СВЦЭМ!$D$10+'СЕТ СН'!$F$6-'СЕТ СН'!$F$22</f>
        <v>1201.8888682599998</v>
      </c>
      <c r="N31" s="36">
        <f>SUMIFS(СВЦЭМ!$C$39:$C$782,СВЦЭМ!$A$39:$A$782,$A31,СВЦЭМ!$B$39:$B$782,N$11)+'СЕТ СН'!$F$12+СВЦЭМ!$D$10+'СЕТ СН'!$F$6-'СЕТ СН'!$F$22</f>
        <v>1249.9627638099998</v>
      </c>
      <c r="O31" s="36">
        <f>SUMIFS(СВЦЭМ!$C$39:$C$782,СВЦЭМ!$A$39:$A$782,$A31,СВЦЭМ!$B$39:$B$782,O$11)+'СЕТ СН'!$F$12+СВЦЭМ!$D$10+'СЕТ СН'!$F$6-'СЕТ СН'!$F$22</f>
        <v>1264.7794415499998</v>
      </c>
      <c r="P31" s="36">
        <f>SUMIFS(СВЦЭМ!$C$39:$C$782,СВЦЭМ!$A$39:$A$782,$A31,СВЦЭМ!$B$39:$B$782,P$11)+'СЕТ СН'!$F$12+СВЦЭМ!$D$10+'СЕТ СН'!$F$6-'СЕТ СН'!$F$22</f>
        <v>1293.3992062199998</v>
      </c>
      <c r="Q31" s="36">
        <f>SUMIFS(СВЦЭМ!$C$39:$C$782,СВЦЭМ!$A$39:$A$782,$A31,СВЦЭМ!$B$39:$B$782,Q$11)+'СЕТ СН'!$F$12+СВЦЭМ!$D$10+'СЕТ СН'!$F$6-'СЕТ СН'!$F$22</f>
        <v>1292.4550724599999</v>
      </c>
      <c r="R31" s="36">
        <f>SUMIFS(СВЦЭМ!$C$39:$C$782,СВЦЭМ!$A$39:$A$782,$A31,СВЦЭМ!$B$39:$B$782,R$11)+'СЕТ СН'!$F$12+СВЦЭМ!$D$10+'СЕТ СН'!$F$6-'СЕТ СН'!$F$22</f>
        <v>1280.9670356399999</v>
      </c>
      <c r="S31" s="36">
        <f>SUMIFS(СВЦЭМ!$C$39:$C$782,СВЦЭМ!$A$39:$A$782,$A31,СВЦЭМ!$B$39:$B$782,S$11)+'СЕТ СН'!$F$12+СВЦЭМ!$D$10+'СЕТ СН'!$F$6-'СЕТ СН'!$F$22</f>
        <v>1253.1698055599998</v>
      </c>
      <c r="T31" s="36">
        <f>SUMIFS(СВЦЭМ!$C$39:$C$782,СВЦЭМ!$A$39:$A$782,$A31,СВЦЭМ!$B$39:$B$782,T$11)+'СЕТ СН'!$F$12+СВЦЭМ!$D$10+'СЕТ СН'!$F$6-'СЕТ СН'!$F$22</f>
        <v>1171.2810718599999</v>
      </c>
      <c r="U31" s="36">
        <f>SUMIFS(СВЦЭМ!$C$39:$C$782,СВЦЭМ!$A$39:$A$782,$A31,СВЦЭМ!$B$39:$B$782,U$11)+'СЕТ СН'!$F$12+СВЦЭМ!$D$10+'СЕТ СН'!$F$6-'СЕТ СН'!$F$22</f>
        <v>1134.6043131599999</v>
      </c>
      <c r="V31" s="36">
        <f>SUMIFS(СВЦЭМ!$C$39:$C$782,СВЦЭМ!$A$39:$A$782,$A31,СВЦЭМ!$B$39:$B$782,V$11)+'СЕТ СН'!$F$12+СВЦЭМ!$D$10+'СЕТ СН'!$F$6-'СЕТ СН'!$F$22</f>
        <v>1145.0594642399999</v>
      </c>
      <c r="W31" s="36">
        <f>SUMIFS(СВЦЭМ!$C$39:$C$782,СВЦЭМ!$A$39:$A$782,$A31,СВЦЭМ!$B$39:$B$782,W$11)+'СЕТ СН'!$F$12+СВЦЭМ!$D$10+'СЕТ СН'!$F$6-'СЕТ СН'!$F$22</f>
        <v>1178.2628952599998</v>
      </c>
      <c r="X31" s="36">
        <f>SUMIFS(СВЦЭМ!$C$39:$C$782,СВЦЭМ!$A$39:$A$782,$A31,СВЦЭМ!$B$39:$B$782,X$11)+'СЕТ СН'!$F$12+СВЦЭМ!$D$10+'СЕТ СН'!$F$6-'СЕТ СН'!$F$22</f>
        <v>1193.17232281</v>
      </c>
      <c r="Y31" s="36">
        <f>SUMIFS(СВЦЭМ!$C$39:$C$782,СВЦЭМ!$A$39:$A$782,$A31,СВЦЭМ!$B$39:$B$782,Y$11)+'СЕТ СН'!$F$12+СВЦЭМ!$D$10+'СЕТ СН'!$F$6-'СЕТ СН'!$F$22</f>
        <v>1217.2548809499999</v>
      </c>
    </row>
    <row r="32" spans="1:25" ht="15.75" x14ac:dyDescent="0.2">
      <c r="A32" s="35">
        <f t="shared" si="0"/>
        <v>44613</v>
      </c>
      <c r="B32" s="36">
        <f>SUMIFS(СВЦЭМ!$C$39:$C$782,СВЦЭМ!$A$39:$A$782,$A32,СВЦЭМ!$B$39:$B$782,B$11)+'СЕТ СН'!$F$12+СВЦЭМ!$D$10+'СЕТ СН'!$F$6-'СЕТ СН'!$F$22</f>
        <v>1225.2565334799999</v>
      </c>
      <c r="C32" s="36">
        <f>SUMIFS(СВЦЭМ!$C$39:$C$782,СВЦЭМ!$A$39:$A$782,$A32,СВЦЭМ!$B$39:$B$782,C$11)+'СЕТ СН'!$F$12+СВЦЭМ!$D$10+'СЕТ СН'!$F$6-'СЕТ СН'!$F$22</f>
        <v>1286.5899973999999</v>
      </c>
      <c r="D32" s="36">
        <f>SUMIFS(СВЦЭМ!$C$39:$C$782,СВЦЭМ!$A$39:$A$782,$A32,СВЦЭМ!$B$39:$B$782,D$11)+'СЕТ СН'!$F$12+СВЦЭМ!$D$10+'СЕТ СН'!$F$6-'СЕТ СН'!$F$22</f>
        <v>1331.8258949999999</v>
      </c>
      <c r="E32" s="36">
        <f>SUMIFS(СВЦЭМ!$C$39:$C$782,СВЦЭМ!$A$39:$A$782,$A32,СВЦЭМ!$B$39:$B$782,E$11)+'СЕТ СН'!$F$12+СВЦЭМ!$D$10+'СЕТ СН'!$F$6-'СЕТ СН'!$F$22</f>
        <v>1344.11217425</v>
      </c>
      <c r="F32" s="36">
        <f>SUMIFS(СВЦЭМ!$C$39:$C$782,СВЦЭМ!$A$39:$A$782,$A32,СВЦЭМ!$B$39:$B$782,F$11)+'СЕТ СН'!$F$12+СВЦЭМ!$D$10+'СЕТ СН'!$F$6-'СЕТ СН'!$F$22</f>
        <v>1331.9002193599999</v>
      </c>
      <c r="G32" s="36">
        <f>SUMIFS(СВЦЭМ!$C$39:$C$782,СВЦЭМ!$A$39:$A$782,$A32,СВЦЭМ!$B$39:$B$782,G$11)+'СЕТ СН'!$F$12+СВЦЭМ!$D$10+'СЕТ СН'!$F$6-'СЕТ СН'!$F$22</f>
        <v>1300.5524980299999</v>
      </c>
      <c r="H32" s="36">
        <f>SUMIFS(СВЦЭМ!$C$39:$C$782,СВЦЭМ!$A$39:$A$782,$A32,СВЦЭМ!$B$39:$B$782,H$11)+'СЕТ СН'!$F$12+СВЦЭМ!$D$10+'СЕТ СН'!$F$6-'СЕТ СН'!$F$22</f>
        <v>1259.9516235399999</v>
      </c>
      <c r="I32" s="36">
        <f>SUMIFS(СВЦЭМ!$C$39:$C$782,СВЦЭМ!$A$39:$A$782,$A32,СВЦЭМ!$B$39:$B$782,I$11)+'СЕТ СН'!$F$12+СВЦЭМ!$D$10+'СЕТ СН'!$F$6-'СЕТ СН'!$F$22</f>
        <v>1209.2413224699999</v>
      </c>
      <c r="J32" s="36">
        <f>SUMIFS(СВЦЭМ!$C$39:$C$782,СВЦЭМ!$A$39:$A$782,$A32,СВЦЭМ!$B$39:$B$782,J$11)+'СЕТ СН'!$F$12+СВЦЭМ!$D$10+'СЕТ СН'!$F$6-'СЕТ СН'!$F$22</f>
        <v>1154.4722796799999</v>
      </c>
      <c r="K32" s="36">
        <f>SUMIFS(СВЦЭМ!$C$39:$C$782,СВЦЭМ!$A$39:$A$782,$A32,СВЦЭМ!$B$39:$B$782,K$11)+'СЕТ СН'!$F$12+СВЦЭМ!$D$10+'СЕТ СН'!$F$6-'СЕТ СН'!$F$22</f>
        <v>1148.6347482399999</v>
      </c>
      <c r="L32" s="36">
        <f>SUMIFS(СВЦЭМ!$C$39:$C$782,СВЦЭМ!$A$39:$A$782,$A32,СВЦЭМ!$B$39:$B$782,L$11)+'СЕТ СН'!$F$12+СВЦЭМ!$D$10+'СЕТ СН'!$F$6-'СЕТ СН'!$F$22</f>
        <v>1168.83688087</v>
      </c>
      <c r="M32" s="36">
        <f>SUMIFS(СВЦЭМ!$C$39:$C$782,СВЦЭМ!$A$39:$A$782,$A32,СВЦЭМ!$B$39:$B$782,M$11)+'СЕТ СН'!$F$12+СВЦЭМ!$D$10+'СЕТ СН'!$F$6-'СЕТ СН'!$F$22</f>
        <v>1206.9866264299999</v>
      </c>
      <c r="N32" s="36">
        <f>SUMIFS(СВЦЭМ!$C$39:$C$782,СВЦЭМ!$A$39:$A$782,$A32,СВЦЭМ!$B$39:$B$782,N$11)+'СЕТ СН'!$F$12+СВЦЭМ!$D$10+'СЕТ СН'!$F$6-'СЕТ СН'!$F$22</f>
        <v>1270.1379624599999</v>
      </c>
      <c r="O32" s="36">
        <f>SUMIFS(СВЦЭМ!$C$39:$C$782,СВЦЭМ!$A$39:$A$782,$A32,СВЦЭМ!$B$39:$B$782,O$11)+'СЕТ СН'!$F$12+СВЦЭМ!$D$10+'СЕТ СН'!$F$6-'СЕТ СН'!$F$22</f>
        <v>1272.8456269899998</v>
      </c>
      <c r="P32" s="36">
        <f>SUMIFS(СВЦЭМ!$C$39:$C$782,СВЦЭМ!$A$39:$A$782,$A32,СВЦЭМ!$B$39:$B$782,P$11)+'СЕТ СН'!$F$12+СВЦЭМ!$D$10+'СЕТ СН'!$F$6-'СЕТ СН'!$F$22</f>
        <v>1306.9482796799998</v>
      </c>
      <c r="Q32" s="36">
        <f>SUMIFS(СВЦЭМ!$C$39:$C$782,СВЦЭМ!$A$39:$A$782,$A32,СВЦЭМ!$B$39:$B$782,Q$11)+'СЕТ СН'!$F$12+СВЦЭМ!$D$10+'СЕТ СН'!$F$6-'СЕТ СН'!$F$22</f>
        <v>1305.1445598099999</v>
      </c>
      <c r="R32" s="36">
        <f>SUMIFS(СВЦЭМ!$C$39:$C$782,СВЦЭМ!$A$39:$A$782,$A32,СВЦЭМ!$B$39:$B$782,R$11)+'СЕТ СН'!$F$12+СВЦЭМ!$D$10+'СЕТ СН'!$F$6-'СЕТ СН'!$F$22</f>
        <v>1303.9804473999998</v>
      </c>
      <c r="S32" s="36">
        <f>SUMIFS(СВЦЭМ!$C$39:$C$782,СВЦЭМ!$A$39:$A$782,$A32,СВЦЭМ!$B$39:$B$782,S$11)+'СЕТ СН'!$F$12+СВЦЭМ!$D$10+'СЕТ СН'!$F$6-'СЕТ СН'!$F$22</f>
        <v>1261.7692409799999</v>
      </c>
      <c r="T32" s="36">
        <f>SUMIFS(СВЦЭМ!$C$39:$C$782,СВЦЭМ!$A$39:$A$782,$A32,СВЦЭМ!$B$39:$B$782,T$11)+'СЕТ СН'!$F$12+СВЦЭМ!$D$10+'СЕТ СН'!$F$6-'СЕТ СН'!$F$22</f>
        <v>1180.86827032</v>
      </c>
      <c r="U32" s="36">
        <f>SUMIFS(СВЦЭМ!$C$39:$C$782,СВЦЭМ!$A$39:$A$782,$A32,СВЦЭМ!$B$39:$B$782,U$11)+'СЕТ СН'!$F$12+СВЦЭМ!$D$10+'СЕТ СН'!$F$6-'СЕТ СН'!$F$22</f>
        <v>1159.2073129199998</v>
      </c>
      <c r="V32" s="36">
        <f>SUMIFS(СВЦЭМ!$C$39:$C$782,СВЦЭМ!$A$39:$A$782,$A32,СВЦЭМ!$B$39:$B$782,V$11)+'СЕТ СН'!$F$12+СВЦЭМ!$D$10+'СЕТ СН'!$F$6-'СЕТ СН'!$F$22</f>
        <v>1170.7605714099998</v>
      </c>
      <c r="W32" s="36">
        <f>SUMIFS(СВЦЭМ!$C$39:$C$782,СВЦЭМ!$A$39:$A$782,$A32,СВЦЭМ!$B$39:$B$782,W$11)+'СЕТ СН'!$F$12+СВЦЭМ!$D$10+'СЕТ СН'!$F$6-'СЕТ СН'!$F$22</f>
        <v>1196.0574622799998</v>
      </c>
      <c r="X32" s="36">
        <f>SUMIFS(СВЦЭМ!$C$39:$C$782,СВЦЭМ!$A$39:$A$782,$A32,СВЦЭМ!$B$39:$B$782,X$11)+'СЕТ СН'!$F$12+СВЦЭМ!$D$10+'СЕТ СН'!$F$6-'СЕТ СН'!$F$22</f>
        <v>1222.6750772299999</v>
      </c>
      <c r="Y32" s="36">
        <f>SUMIFS(СВЦЭМ!$C$39:$C$782,СВЦЭМ!$A$39:$A$782,$A32,СВЦЭМ!$B$39:$B$782,Y$11)+'СЕТ СН'!$F$12+СВЦЭМ!$D$10+'СЕТ СН'!$F$6-'СЕТ СН'!$F$22</f>
        <v>1232.7691725199998</v>
      </c>
    </row>
    <row r="33" spans="1:25" ht="15.75" x14ac:dyDescent="0.2">
      <c r="A33" s="35">
        <f t="shared" si="0"/>
        <v>44614</v>
      </c>
      <c r="B33" s="36">
        <f>SUMIFS(СВЦЭМ!$C$39:$C$782,СВЦЭМ!$A$39:$A$782,$A33,СВЦЭМ!$B$39:$B$782,B$11)+'СЕТ СН'!$F$12+СВЦЭМ!$D$10+'СЕТ СН'!$F$6-'СЕТ СН'!$F$22</f>
        <v>1231.1929625399998</v>
      </c>
      <c r="C33" s="36">
        <f>SUMIFS(СВЦЭМ!$C$39:$C$782,СВЦЭМ!$A$39:$A$782,$A33,СВЦЭМ!$B$39:$B$782,C$11)+'СЕТ СН'!$F$12+СВЦЭМ!$D$10+'СЕТ СН'!$F$6-'СЕТ СН'!$F$22</f>
        <v>1292.2022898199998</v>
      </c>
      <c r="D33" s="36">
        <f>SUMIFS(СВЦЭМ!$C$39:$C$782,СВЦЭМ!$A$39:$A$782,$A33,СВЦЭМ!$B$39:$B$782,D$11)+'СЕТ СН'!$F$12+СВЦЭМ!$D$10+'СЕТ СН'!$F$6-'СЕТ СН'!$F$22</f>
        <v>1338.1046829799998</v>
      </c>
      <c r="E33" s="36">
        <f>SUMIFS(СВЦЭМ!$C$39:$C$782,СВЦЭМ!$A$39:$A$782,$A33,СВЦЭМ!$B$39:$B$782,E$11)+'СЕТ СН'!$F$12+СВЦЭМ!$D$10+'СЕТ СН'!$F$6-'СЕТ СН'!$F$22</f>
        <v>1350.12133546</v>
      </c>
      <c r="F33" s="36">
        <f>SUMIFS(СВЦЭМ!$C$39:$C$782,СВЦЭМ!$A$39:$A$782,$A33,СВЦЭМ!$B$39:$B$782,F$11)+'СЕТ СН'!$F$12+СВЦЭМ!$D$10+'СЕТ СН'!$F$6-'СЕТ СН'!$F$22</f>
        <v>1341.5516095199998</v>
      </c>
      <c r="G33" s="36">
        <f>SUMIFS(СВЦЭМ!$C$39:$C$782,СВЦЭМ!$A$39:$A$782,$A33,СВЦЭМ!$B$39:$B$782,G$11)+'СЕТ СН'!$F$12+СВЦЭМ!$D$10+'СЕТ СН'!$F$6-'СЕТ СН'!$F$22</f>
        <v>1306.1024588299999</v>
      </c>
      <c r="H33" s="36">
        <f>SUMIFS(СВЦЭМ!$C$39:$C$782,СВЦЭМ!$A$39:$A$782,$A33,СВЦЭМ!$B$39:$B$782,H$11)+'СЕТ СН'!$F$12+СВЦЭМ!$D$10+'СЕТ СН'!$F$6-'СЕТ СН'!$F$22</f>
        <v>1268.7405737899999</v>
      </c>
      <c r="I33" s="36">
        <f>SUMIFS(СВЦЭМ!$C$39:$C$782,СВЦЭМ!$A$39:$A$782,$A33,СВЦЭМ!$B$39:$B$782,I$11)+'СЕТ СН'!$F$12+СВЦЭМ!$D$10+'СЕТ СН'!$F$6-'СЕТ СН'!$F$22</f>
        <v>1206.9868687799999</v>
      </c>
      <c r="J33" s="36">
        <f>SUMIFS(СВЦЭМ!$C$39:$C$782,СВЦЭМ!$A$39:$A$782,$A33,СВЦЭМ!$B$39:$B$782,J$11)+'СЕТ СН'!$F$12+СВЦЭМ!$D$10+'СЕТ СН'!$F$6-'СЕТ СН'!$F$22</f>
        <v>1161.7469930499999</v>
      </c>
      <c r="K33" s="36">
        <f>SUMIFS(СВЦЭМ!$C$39:$C$782,СВЦЭМ!$A$39:$A$782,$A33,СВЦЭМ!$B$39:$B$782,K$11)+'СЕТ СН'!$F$12+СВЦЭМ!$D$10+'СЕТ СН'!$F$6-'СЕТ СН'!$F$22</f>
        <v>1155.7613413899999</v>
      </c>
      <c r="L33" s="36">
        <f>SUMIFS(СВЦЭМ!$C$39:$C$782,СВЦЭМ!$A$39:$A$782,$A33,СВЦЭМ!$B$39:$B$782,L$11)+'СЕТ СН'!$F$12+СВЦЭМ!$D$10+'СЕТ СН'!$F$6-'СЕТ СН'!$F$22</f>
        <v>1170.42318067</v>
      </c>
      <c r="M33" s="36">
        <f>SUMIFS(СВЦЭМ!$C$39:$C$782,СВЦЭМ!$A$39:$A$782,$A33,СВЦЭМ!$B$39:$B$782,M$11)+'СЕТ СН'!$F$12+СВЦЭМ!$D$10+'СЕТ СН'!$F$6-'СЕТ СН'!$F$22</f>
        <v>1232.4361406099999</v>
      </c>
      <c r="N33" s="36">
        <f>SUMIFS(СВЦЭМ!$C$39:$C$782,СВЦЭМ!$A$39:$A$782,$A33,СВЦЭМ!$B$39:$B$782,N$11)+'СЕТ СН'!$F$12+СВЦЭМ!$D$10+'СЕТ СН'!$F$6-'СЕТ СН'!$F$22</f>
        <v>1267.5897331099998</v>
      </c>
      <c r="O33" s="36">
        <f>SUMIFS(СВЦЭМ!$C$39:$C$782,СВЦЭМ!$A$39:$A$782,$A33,СВЦЭМ!$B$39:$B$782,O$11)+'СЕТ СН'!$F$12+СВЦЭМ!$D$10+'СЕТ СН'!$F$6-'СЕТ СН'!$F$22</f>
        <v>1284.6728629799998</v>
      </c>
      <c r="P33" s="36">
        <f>SUMIFS(СВЦЭМ!$C$39:$C$782,СВЦЭМ!$A$39:$A$782,$A33,СВЦЭМ!$B$39:$B$782,P$11)+'СЕТ СН'!$F$12+СВЦЭМ!$D$10+'СЕТ СН'!$F$6-'СЕТ СН'!$F$22</f>
        <v>1317.3535309399999</v>
      </c>
      <c r="Q33" s="36">
        <f>SUMIFS(СВЦЭМ!$C$39:$C$782,СВЦЭМ!$A$39:$A$782,$A33,СВЦЭМ!$B$39:$B$782,Q$11)+'СЕТ СН'!$F$12+СВЦЭМ!$D$10+'СЕТ СН'!$F$6-'СЕТ СН'!$F$22</f>
        <v>1319.8323356199999</v>
      </c>
      <c r="R33" s="36">
        <f>SUMIFS(СВЦЭМ!$C$39:$C$782,СВЦЭМ!$A$39:$A$782,$A33,СВЦЭМ!$B$39:$B$782,R$11)+'СЕТ СН'!$F$12+СВЦЭМ!$D$10+'СЕТ СН'!$F$6-'СЕТ СН'!$F$22</f>
        <v>1309.6884319599999</v>
      </c>
      <c r="S33" s="36">
        <f>SUMIFS(СВЦЭМ!$C$39:$C$782,СВЦЭМ!$A$39:$A$782,$A33,СВЦЭМ!$B$39:$B$782,S$11)+'СЕТ СН'!$F$12+СВЦЭМ!$D$10+'СЕТ СН'!$F$6-'СЕТ СН'!$F$22</f>
        <v>1287.3153868899999</v>
      </c>
      <c r="T33" s="36">
        <f>SUMIFS(СВЦЭМ!$C$39:$C$782,СВЦЭМ!$A$39:$A$782,$A33,СВЦЭМ!$B$39:$B$782,T$11)+'СЕТ СН'!$F$12+СВЦЭМ!$D$10+'СЕТ СН'!$F$6-'СЕТ СН'!$F$22</f>
        <v>1202.7006775999998</v>
      </c>
      <c r="U33" s="36">
        <f>SUMIFS(СВЦЭМ!$C$39:$C$782,СВЦЭМ!$A$39:$A$782,$A33,СВЦЭМ!$B$39:$B$782,U$11)+'СЕТ СН'!$F$12+СВЦЭМ!$D$10+'СЕТ СН'!$F$6-'СЕТ СН'!$F$22</f>
        <v>1177.0743257799998</v>
      </c>
      <c r="V33" s="36">
        <f>SUMIFS(СВЦЭМ!$C$39:$C$782,СВЦЭМ!$A$39:$A$782,$A33,СВЦЭМ!$B$39:$B$782,V$11)+'СЕТ СН'!$F$12+СВЦЭМ!$D$10+'СЕТ СН'!$F$6-'СЕТ СН'!$F$22</f>
        <v>1200.0071763099997</v>
      </c>
      <c r="W33" s="36">
        <f>SUMIFS(СВЦЭМ!$C$39:$C$782,СВЦЭМ!$A$39:$A$782,$A33,СВЦЭМ!$B$39:$B$782,W$11)+'СЕТ СН'!$F$12+СВЦЭМ!$D$10+'СЕТ СН'!$F$6-'СЕТ СН'!$F$22</f>
        <v>1218.9041101599998</v>
      </c>
      <c r="X33" s="36">
        <f>SUMIFS(СВЦЭМ!$C$39:$C$782,СВЦЭМ!$A$39:$A$782,$A33,СВЦЭМ!$B$39:$B$782,X$11)+'СЕТ СН'!$F$12+СВЦЭМ!$D$10+'СЕТ СН'!$F$6-'СЕТ СН'!$F$22</f>
        <v>1239.4250058799998</v>
      </c>
      <c r="Y33" s="36">
        <f>SUMIFS(СВЦЭМ!$C$39:$C$782,СВЦЭМ!$A$39:$A$782,$A33,СВЦЭМ!$B$39:$B$782,Y$11)+'СЕТ СН'!$F$12+СВЦЭМ!$D$10+'СЕТ СН'!$F$6-'СЕТ СН'!$F$22</f>
        <v>1263.5998092799998</v>
      </c>
    </row>
    <row r="34" spans="1:25" ht="15.75" x14ac:dyDescent="0.2">
      <c r="A34" s="35">
        <f t="shared" si="0"/>
        <v>44615</v>
      </c>
      <c r="B34" s="36">
        <f>SUMIFS(СВЦЭМ!$C$39:$C$782,СВЦЭМ!$A$39:$A$782,$A34,СВЦЭМ!$B$39:$B$782,B$11)+'СЕТ СН'!$F$12+СВЦЭМ!$D$10+'СЕТ СН'!$F$6-'СЕТ СН'!$F$22</f>
        <v>1247.6141137799998</v>
      </c>
      <c r="C34" s="36">
        <f>SUMIFS(СВЦЭМ!$C$39:$C$782,СВЦЭМ!$A$39:$A$782,$A34,СВЦЭМ!$B$39:$B$782,C$11)+'СЕТ СН'!$F$12+СВЦЭМ!$D$10+'СЕТ СН'!$F$6-'СЕТ СН'!$F$22</f>
        <v>1302.8591988899998</v>
      </c>
      <c r="D34" s="36">
        <f>SUMIFS(СВЦЭМ!$C$39:$C$782,СВЦЭМ!$A$39:$A$782,$A34,СВЦЭМ!$B$39:$B$782,D$11)+'СЕТ СН'!$F$12+СВЦЭМ!$D$10+'СЕТ СН'!$F$6-'СЕТ СН'!$F$22</f>
        <v>1333.4202559999999</v>
      </c>
      <c r="E34" s="36">
        <f>SUMIFS(СВЦЭМ!$C$39:$C$782,СВЦЭМ!$A$39:$A$782,$A34,СВЦЭМ!$B$39:$B$782,E$11)+'СЕТ СН'!$F$12+СВЦЭМ!$D$10+'СЕТ СН'!$F$6-'СЕТ СН'!$F$22</f>
        <v>1338.4143935499999</v>
      </c>
      <c r="F34" s="36">
        <f>SUMIFS(СВЦЭМ!$C$39:$C$782,СВЦЭМ!$A$39:$A$782,$A34,СВЦЭМ!$B$39:$B$782,F$11)+'СЕТ СН'!$F$12+СВЦЭМ!$D$10+'СЕТ СН'!$F$6-'СЕТ СН'!$F$22</f>
        <v>1333.5571937399998</v>
      </c>
      <c r="G34" s="36">
        <f>SUMIFS(СВЦЭМ!$C$39:$C$782,СВЦЭМ!$A$39:$A$782,$A34,СВЦЭМ!$B$39:$B$782,G$11)+'СЕТ СН'!$F$12+СВЦЭМ!$D$10+'СЕТ СН'!$F$6-'СЕТ СН'!$F$22</f>
        <v>1322.2876251199998</v>
      </c>
      <c r="H34" s="36">
        <f>SUMIFS(СВЦЭМ!$C$39:$C$782,СВЦЭМ!$A$39:$A$782,$A34,СВЦЭМ!$B$39:$B$782,H$11)+'СЕТ СН'!$F$12+СВЦЭМ!$D$10+'СЕТ СН'!$F$6-'СЕТ СН'!$F$22</f>
        <v>1303.4482708199998</v>
      </c>
      <c r="I34" s="36">
        <f>SUMIFS(СВЦЭМ!$C$39:$C$782,СВЦЭМ!$A$39:$A$782,$A34,СВЦЭМ!$B$39:$B$782,I$11)+'СЕТ СН'!$F$12+СВЦЭМ!$D$10+'СЕТ СН'!$F$6-'СЕТ СН'!$F$22</f>
        <v>1245.3171797999998</v>
      </c>
      <c r="J34" s="36">
        <f>SUMIFS(СВЦЭМ!$C$39:$C$782,СВЦЭМ!$A$39:$A$782,$A34,СВЦЭМ!$B$39:$B$782,J$11)+'СЕТ СН'!$F$12+СВЦЭМ!$D$10+'СЕТ СН'!$F$6-'СЕТ СН'!$F$22</f>
        <v>1164.3837784199998</v>
      </c>
      <c r="K34" s="36">
        <f>SUMIFS(СВЦЭМ!$C$39:$C$782,СВЦЭМ!$A$39:$A$782,$A34,СВЦЭМ!$B$39:$B$782,K$11)+'СЕТ СН'!$F$12+СВЦЭМ!$D$10+'СЕТ СН'!$F$6-'СЕТ СН'!$F$22</f>
        <v>1146.03046533</v>
      </c>
      <c r="L34" s="36">
        <f>SUMIFS(СВЦЭМ!$C$39:$C$782,СВЦЭМ!$A$39:$A$782,$A34,СВЦЭМ!$B$39:$B$782,L$11)+'СЕТ СН'!$F$12+СВЦЭМ!$D$10+'СЕТ СН'!$F$6-'СЕТ СН'!$F$22</f>
        <v>1141.8509699599999</v>
      </c>
      <c r="M34" s="36">
        <f>SUMIFS(СВЦЭМ!$C$39:$C$782,СВЦЭМ!$A$39:$A$782,$A34,СВЦЭМ!$B$39:$B$782,M$11)+'СЕТ СН'!$F$12+СВЦЭМ!$D$10+'СЕТ СН'!$F$6-'СЕТ СН'!$F$22</f>
        <v>1193.5941619499999</v>
      </c>
      <c r="N34" s="36">
        <f>SUMIFS(СВЦЭМ!$C$39:$C$782,СВЦЭМ!$A$39:$A$782,$A34,СВЦЭМ!$B$39:$B$782,N$11)+'СЕТ СН'!$F$12+СВЦЭМ!$D$10+'СЕТ СН'!$F$6-'СЕТ СН'!$F$22</f>
        <v>1247.1432564899999</v>
      </c>
      <c r="O34" s="36">
        <f>SUMIFS(СВЦЭМ!$C$39:$C$782,СВЦЭМ!$A$39:$A$782,$A34,СВЦЭМ!$B$39:$B$782,O$11)+'СЕТ СН'!$F$12+СВЦЭМ!$D$10+'СЕТ СН'!$F$6-'СЕТ СН'!$F$22</f>
        <v>1298.6617544599999</v>
      </c>
      <c r="P34" s="36">
        <f>SUMIFS(СВЦЭМ!$C$39:$C$782,СВЦЭМ!$A$39:$A$782,$A34,СВЦЭМ!$B$39:$B$782,P$11)+'СЕТ СН'!$F$12+СВЦЭМ!$D$10+'СЕТ СН'!$F$6-'СЕТ СН'!$F$22</f>
        <v>1361.4767560999999</v>
      </c>
      <c r="Q34" s="36">
        <f>SUMIFS(СВЦЭМ!$C$39:$C$782,СВЦЭМ!$A$39:$A$782,$A34,СВЦЭМ!$B$39:$B$782,Q$11)+'СЕТ СН'!$F$12+СВЦЭМ!$D$10+'СЕТ СН'!$F$6-'СЕТ СН'!$F$22</f>
        <v>1358.4704659299998</v>
      </c>
      <c r="R34" s="36">
        <f>SUMIFS(СВЦЭМ!$C$39:$C$782,СВЦЭМ!$A$39:$A$782,$A34,СВЦЭМ!$B$39:$B$782,R$11)+'СЕТ СН'!$F$12+СВЦЭМ!$D$10+'СЕТ СН'!$F$6-'СЕТ СН'!$F$22</f>
        <v>1351.2530940699999</v>
      </c>
      <c r="S34" s="36">
        <f>SUMIFS(СВЦЭМ!$C$39:$C$782,СВЦЭМ!$A$39:$A$782,$A34,СВЦЭМ!$B$39:$B$782,S$11)+'СЕТ СН'!$F$12+СВЦЭМ!$D$10+'СЕТ СН'!$F$6-'СЕТ СН'!$F$22</f>
        <v>1318.81112874</v>
      </c>
      <c r="T34" s="36">
        <f>SUMIFS(СВЦЭМ!$C$39:$C$782,СВЦЭМ!$A$39:$A$782,$A34,СВЦЭМ!$B$39:$B$782,T$11)+'СЕТ СН'!$F$12+СВЦЭМ!$D$10+'СЕТ СН'!$F$6-'СЕТ СН'!$F$22</f>
        <v>1226.6953275899998</v>
      </c>
      <c r="U34" s="36">
        <f>SUMIFS(СВЦЭМ!$C$39:$C$782,СВЦЭМ!$A$39:$A$782,$A34,СВЦЭМ!$B$39:$B$782,U$11)+'СЕТ СН'!$F$12+СВЦЭМ!$D$10+'СЕТ СН'!$F$6-'СЕТ СН'!$F$22</f>
        <v>1209.5857621799998</v>
      </c>
      <c r="V34" s="36">
        <f>SUMIFS(СВЦЭМ!$C$39:$C$782,СВЦЭМ!$A$39:$A$782,$A34,СВЦЭМ!$B$39:$B$782,V$11)+'СЕТ СН'!$F$12+СВЦЭМ!$D$10+'СЕТ СН'!$F$6-'СЕТ СН'!$F$22</f>
        <v>1232.6376131999998</v>
      </c>
      <c r="W34" s="36">
        <f>SUMIFS(СВЦЭМ!$C$39:$C$782,СВЦЭМ!$A$39:$A$782,$A34,СВЦЭМ!$B$39:$B$782,W$11)+'СЕТ СН'!$F$12+СВЦЭМ!$D$10+'СЕТ СН'!$F$6-'СЕТ СН'!$F$22</f>
        <v>1258.3867052599999</v>
      </c>
      <c r="X34" s="36">
        <f>SUMIFS(СВЦЭМ!$C$39:$C$782,СВЦЭМ!$A$39:$A$782,$A34,СВЦЭМ!$B$39:$B$782,X$11)+'СЕТ СН'!$F$12+СВЦЭМ!$D$10+'СЕТ СН'!$F$6-'СЕТ СН'!$F$22</f>
        <v>1280.7016639799999</v>
      </c>
      <c r="Y34" s="36">
        <f>SUMIFS(СВЦЭМ!$C$39:$C$782,СВЦЭМ!$A$39:$A$782,$A34,СВЦЭМ!$B$39:$B$782,Y$11)+'СЕТ СН'!$F$12+СВЦЭМ!$D$10+'СЕТ СН'!$F$6-'СЕТ СН'!$F$22</f>
        <v>1317.7738326699998</v>
      </c>
    </row>
    <row r="35" spans="1:25" ht="15.75" x14ac:dyDescent="0.2">
      <c r="A35" s="35">
        <f t="shared" si="0"/>
        <v>44616</v>
      </c>
      <c r="B35" s="36">
        <f>SUMIFS(СВЦЭМ!$C$39:$C$782,СВЦЭМ!$A$39:$A$782,$A35,СВЦЭМ!$B$39:$B$782,B$11)+'СЕТ СН'!$F$12+СВЦЭМ!$D$10+'СЕТ СН'!$F$6-'СЕТ СН'!$F$22</f>
        <v>1321.8164918599998</v>
      </c>
      <c r="C35" s="36">
        <f>SUMIFS(СВЦЭМ!$C$39:$C$782,СВЦЭМ!$A$39:$A$782,$A35,СВЦЭМ!$B$39:$B$782,C$11)+'СЕТ СН'!$F$12+СВЦЭМ!$D$10+'СЕТ СН'!$F$6-'СЕТ СН'!$F$22</f>
        <v>1354.4757694099999</v>
      </c>
      <c r="D35" s="36">
        <f>SUMIFS(СВЦЭМ!$C$39:$C$782,СВЦЭМ!$A$39:$A$782,$A35,СВЦЭМ!$B$39:$B$782,D$11)+'СЕТ СН'!$F$12+СВЦЭМ!$D$10+'СЕТ СН'!$F$6-'СЕТ СН'!$F$22</f>
        <v>1380.7506696299999</v>
      </c>
      <c r="E35" s="36">
        <f>SUMIFS(СВЦЭМ!$C$39:$C$782,СВЦЭМ!$A$39:$A$782,$A35,СВЦЭМ!$B$39:$B$782,E$11)+'СЕТ СН'!$F$12+СВЦЭМ!$D$10+'СЕТ СН'!$F$6-'СЕТ СН'!$F$22</f>
        <v>1389.1136546199998</v>
      </c>
      <c r="F35" s="36">
        <f>SUMIFS(СВЦЭМ!$C$39:$C$782,СВЦЭМ!$A$39:$A$782,$A35,СВЦЭМ!$B$39:$B$782,F$11)+'СЕТ СН'!$F$12+СВЦЭМ!$D$10+'СЕТ СН'!$F$6-'СЕТ СН'!$F$22</f>
        <v>1388.8327337199999</v>
      </c>
      <c r="G35" s="36">
        <f>SUMIFS(СВЦЭМ!$C$39:$C$782,СВЦЭМ!$A$39:$A$782,$A35,СВЦЭМ!$B$39:$B$782,G$11)+'СЕТ СН'!$F$12+СВЦЭМ!$D$10+'СЕТ СН'!$F$6-'СЕТ СН'!$F$22</f>
        <v>1355.2820061699999</v>
      </c>
      <c r="H35" s="36">
        <f>SUMIFS(СВЦЭМ!$C$39:$C$782,СВЦЭМ!$A$39:$A$782,$A35,СВЦЭМ!$B$39:$B$782,H$11)+'СЕТ СН'!$F$12+СВЦЭМ!$D$10+'СЕТ СН'!$F$6-'СЕТ СН'!$F$22</f>
        <v>1329.0703446199998</v>
      </c>
      <c r="I35" s="36">
        <f>SUMIFS(СВЦЭМ!$C$39:$C$782,СВЦЭМ!$A$39:$A$782,$A35,СВЦЭМ!$B$39:$B$782,I$11)+'СЕТ СН'!$F$12+СВЦЭМ!$D$10+'СЕТ СН'!$F$6-'СЕТ СН'!$F$22</f>
        <v>1251.4909090099998</v>
      </c>
      <c r="J35" s="36">
        <f>SUMIFS(СВЦЭМ!$C$39:$C$782,СВЦЭМ!$A$39:$A$782,$A35,СВЦЭМ!$B$39:$B$782,J$11)+'СЕТ СН'!$F$12+СВЦЭМ!$D$10+'СЕТ СН'!$F$6-'СЕТ СН'!$F$22</f>
        <v>1197.7285355099998</v>
      </c>
      <c r="K35" s="36">
        <f>SUMIFS(СВЦЭМ!$C$39:$C$782,СВЦЭМ!$A$39:$A$782,$A35,СВЦЭМ!$B$39:$B$782,K$11)+'СЕТ СН'!$F$12+СВЦЭМ!$D$10+'СЕТ СН'!$F$6-'СЕТ СН'!$F$22</f>
        <v>1171.0988594999999</v>
      </c>
      <c r="L35" s="36">
        <f>SUMIFS(СВЦЭМ!$C$39:$C$782,СВЦЭМ!$A$39:$A$782,$A35,СВЦЭМ!$B$39:$B$782,L$11)+'СЕТ СН'!$F$12+СВЦЭМ!$D$10+'СЕТ СН'!$F$6-'СЕТ СН'!$F$22</f>
        <v>1173.8168812599999</v>
      </c>
      <c r="M35" s="36">
        <f>SUMIFS(СВЦЭМ!$C$39:$C$782,СВЦЭМ!$A$39:$A$782,$A35,СВЦЭМ!$B$39:$B$782,M$11)+'СЕТ СН'!$F$12+СВЦЭМ!$D$10+'СЕТ СН'!$F$6-'СЕТ СН'!$F$22</f>
        <v>1217.1009870899998</v>
      </c>
      <c r="N35" s="36">
        <f>SUMIFS(СВЦЭМ!$C$39:$C$782,СВЦЭМ!$A$39:$A$782,$A35,СВЦЭМ!$B$39:$B$782,N$11)+'СЕТ СН'!$F$12+СВЦЭМ!$D$10+'СЕТ СН'!$F$6-'СЕТ СН'!$F$22</f>
        <v>1273.7712043899999</v>
      </c>
      <c r="O35" s="36">
        <f>SUMIFS(СВЦЭМ!$C$39:$C$782,СВЦЭМ!$A$39:$A$782,$A35,СВЦЭМ!$B$39:$B$782,O$11)+'СЕТ СН'!$F$12+СВЦЭМ!$D$10+'СЕТ СН'!$F$6-'СЕТ СН'!$F$22</f>
        <v>1306.5122501599999</v>
      </c>
      <c r="P35" s="36">
        <f>SUMIFS(СВЦЭМ!$C$39:$C$782,СВЦЭМ!$A$39:$A$782,$A35,СВЦЭМ!$B$39:$B$782,P$11)+'СЕТ СН'!$F$12+СВЦЭМ!$D$10+'СЕТ СН'!$F$6-'СЕТ СН'!$F$22</f>
        <v>1325.3895504</v>
      </c>
      <c r="Q35" s="36">
        <f>SUMIFS(СВЦЭМ!$C$39:$C$782,СВЦЭМ!$A$39:$A$782,$A35,СВЦЭМ!$B$39:$B$782,Q$11)+'СЕТ СН'!$F$12+СВЦЭМ!$D$10+'СЕТ СН'!$F$6-'СЕТ СН'!$F$22</f>
        <v>1326.9819563899998</v>
      </c>
      <c r="R35" s="36">
        <f>SUMIFS(СВЦЭМ!$C$39:$C$782,СВЦЭМ!$A$39:$A$782,$A35,СВЦЭМ!$B$39:$B$782,R$11)+'СЕТ СН'!$F$12+СВЦЭМ!$D$10+'СЕТ СН'!$F$6-'СЕТ СН'!$F$22</f>
        <v>1323.4318510899998</v>
      </c>
      <c r="S35" s="36">
        <f>SUMIFS(СВЦЭМ!$C$39:$C$782,СВЦЭМ!$A$39:$A$782,$A35,СВЦЭМ!$B$39:$B$782,S$11)+'СЕТ СН'!$F$12+СВЦЭМ!$D$10+'СЕТ СН'!$F$6-'СЕТ СН'!$F$22</f>
        <v>1292.6119021899999</v>
      </c>
      <c r="T35" s="36">
        <f>SUMIFS(СВЦЭМ!$C$39:$C$782,СВЦЭМ!$A$39:$A$782,$A35,СВЦЭМ!$B$39:$B$782,T$11)+'СЕТ СН'!$F$12+СВЦЭМ!$D$10+'СЕТ СН'!$F$6-'СЕТ СН'!$F$22</f>
        <v>1214.4362700099998</v>
      </c>
      <c r="U35" s="36">
        <f>SUMIFS(СВЦЭМ!$C$39:$C$782,СВЦЭМ!$A$39:$A$782,$A35,СВЦЭМ!$B$39:$B$782,U$11)+'СЕТ СН'!$F$12+СВЦЭМ!$D$10+'СЕТ СН'!$F$6-'СЕТ СН'!$F$22</f>
        <v>1188.5318146099999</v>
      </c>
      <c r="V35" s="36">
        <f>SUMIFS(СВЦЭМ!$C$39:$C$782,СВЦЭМ!$A$39:$A$782,$A35,СВЦЭМ!$B$39:$B$782,V$11)+'СЕТ СН'!$F$12+СВЦЭМ!$D$10+'СЕТ СН'!$F$6-'СЕТ СН'!$F$22</f>
        <v>1215.9513064299999</v>
      </c>
      <c r="W35" s="36">
        <f>SUMIFS(СВЦЭМ!$C$39:$C$782,СВЦЭМ!$A$39:$A$782,$A35,СВЦЭМ!$B$39:$B$782,W$11)+'СЕТ СН'!$F$12+СВЦЭМ!$D$10+'СЕТ СН'!$F$6-'СЕТ СН'!$F$22</f>
        <v>1224.57126692</v>
      </c>
      <c r="X35" s="36">
        <f>SUMIFS(СВЦЭМ!$C$39:$C$782,СВЦЭМ!$A$39:$A$782,$A35,СВЦЭМ!$B$39:$B$782,X$11)+'СЕТ СН'!$F$12+СВЦЭМ!$D$10+'СЕТ СН'!$F$6-'СЕТ СН'!$F$22</f>
        <v>1244.0443076199999</v>
      </c>
      <c r="Y35" s="36">
        <f>SUMIFS(СВЦЭМ!$C$39:$C$782,СВЦЭМ!$A$39:$A$782,$A35,СВЦЭМ!$B$39:$B$782,Y$11)+'СЕТ СН'!$F$12+СВЦЭМ!$D$10+'СЕТ СН'!$F$6-'СЕТ СН'!$F$22</f>
        <v>1285.93425983</v>
      </c>
    </row>
    <row r="36" spans="1:25" ht="15.75" x14ac:dyDescent="0.2">
      <c r="A36" s="35">
        <f t="shared" si="0"/>
        <v>44617</v>
      </c>
      <c r="B36" s="36">
        <f>SUMIFS(СВЦЭМ!$C$39:$C$782,СВЦЭМ!$A$39:$A$782,$A36,СВЦЭМ!$B$39:$B$782,B$11)+'СЕТ СН'!$F$12+СВЦЭМ!$D$10+'СЕТ СН'!$F$6-'СЕТ СН'!$F$22</f>
        <v>1285.7783841899998</v>
      </c>
      <c r="C36" s="36">
        <f>SUMIFS(СВЦЭМ!$C$39:$C$782,СВЦЭМ!$A$39:$A$782,$A36,СВЦЭМ!$B$39:$B$782,C$11)+'СЕТ СН'!$F$12+СВЦЭМ!$D$10+'СЕТ СН'!$F$6-'СЕТ СН'!$F$22</f>
        <v>1330.3140297699999</v>
      </c>
      <c r="D36" s="36">
        <f>SUMIFS(СВЦЭМ!$C$39:$C$782,СВЦЭМ!$A$39:$A$782,$A36,СВЦЭМ!$B$39:$B$782,D$11)+'СЕТ СН'!$F$12+СВЦЭМ!$D$10+'СЕТ СН'!$F$6-'СЕТ СН'!$F$22</f>
        <v>1367.5759262499998</v>
      </c>
      <c r="E36" s="36">
        <f>SUMIFS(СВЦЭМ!$C$39:$C$782,СВЦЭМ!$A$39:$A$782,$A36,СВЦЭМ!$B$39:$B$782,E$11)+'СЕТ СН'!$F$12+СВЦЭМ!$D$10+'СЕТ СН'!$F$6-'СЕТ СН'!$F$22</f>
        <v>1367.2873582499999</v>
      </c>
      <c r="F36" s="36">
        <f>SUMIFS(СВЦЭМ!$C$39:$C$782,СВЦЭМ!$A$39:$A$782,$A36,СВЦЭМ!$B$39:$B$782,F$11)+'СЕТ СН'!$F$12+СВЦЭМ!$D$10+'СЕТ СН'!$F$6-'СЕТ СН'!$F$22</f>
        <v>1356.3479080299999</v>
      </c>
      <c r="G36" s="36">
        <f>SUMIFS(СВЦЭМ!$C$39:$C$782,СВЦЭМ!$A$39:$A$782,$A36,СВЦЭМ!$B$39:$B$782,G$11)+'СЕТ СН'!$F$12+СВЦЭМ!$D$10+'СЕТ СН'!$F$6-'СЕТ СН'!$F$22</f>
        <v>1327.7774954099998</v>
      </c>
      <c r="H36" s="36">
        <f>SUMIFS(СВЦЭМ!$C$39:$C$782,СВЦЭМ!$A$39:$A$782,$A36,СВЦЭМ!$B$39:$B$782,H$11)+'СЕТ СН'!$F$12+СВЦЭМ!$D$10+'СЕТ СН'!$F$6-'СЕТ СН'!$F$22</f>
        <v>1281.5672667499998</v>
      </c>
      <c r="I36" s="36">
        <f>SUMIFS(СВЦЭМ!$C$39:$C$782,СВЦЭМ!$A$39:$A$782,$A36,СВЦЭМ!$B$39:$B$782,I$11)+'СЕТ СН'!$F$12+СВЦЭМ!$D$10+'СЕТ СН'!$F$6-'СЕТ СН'!$F$22</f>
        <v>1230.1386775999999</v>
      </c>
      <c r="J36" s="36">
        <f>SUMIFS(СВЦЭМ!$C$39:$C$782,СВЦЭМ!$A$39:$A$782,$A36,СВЦЭМ!$B$39:$B$782,J$11)+'СЕТ СН'!$F$12+СВЦЭМ!$D$10+'СЕТ СН'!$F$6-'СЕТ СН'!$F$22</f>
        <v>1212.08705014</v>
      </c>
      <c r="K36" s="36">
        <f>SUMIFS(СВЦЭМ!$C$39:$C$782,СВЦЭМ!$A$39:$A$782,$A36,СВЦЭМ!$B$39:$B$782,K$11)+'СЕТ СН'!$F$12+СВЦЭМ!$D$10+'СЕТ СН'!$F$6-'СЕТ СН'!$F$22</f>
        <v>1177.2558266499998</v>
      </c>
      <c r="L36" s="36">
        <f>SUMIFS(СВЦЭМ!$C$39:$C$782,СВЦЭМ!$A$39:$A$782,$A36,СВЦЭМ!$B$39:$B$782,L$11)+'СЕТ СН'!$F$12+СВЦЭМ!$D$10+'СЕТ СН'!$F$6-'СЕТ СН'!$F$22</f>
        <v>1199.5531933</v>
      </c>
      <c r="M36" s="36">
        <f>SUMIFS(СВЦЭМ!$C$39:$C$782,СВЦЭМ!$A$39:$A$782,$A36,СВЦЭМ!$B$39:$B$782,M$11)+'СЕТ СН'!$F$12+СВЦЭМ!$D$10+'СЕТ СН'!$F$6-'СЕТ СН'!$F$22</f>
        <v>1244.3483719299998</v>
      </c>
      <c r="N36" s="36">
        <f>SUMIFS(СВЦЭМ!$C$39:$C$782,СВЦЭМ!$A$39:$A$782,$A36,СВЦЭМ!$B$39:$B$782,N$11)+'СЕТ СН'!$F$12+СВЦЭМ!$D$10+'СЕТ СН'!$F$6-'СЕТ СН'!$F$22</f>
        <v>1294.9119287899998</v>
      </c>
      <c r="O36" s="36">
        <f>SUMIFS(СВЦЭМ!$C$39:$C$782,СВЦЭМ!$A$39:$A$782,$A36,СВЦЭМ!$B$39:$B$782,O$11)+'СЕТ СН'!$F$12+СВЦЭМ!$D$10+'СЕТ СН'!$F$6-'СЕТ СН'!$F$22</f>
        <v>1322.2090288999998</v>
      </c>
      <c r="P36" s="36">
        <f>SUMIFS(СВЦЭМ!$C$39:$C$782,СВЦЭМ!$A$39:$A$782,$A36,СВЦЭМ!$B$39:$B$782,P$11)+'СЕТ СН'!$F$12+СВЦЭМ!$D$10+'СЕТ СН'!$F$6-'СЕТ СН'!$F$22</f>
        <v>1336.0590443799999</v>
      </c>
      <c r="Q36" s="36">
        <f>SUMIFS(СВЦЭМ!$C$39:$C$782,СВЦЭМ!$A$39:$A$782,$A36,СВЦЭМ!$B$39:$B$782,Q$11)+'СЕТ СН'!$F$12+СВЦЭМ!$D$10+'СЕТ СН'!$F$6-'СЕТ СН'!$F$22</f>
        <v>1341.4027746799998</v>
      </c>
      <c r="R36" s="36">
        <f>SUMIFS(СВЦЭМ!$C$39:$C$782,СВЦЭМ!$A$39:$A$782,$A36,СВЦЭМ!$B$39:$B$782,R$11)+'СЕТ СН'!$F$12+СВЦЭМ!$D$10+'СЕТ СН'!$F$6-'СЕТ СН'!$F$22</f>
        <v>1334.3742255399998</v>
      </c>
      <c r="S36" s="36">
        <f>SUMIFS(СВЦЭМ!$C$39:$C$782,СВЦЭМ!$A$39:$A$782,$A36,СВЦЭМ!$B$39:$B$782,S$11)+'СЕТ СН'!$F$12+СВЦЭМ!$D$10+'СЕТ СН'!$F$6-'СЕТ СН'!$F$22</f>
        <v>1287.2728526699998</v>
      </c>
      <c r="T36" s="36">
        <f>SUMIFS(СВЦЭМ!$C$39:$C$782,СВЦЭМ!$A$39:$A$782,$A36,СВЦЭМ!$B$39:$B$782,T$11)+'СЕТ СН'!$F$12+СВЦЭМ!$D$10+'СЕТ СН'!$F$6-'СЕТ СН'!$F$22</f>
        <v>1242.0288929699998</v>
      </c>
      <c r="U36" s="36">
        <f>SUMIFS(СВЦЭМ!$C$39:$C$782,СВЦЭМ!$A$39:$A$782,$A36,СВЦЭМ!$B$39:$B$782,U$11)+'СЕТ СН'!$F$12+СВЦЭМ!$D$10+'СЕТ СН'!$F$6-'СЕТ СН'!$F$22</f>
        <v>1208.9911871499999</v>
      </c>
      <c r="V36" s="36">
        <f>SUMIFS(СВЦЭМ!$C$39:$C$782,СВЦЭМ!$A$39:$A$782,$A36,СВЦЭМ!$B$39:$B$782,V$11)+'СЕТ СН'!$F$12+СВЦЭМ!$D$10+'СЕТ СН'!$F$6-'СЕТ СН'!$F$22</f>
        <v>1205.2629332899999</v>
      </c>
      <c r="W36" s="36">
        <f>SUMIFS(СВЦЭМ!$C$39:$C$782,СВЦЭМ!$A$39:$A$782,$A36,СВЦЭМ!$B$39:$B$782,W$11)+'СЕТ СН'!$F$12+СВЦЭМ!$D$10+'СЕТ СН'!$F$6-'СЕТ СН'!$F$22</f>
        <v>1210.8313336799999</v>
      </c>
      <c r="X36" s="36">
        <f>SUMIFS(СВЦЭМ!$C$39:$C$782,СВЦЭМ!$A$39:$A$782,$A36,СВЦЭМ!$B$39:$B$782,X$11)+'СЕТ СН'!$F$12+СВЦЭМ!$D$10+'СЕТ СН'!$F$6-'СЕТ СН'!$F$22</f>
        <v>1234.4871186799999</v>
      </c>
      <c r="Y36" s="36">
        <f>SUMIFS(СВЦЭМ!$C$39:$C$782,СВЦЭМ!$A$39:$A$782,$A36,СВЦЭМ!$B$39:$B$782,Y$11)+'СЕТ СН'!$F$12+СВЦЭМ!$D$10+'СЕТ СН'!$F$6-'СЕТ СН'!$F$22</f>
        <v>1279.9286169599998</v>
      </c>
    </row>
    <row r="37" spans="1:25" ht="15.75" x14ac:dyDescent="0.2">
      <c r="A37" s="35">
        <f t="shared" si="0"/>
        <v>44618</v>
      </c>
      <c r="B37" s="36">
        <f>SUMIFS(СВЦЭМ!$C$39:$C$782,СВЦЭМ!$A$39:$A$782,$A37,СВЦЭМ!$B$39:$B$782,B$11)+'СЕТ СН'!$F$12+СВЦЭМ!$D$10+'СЕТ СН'!$F$6-'СЕТ СН'!$F$22</f>
        <v>1312.7767016299999</v>
      </c>
      <c r="C37" s="36">
        <f>SUMIFS(СВЦЭМ!$C$39:$C$782,СВЦЭМ!$A$39:$A$782,$A37,СВЦЭМ!$B$39:$B$782,C$11)+'СЕТ СН'!$F$12+СВЦЭМ!$D$10+'СЕТ СН'!$F$6-'СЕТ СН'!$F$22</f>
        <v>1316.8647496199999</v>
      </c>
      <c r="D37" s="36">
        <f>SUMIFS(СВЦЭМ!$C$39:$C$782,СВЦЭМ!$A$39:$A$782,$A37,СВЦЭМ!$B$39:$B$782,D$11)+'СЕТ СН'!$F$12+СВЦЭМ!$D$10+'СЕТ СН'!$F$6-'СЕТ СН'!$F$22</f>
        <v>1327.0750491099998</v>
      </c>
      <c r="E37" s="36">
        <f>SUMIFS(СВЦЭМ!$C$39:$C$782,СВЦЭМ!$A$39:$A$782,$A37,СВЦЭМ!$B$39:$B$782,E$11)+'СЕТ СН'!$F$12+СВЦЭМ!$D$10+'СЕТ СН'!$F$6-'СЕТ СН'!$F$22</f>
        <v>1360.25650417</v>
      </c>
      <c r="F37" s="36">
        <f>SUMIFS(СВЦЭМ!$C$39:$C$782,СВЦЭМ!$A$39:$A$782,$A37,СВЦЭМ!$B$39:$B$782,F$11)+'СЕТ СН'!$F$12+СВЦЭМ!$D$10+'СЕТ СН'!$F$6-'СЕТ СН'!$F$22</f>
        <v>1352.3952369199999</v>
      </c>
      <c r="G37" s="36">
        <f>SUMIFS(СВЦЭМ!$C$39:$C$782,СВЦЭМ!$A$39:$A$782,$A37,СВЦЭМ!$B$39:$B$782,G$11)+'СЕТ СН'!$F$12+СВЦЭМ!$D$10+'СЕТ СН'!$F$6-'СЕТ СН'!$F$22</f>
        <v>1339.3607361099998</v>
      </c>
      <c r="H37" s="36">
        <f>SUMIFS(СВЦЭМ!$C$39:$C$782,СВЦЭМ!$A$39:$A$782,$A37,СВЦЭМ!$B$39:$B$782,H$11)+'СЕТ СН'!$F$12+СВЦЭМ!$D$10+'СЕТ СН'!$F$6-'СЕТ СН'!$F$22</f>
        <v>1303.4472351799998</v>
      </c>
      <c r="I37" s="36">
        <f>SUMIFS(СВЦЭМ!$C$39:$C$782,СВЦЭМ!$A$39:$A$782,$A37,СВЦЭМ!$B$39:$B$782,I$11)+'СЕТ СН'!$F$12+СВЦЭМ!$D$10+'СЕТ СН'!$F$6-'СЕТ СН'!$F$22</f>
        <v>1263.0369202799998</v>
      </c>
      <c r="J37" s="36">
        <f>SUMIFS(СВЦЭМ!$C$39:$C$782,СВЦЭМ!$A$39:$A$782,$A37,СВЦЭМ!$B$39:$B$782,J$11)+'СЕТ СН'!$F$12+СВЦЭМ!$D$10+'СЕТ СН'!$F$6-'СЕТ СН'!$F$22</f>
        <v>1199.8353234199999</v>
      </c>
      <c r="K37" s="36">
        <f>SUMIFS(СВЦЭМ!$C$39:$C$782,СВЦЭМ!$A$39:$A$782,$A37,СВЦЭМ!$B$39:$B$782,K$11)+'СЕТ СН'!$F$12+СВЦЭМ!$D$10+'СЕТ СН'!$F$6-'СЕТ СН'!$F$22</f>
        <v>1173.4174193499998</v>
      </c>
      <c r="L37" s="36">
        <f>SUMIFS(СВЦЭМ!$C$39:$C$782,СВЦЭМ!$A$39:$A$782,$A37,СВЦЭМ!$B$39:$B$782,L$11)+'СЕТ СН'!$F$12+СВЦЭМ!$D$10+'СЕТ СН'!$F$6-'СЕТ СН'!$F$22</f>
        <v>1171.1875745099999</v>
      </c>
      <c r="M37" s="36">
        <f>SUMIFS(СВЦЭМ!$C$39:$C$782,СВЦЭМ!$A$39:$A$782,$A37,СВЦЭМ!$B$39:$B$782,M$11)+'СЕТ СН'!$F$12+СВЦЭМ!$D$10+'СЕТ СН'!$F$6-'СЕТ СН'!$F$22</f>
        <v>1213.6682942199998</v>
      </c>
      <c r="N37" s="36">
        <f>SUMIFS(СВЦЭМ!$C$39:$C$782,СВЦЭМ!$A$39:$A$782,$A37,СВЦЭМ!$B$39:$B$782,N$11)+'СЕТ СН'!$F$12+СВЦЭМ!$D$10+'СЕТ СН'!$F$6-'СЕТ СН'!$F$22</f>
        <v>1270.1354314099999</v>
      </c>
      <c r="O37" s="36">
        <f>SUMIFS(СВЦЭМ!$C$39:$C$782,СВЦЭМ!$A$39:$A$782,$A37,СВЦЭМ!$B$39:$B$782,O$11)+'СЕТ СН'!$F$12+СВЦЭМ!$D$10+'СЕТ СН'!$F$6-'СЕТ СН'!$F$22</f>
        <v>1281.3799223899998</v>
      </c>
      <c r="P37" s="36">
        <f>SUMIFS(СВЦЭМ!$C$39:$C$782,СВЦЭМ!$A$39:$A$782,$A37,СВЦЭМ!$B$39:$B$782,P$11)+'СЕТ СН'!$F$12+СВЦЭМ!$D$10+'СЕТ СН'!$F$6-'СЕТ СН'!$F$22</f>
        <v>1298.5653863999999</v>
      </c>
      <c r="Q37" s="36">
        <f>SUMIFS(СВЦЭМ!$C$39:$C$782,СВЦЭМ!$A$39:$A$782,$A37,СВЦЭМ!$B$39:$B$782,Q$11)+'СЕТ СН'!$F$12+СВЦЭМ!$D$10+'СЕТ СН'!$F$6-'СЕТ СН'!$F$22</f>
        <v>1300.0948345799998</v>
      </c>
      <c r="R37" s="36">
        <f>SUMIFS(СВЦЭМ!$C$39:$C$782,СВЦЭМ!$A$39:$A$782,$A37,СВЦЭМ!$B$39:$B$782,R$11)+'СЕТ СН'!$F$12+СВЦЭМ!$D$10+'СЕТ СН'!$F$6-'СЕТ СН'!$F$22</f>
        <v>1295.2115138199999</v>
      </c>
      <c r="S37" s="36">
        <f>SUMIFS(СВЦЭМ!$C$39:$C$782,СВЦЭМ!$A$39:$A$782,$A37,СВЦЭМ!$B$39:$B$782,S$11)+'СЕТ СН'!$F$12+СВЦЭМ!$D$10+'СЕТ СН'!$F$6-'СЕТ СН'!$F$22</f>
        <v>1278.5288872199999</v>
      </c>
      <c r="T37" s="36">
        <f>SUMIFS(СВЦЭМ!$C$39:$C$782,СВЦЭМ!$A$39:$A$782,$A37,СВЦЭМ!$B$39:$B$782,T$11)+'СЕТ СН'!$F$12+СВЦЭМ!$D$10+'СЕТ СН'!$F$6-'СЕТ СН'!$F$22</f>
        <v>1210.43504745</v>
      </c>
      <c r="U37" s="36">
        <f>SUMIFS(СВЦЭМ!$C$39:$C$782,СВЦЭМ!$A$39:$A$782,$A37,СВЦЭМ!$B$39:$B$782,U$11)+'СЕТ СН'!$F$12+СВЦЭМ!$D$10+'СЕТ СН'!$F$6-'СЕТ СН'!$F$22</f>
        <v>1183.32721077</v>
      </c>
      <c r="V37" s="36">
        <f>SUMIFS(СВЦЭМ!$C$39:$C$782,СВЦЭМ!$A$39:$A$782,$A37,СВЦЭМ!$B$39:$B$782,V$11)+'СЕТ СН'!$F$12+СВЦЭМ!$D$10+'СЕТ СН'!$F$6-'СЕТ СН'!$F$22</f>
        <v>1174.6319960499998</v>
      </c>
      <c r="W37" s="36">
        <f>SUMIFS(СВЦЭМ!$C$39:$C$782,СВЦЭМ!$A$39:$A$782,$A37,СВЦЭМ!$B$39:$B$782,W$11)+'СЕТ СН'!$F$12+СВЦЭМ!$D$10+'СЕТ СН'!$F$6-'СЕТ СН'!$F$22</f>
        <v>1211.9024962099998</v>
      </c>
      <c r="X37" s="36">
        <f>SUMIFS(СВЦЭМ!$C$39:$C$782,СВЦЭМ!$A$39:$A$782,$A37,СВЦЭМ!$B$39:$B$782,X$11)+'СЕТ СН'!$F$12+СВЦЭМ!$D$10+'СЕТ СН'!$F$6-'СЕТ СН'!$F$22</f>
        <v>1240.6719085899999</v>
      </c>
      <c r="Y37" s="36">
        <f>SUMIFS(СВЦЭМ!$C$39:$C$782,СВЦЭМ!$A$39:$A$782,$A37,СВЦЭМ!$B$39:$B$782,Y$11)+'СЕТ СН'!$F$12+СВЦЭМ!$D$10+'СЕТ СН'!$F$6-'СЕТ СН'!$F$22</f>
        <v>1278.3956656899998</v>
      </c>
    </row>
    <row r="38" spans="1:25" ht="15.75" x14ac:dyDescent="0.2">
      <c r="A38" s="35">
        <f t="shared" si="0"/>
        <v>44619</v>
      </c>
      <c r="B38" s="36">
        <f>SUMIFS(СВЦЭМ!$C$39:$C$782,СВЦЭМ!$A$39:$A$782,$A38,СВЦЭМ!$B$39:$B$782,B$11)+'СЕТ СН'!$F$12+СВЦЭМ!$D$10+'СЕТ СН'!$F$6-'СЕТ СН'!$F$22</f>
        <v>1302.1270400599999</v>
      </c>
      <c r="C38" s="36">
        <f>SUMIFS(СВЦЭМ!$C$39:$C$782,СВЦЭМ!$A$39:$A$782,$A38,СВЦЭМ!$B$39:$B$782,C$11)+'СЕТ СН'!$F$12+СВЦЭМ!$D$10+'СЕТ СН'!$F$6-'СЕТ СН'!$F$22</f>
        <v>1319.9570011499998</v>
      </c>
      <c r="D38" s="36">
        <f>SUMIFS(СВЦЭМ!$C$39:$C$782,СВЦЭМ!$A$39:$A$782,$A38,СВЦЭМ!$B$39:$B$782,D$11)+'СЕТ СН'!$F$12+СВЦЭМ!$D$10+'СЕТ СН'!$F$6-'СЕТ СН'!$F$22</f>
        <v>1356.9767564499998</v>
      </c>
      <c r="E38" s="36">
        <f>SUMIFS(СВЦЭМ!$C$39:$C$782,СВЦЭМ!$A$39:$A$782,$A38,СВЦЭМ!$B$39:$B$782,E$11)+'СЕТ СН'!$F$12+СВЦЭМ!$D$10+'СЕТ СН'!$F$6-'СЕТ СН'!$F$22</f>
        <v>1368.3279687299998</v>
      </c>
      <c r="F38" s="36">
        <f>SUMIFS(СВЦЭМ!$C$39:$C$782,СВЦЭМ!$A$39:$A$782,$A38,СВЦЭМ!$B$39:$B$782,F$11)+'СЕТ СН'!$F$12+СВЦЭМ!$D$10+'СЕТ СН'!$F$6-'СЕТ СН'!$F$22</f>
        <v>1366.6697631</v>
      </c>
      <c r="G38" s="36">
        <f>SUMIFS(СВЦЭМ!$C$39:$C$782,СВЦЭМ!$A$39:$A$782,$A38,СВЦЭМ!$B$39:$B$782,G$11)+'СЕТ СН'!$F$12+СВЦЭМ!$D$10+'СЕТ СН'!$F$6-'СЕТ СН'!$F$22</f>
        <v>1355.3338352499998</v>
      </c>
      <c r="H38" s="36">
        <f>SUMIFS(СВЦЭМ!$C$39:$C$782,СВЦЭМ!$A$39:$A$782,$A38,СВЦЭМ!$B$39:$B$782,H$11)+'СЕТ СН'!$F$12+СВЦЭМ!$D$10+'СЕТ СН'!$F$6-'СЕТ СН'!$F$22</f>
        <v>1317.0088389599998</v>
      </c>
      <c r="I38" s="36">
        <f>SUMIFS(СВЦЭМ!$C$39:$C$782,СВЦЭМ!$A$39:$A$782,$A38,СВЦЭМ!$B$39:$B$782,I$11)+'СЕТ СН'!$F$12+СВЦЭМ!$D$10+'СЕТ СН'!$F$6-'СЕТ СН'!$F$22</f>
        <v>1285.3607838299999</v>
      </c>
      <c r="J38" s="36">
        <f>SUMIFS(СВЦЭМ!$C$39:$C$782,СВЦЭМ!$A$39:$A$782,$A38,СВЦЭМ!$B$39:$B$782,J$11)+'СЕТ СН'!$F$12+СВЦЭМ!$D$10+'СЕТ СН'!$F$6-'СЕТ СН'!$F$22</f>
        <v>1227.8926823799998</v>
      </c>
      <c r="K38" s="36">
        <f>SUMIFS(СВЦЭМ!$C$39:$C$782,СВЦЭМ!$A$39:$A$782,$A38,СВЦЭМ!$B$39:$B$782,K$11)+'СЕТ СН'!$F$12+СВЦЭМ!$D$10+'СЕТ СН'!$F$6-'СЕТ СН'!$F$22</f>
        <v>1203.1407979899998</v>
      </c>
      <c r="L38" s="36">
        <f>SUMIFS(СВЦЭМ!$C$39:$C$782,СВЦЭМ!$A$39:$A$782,$A38,СВЦЭМ!$B$39:$B$782,L$11)+'СЕТ СН'!$F$12+СВЦЭМ!$D$10+'СЕТ СН'!$F$6-'СЕТ СН'!$F$22</f>
        <v>1207.24298312</v>
      </c>
      <c r="M38" s="36">
        <f>SUMIFS(СВЦЭМ!$C$39:$C$782,СВЦЭМ!$A$39:$A$782,$A38,СВЦЭМ!$B$39:$B$782,M$11)+'СЕТ СН'!$F$12+СВЦЭМ!$D$10+'СЕТ СН'!$F$6-'СЕТ СН'!$F$22</f>
        <v>1235.9808740399999</v>
      </c>
      <c r="N38" s="36">
        <f>SUMIFS(СВЦЭМ!$C$39:$C$782,СВЦЭМ!$A$39:$A$782,$A38,СВЦЭМ!$B$39:$B$782,N$11)+'СЕТ СН'!$F$12+СВЦЭМ!$D$10+'СЕТ СН'!$F$6-'СЕТ СН'!$F$22</f>
        <v>1285.15771232</v>
      </c>
      <c r="O38" s="36">
        <f>SUMIFS(СВЦЭМ!$C$39:$C$782,СВЦЭМ!$A$39:$A$782,$A38,СВЦЭМ!$B$39:$B$782,O$11)+'СЕТ СН'!$F$12+СВЦЭМ!$D$10+'СЕТ СН'!$F$6-'СЕТ СН'!$F$22</f>
        <v>1308.8959339599999</v>
      </c>
      <c r="P38" s="36">
        <f>SUMIFS(СВЦЭМ!$C$39:$C$782,СВЦЭМ!$A$39:$A$782,$A38,СВЦЭМ!$B$39:$B$782,P$11)+'СЕТ СН'!$F$12+СВЦЭМ!$D$10+'СЕТ СН'!$F$6-'СЕТ СН'!$F$22</f>
        <v>1324.3787685499999</v>
      </c>
      <c r="Q38" s="36">
        <f>SUMIFS(СВЦЭМ!$C$39:$C$782,СВЦЭМ!$A$39:$A$782,$A38,СВЦЭМ!$B$39:$B$782,Q$11)+'СЕТ СН'!$F$12+СВЦЭМ!$D$10+'СЕТ СН'!$F$6-'СЕТ СН'!$F$22</f>
        <v>1325.2347415299998</v>
      </c>
      <c r="R38" s="36">
        <f>SUMIFS(СВЦЭМ!$C$39:$C$782,СВЦЭМ!$A$39:$A$782,$A38,СВЦЭМ!$B$39:$B$782,R$11)+'СЕТ СН'!$F$12+СВЦЭМ!$D$10+'СЕТ СН'!$F$6-'СЕТ СН'!$F$22</f>
        <v>1316.4517524299999</v>
      </c>
      <c r="S38" s="36">
        <f>SUMIFS(СВЦЭМ!$C$39:$C$782,СВЦЭМ!$A$39:$A$782,$A38,СВЦЭМ!$B$39:$B$782,S$11)+'СЕТ СН'!$F$12+СВЦЭМ!$D$10+'СЕТ СН'!$F$6-'СЕТ СН'!$F$22</f>
        <v>1294.7683039099998</v>
      </c>
      <c r="T38" s="36">
        <f>SUMIFS(СВЦЭМ!$C$39:$C$782,СВЦЭМ!$A$39:$A$782,$A38,СВЦЭМ!$B$39:$B$782,T$11)+'СЕТ СН'!$F$12+СВЦЭМ!$D$10+'СЕТ СН'!$F$6-'СЕТ СН'!$F$22</f>
        <v>1203.8900604799999</v>
      </c>
      <c r="U38" s="36">
        <f>SUMIFS(СВЦЭМ!$C$39:$C$782,СВЦЭМ!$A$39:$A$782,$A38,СВЦЭМ!$B$39:$B$782,U$11)+'СЕТ СН'!$F$12+СВЦЭМ!$D$10+'СЕТ СН'!$F$6-'СЕТ СН'!$F$22</f>
        <v>1161.1000651499999</v>
      </c>
      <c r="V38" s="36">
        <f>SUMIFS(СВЦЭМ!$C$39:$C$782,СВЦЭМ!$A$39:$A$782,$A38,СВЦЭМ!$B$39:$B$782,V$11)+'СЕТ СН'!$F$12+СВЦЭМ!$D$10+'СЕТ СН'!$F$6-'СЕТ СН'!$F$22</f>
        <v>1174.7842112699998</v>
      </c>
      <c r="W38" s="36">
        <f>SUMIFS(СВЦЭМ!$C$39:$C$782,СВЦЭМ!$A$39:$A$782,$A38,СВЦЭМ!$B$39:$B$782,W$11)+'СЕТ СН'!$F$12+СВЦЭМ!$D$10+'СЕТ СН'!$F$6-'СЕТ СН'!$F$22</f>
        <v>1209.7134555199998</v>
      </c>
      <c r="X38" s="36">
        <f>SUMIFS(СВЦЭМ!$C$39:$C$782,СВЦЭМ!$A$39:$A$782,$A38,СВЦЭМ!$B$39:$B$782,X$11)+'СЕТ СН'!$F$12+СВЦЭМ!$D$10+'СЕТ СН'!$F$6-'СЕТ СН'!$F$22</f>
        <v>1231.9239125199999</v>
      </c>
      <c r="Y38" s="36">
        <f>SUMIFS(СВЦЭМ!$C$39:$C$782,СВЦЭМ!$A$39:$A$782,$A38,СВЦЭМ!$B$39:$B$782,Y$11)+'СЕТ СН'!$F$12+СВЦЭМ!$D$10+'СЕТ СН'!$F$6-'СЕТ СН'!$F$22</f>
        <v>1264.1486099499998</v>
      </c>
    </row>
    <row r="39" spans="1:25" ht="15.75" x14ac:dyDescent="0.2">
      <c r="A39" s="35">
        <f t="shared" si="0"/>
        <v>44620</v>
      </c>
      <c r="B39" s="36">
        <f>SUMIFS(СВЦЭМ!$C$39:$C$782,СВЦЭМ!$A$39:$A$782,$A39,СВЦЭМ!$B$39:$B$782,B$11)+'СЕТ СН'!$F$12+СВЦЭМ!$D$10+'СЕТ СН'!$F$6-'СЕТ СН'!$F$22</f>
        <v>1283.8703968399998</v>
      </c>
      <c r="C39" s="36">
        <f>SUMIFS(СВЦЭМ!$C$39:$C$782,СВЦЭМ!$A$39:$A$782,$A39,СВЦЭМ!$B$39:$B$782,C$11)+'СЕТ СН'!$F$12+СВЦЭМ!$D$10+'СЕТ СН'!$F$6-'СЕТ СН'!$F$22</f>
        <v>1309.53410874</v>
      </c>
      <c r="D39" s="36">
        <f>SUMIFS(СВЦЭМ!$C$39:$C$782,СВЦЭМ!$A$39:$A$782,$A39,СВЦЭМ!$B$39:$B$782,D$11)+'СЕТ СН'!$F$12+СВЦЭМ!$D$10+'СЕТ СН'!$F$6-'СЕТ СН'!$F$22</f>
        <v>1338.0252748099999</v>
      </c>
      <c r="E39" s="36">
        <f>SUMIFS(СВЦЭМ!$C$39:$C$782,СВЦЭМ!$A$39:$A$782,$A39,СВЦЭМ!$B$39:$B$782,E$11)+'СЕТ СН'!$F$12+СВЦЭМ!$D$10+'СЕТ СН'!$F$6-'СЕТ СН'!$F$22</f>
        <v>1351.1657107699998</v>
      </c>
      <c r="F39" s="36">
        <f>SUMIFS(СВЦЭМ!$C$39:$C$782,СВЦЭМ!$A$39:$A$782,$A39,СВЦЭМ!$B$39:$B$782,F$11)+'СЕТ СН'!$F$12+СВЦЭМ!$D$10+'СЕТ СН'!$F$6-'СЕТ СН'!$F$22</f>
        <v>1354.6067165099998</v>
      </c>
      <c r="G39" s="36">
        <f>SUMIFS(СВЦЭМ!$C$39:$C$782,СВЦЭМ!$A$39:$A$782,$A39,СВЦЭМ!$B$39:$B$782,G$11)+'СЕТ СН'!$F$12+СВЦЭМ!$D$10+'СЕТ СН'!$F$6-'СЕТ СН'!$F$22</f>
        <v>1352.2554582299999</v>
      </c>
      <c r="H39" s="36">
        <f>SUMIFS(СВЦЭМ!$C$39:$C$782,СВЦЭМ!$A$39:$A$782,$A39,СВЦЭМ!$B$39:$B$782,H$11)+'СЕТ СН'!$F$12+СВЦЭМ!$D$10+'СЕТ СН'!$F$6-'СЕТ СН'!$F$22</f>
        <v>1336.6338479099998</v>
      </c>
      <c r="I39" s="36">
        <f>SUMIFS(СВЦЭМ!$C$39:$C$782,СВЦЭМ!$A$39:$A$782,$A39,СВЦЭМ!$B$39:$B$782,I$11)+'СЕТ СН'!$F$12+СВЦЭМ!$D$10+'СЕТ СН'!$F$6-'СЕТ СН'!$F$22</f>
        <v>1318.3339834999999</v>
      </c>
      <c r="J39" s="36">
        <f>SUMIFS(СВЦЭМ!$C$39:$C$782,СВЦЭМ!$A$39:$A$782,$A39,СВЦЭМ!$B$39:$B$782,J$11)+'СЕТ СН'!$F$12+СВЦЭМ!$D$10+'СЕТ СН'!$F$6-'СЕТ СН'!$F$22</f>
        <v>1268.8662228799999</v>
      </c>
      <c r="K39" s="36">
        <f>SUMIFS(СВЦЭМ!$C$39:$C$782,СВЦЭМ!$A$39:$A$782,$A39,СВЦЭМ!$B$39:$B$782,K$11)+'СЕТ СН'!$F$12+СВЦЭМ!$D$10+'СЕТ СН'!$F$6-'СЕТ СН'!$F$22</f>
        <v>1226.4023879299998</v>
      </c>
      <c r="L39" s="36">
        <f>SUMIFS(СВЦЭМ!$C$39:$C$782,СВЦЭМ!$A$39:$A$782,$A39,СВЦЭМ!$B$39:$B$782,L$11)+'СЕТ СН'!$F$12+СВЦЭМ!$D$10+'СЕТ СН'!$F$6-'СЕТ СН'!$F$22</f>
        <v>1213.7121415199999</v>
      </c>
      <c r="M39" s="36">
        <f>SUMIFS(СВЦЭМ!$C$39:$C$782,СВЦЭМ!$A$39:$A$782,$A39,СВЦЭМ!$B$39:$B$782,M$11)+'СЕТ СН'!$F$12+СВЦЭМ!$D$10+'СЕТ СН'!$F$6-'СЕТ СН'!$F$22</f>
        <v>1235.4988503699999</v>
      </c>
      <c r="N39" s="36">
        <f>SUMIFS(СВЦЭМ!$C$39:$C$782,СВЦЭМ!$A$39:$A$782,$A39,СВЦЭМ!$B$39:$B$782,N$11)+'СЕТ СН'!$F$12+СВЦЭМ!$D$10+'СЕТ СН'!$F$6-'СЕТ СН'!$F$22</f>
        <v>1283.62468969</v>
      </c>
      <c r="O39" s="36">
        <f>SUMIFS(СВЦЭМ!$C$39:$C$782,СВЦЭМ!$A$39:$A$782,$A39,СВЦЭМ!$B$39:$B$782,O$11)+'СЕТ СН'!$F$12+СВЦЭМ!$D$10+'СЕТ СН'!$F$6-'СЕТ СН'!$F$22</f>
        <v>1304.6361739699998</v>
      </c>
      <c r="P39" s="36">
        <f>SUMIFS(СВЦЭМ!$C$39:$C$782,СВЦЭМ!$A$39:$A$782,$A39,СВЦЭМ!$B$39:$B$782,P$11)+'СЕТ СН'!$F$12+СВЦЭМ!$D$10+'СЕТ СН'!$F$6-'СЕТ СН'!$F$22</f>
        <v>1316.8074638799999</v>
      </c>
      <c r="Q39" s="36">
        <f>SUMIFS(СВЦЭМ!$C$39:$C$782,СВЦЭМ!$A$39:$A$782,$A39,СВЦЭМ!$B$39:$B$782,Q$11)+'СЕТ СН'!$F$12+СВЦЭМ!$D$10+'СЕТ СН'!$F$6-'СЕТ СН'!$F$22</f>
        <v>1318.6840486699998</v>
      </c>
      <c r="R39" s="36">
        <f>SUMIFS(СВЦЭМ!$C$39:$C$782,СВЦЭМ!$A$39:$A$782,$A39,СВЦЭМ!$B$39:$B$782,R$11)+'СЕТ СН'!$F$12+СВЦЭМ!$D$10+'СЕТ СН'!$F$6-'СЕТ СН'!$F$22</f>
        <v>1307.6717513199999</v>
      </c>
      <c r="S39" s="36">
        <f>SUMIFS(СВЦЭМ!$C$39:$C$782,СВЦЭМ!$A$39:$A$782,$A39,СВЦЭМ!$B$39:$B$782,S$11)+'СЕТ СН'!$F$12+СВЦЭМ!$D$10+'СЕТ СН'!$F$6-'СЕТ СН'!$F$22</f>
        <v>1288.9640441499998</v>
      </c>
      <c r="T39" s="36">
        <f>SUMIFS(СВЦЭМ!$C$39:$C$782,СВЦЭМ!$A$39:$A$782,$A39,СВЦЭМ!$B$39:$B$782,T$11)+'СЕТ СН'!$F$12+СВЦЭМ!$D$10+'СЕТ СН'!$F$6-'СЕТ СН'!$F$22</f>
        <v>1199.5807536999998</v>
      </c>
      <c r="U39" s="36">
        <f>SUMIFS(СВЦЭМ!$C$39:$C$782,СВЦЭМ!$A$39:$A$782,$A39,СВЦЭМ!$B$39:$B$782,U$11)+'СЕТ СН'!$F$12+СВЦЭМ!$D$10+'СЕТ СН'!$F$6-'СЕТ СН'!$F$22</f>
        <v>1150.3108963</v>
      </c>
      <c r="V39" s="36">
        <f>SUMIFS(СВЦЭМ!$C$39:$C$782,СВЦЭМ!$A$39:$A$782,$A39,СВЦЭМ!$B$39:$B$782,V$11)+'СЕТ СН'!$F$12+СВЦЭМ!$D$10+'СЕТ СН'!$F$6-'СЕТ СН'!$F$22</f>
        <v>1164.8295950499999</v>
      </c>
      <c r="W39" s="36">
        <f>SUMIFS(СВЦЭМ!$C$39:$C$782,СВЦЭМ!$A$39:$A$782,$A39,СВЦЭМ!$B$39:$B$782,W$11)+'СЕТ СН'!$F$12+СВЦЭМ!$D$10+'СЕТ СН'!$F$6-'СЕТ СН'!$F$22</f>
        <v>1198.59648593</v>
      </c>
      <c r="X39" s="36">
        <f>SUMIFS(СВЦЭМ!$C$39:$C$782,СВЦЭМ!$A$39:$A$782,$A39,СВЦЭМ!$B$39:$B$782,X$11)+'СЕТ СН'!$F$12+СВЦЭМ!$D$10+'СЕТ СН'!$F$6-'СЕТ СН'!$F$22</f>
        <v>1233.2395170199998</v>
      </c>
      <c r="Y39" s="36">
        <f>SUMIFS(СВЦЭМ!$C$39:$C$782,СВЦЭМ!$A$39:$A$782,$A39,СВЦЭМ!$B$39:$B$782,Y$11)+'СЕТ СН'!$F$12+СВЦЭМ!$D$10+'СЕТ СН'!$F$6-'СЕТ СН'!$F$22</f>
        <v>1278.7698422299998</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37"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5" ht="12.75" customHeight="1" x14ac:dyDescent="0.2">
      <c r="A43" s="13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5" ht="12.75" customHeight="1" x14ac:dyDescent="0.2">
      <c r="A44" s="139"/>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01.02.2022</v>
      </c>
      <c r="B45" s="36">
        <f>SUMIFS(СВЦЭМ!$C$39:$C$782,СВЦЭМ!$A$39:$A$782,$A45,СВЦЭМ!$B$39:$B$782,B$44)+'СЕТ СН'!$G$12+СВЦЭМ!$D$10+'СЕТ СН'!$G$6-'СЕТ СН'!$G$22</f>
        <v>1424.5925325299997</v>
      </c>
      <c r="C45" s="36">
        <f>SUMIFS(СВЦЭМ!$C$39:$C$782,СВЦЭМ!$A$39:$A$782,$A45,СВЦЭМ!$B$39:$B$782,C$44)+'СЕТ СН'!$G$12+СВЦЭМ!$D$10+'СЕТ СН'!$G$6-'СЕТ СН'!$G$22</f>
        <v>1461.0825762399998</v>
      </c>
      <c r="D45" s="36">
        <f>SUMIFS(СВЦЭМ!$C$39:$C$782,СВЦЭМ!$A$39:$A$782,$A45,СВЦЭМ!$B$39:$B$782,D$44)+'СЕТ СН'!$G$12+СВЦЭМ!$D$10+'СЕТ СН'!$G$6-'СЕТ СН'!$G$22</f>
        <v>1517.4366885299999</v>
      </c>
      <c r="E45" s="36">
        <f>SUMIFS(СВЦЭМ!$C$39:$C$782,СВЦЭМ!$A$39:$A$782,$A45,СВЦЭМ!$B$39:$B$782,E$44)+'СЕТ СН'!$G$12+СВЦЭМ!$D$10+'СЕТ СН'!$G$6-'СЕТ СН'!$G$22</f>
        <v>1524.22486779</v>
      </c>
      <c r="F45" s="36">
        <f>SUMIFS(СВЦЭМ!$C$39:$C$782,СВЦЭМ!$A$39:$A$782,$A45,СВЦЭМ!$B$39:$B$782,F$44)+'СЕТ СН'!$G$12+СВЦЭМ!$D$10+'СЕТ СН'!$G$6-'СЕТ СН'!$G$22</f>
        <v>1514.1110670599999</v>
      </c>
      <c r="G45" s="36">
        <f>SUMIFS(СВЦЭМ!$C$39:$C$782,СВЦЭМ!$A$39:$A$782,$A45,СВЦЭМ!$B$39:$B$782,G$44)+'СЕТ СН'!$G$12+СВЦЭМ!$D$10+'СЕТ СН'!$G$6-'СЕТ СН'!$G$22</f>
        <v>1472.2332801999999</v>
      </c>
      <c r="H45" s="36">
        <f>SUMIFS(СВЦЭМ!$C$39:$C$782,СВЦЭМ!$A$39:$A$782,$A45,СВЦЭМ!$B$39:$B$782,H$44)+'СЕТ СН'!$G$12+СВЦЭМ!$D$10+'СЕТ СН'!$G$6-'СЕТ СН'!$G$22</f>
        <v>1440.2575430499999</v>
      </c>
      <c r="I45" s="36">
        <f>SUMIFS(СВЦЭМ!$C$39:$C$782,СВЦЭМ!$A$39:$A$782,$A45,СВЦЭМ!$B$39:$B$782,I$44)+'СЕТ СН'!$G$12+СВЦЭМ!$D$10+'СЕТ СН'!$G$6-'СЕТ СН'!$G$22</f>
        <v>1413.3745714999998</v>
      </c>
      <c r="J45" s="36">
        <f>SUMIFS(СВЦЭМ!$C$39:$C$782,СВЦЭМ!$A$39:$A$782,$A45,СВЦЭМ!$B$39:$B$782,J$44)+'СЕТ СН'!$G$12+СВЦЭМ!$D$10+'СЕТ СН'!$G$6-'СЕТ СН'!$G$22</f>
        <v>1376.6403691699998</v>
      </c>
      <c r="K45" s="36">
        <f>SUMIFS(СВЦЭМ!$C$39:$C$782,СВЦЭМ!$A$39:$A$782,$A45,СВЦЭМ!$B$39:$B$782,K$44)+'СЕТ СН'!$G$12+СВЦЭМ!$D$10+'СЕТ СН'!$G$6-'СЕТ СН'!$G$22</f>
        <v>1386.0045607799998</v>
      </c>
      <c r="L45" s="36">
        <f>SUMIFS(СВЦЭМ!$C$39:$C$782,СВЦЭМ!$A$39:$A$782,$A45,СВЦЭМ!$B$39:$B$782,L$44)+'СЕТ СН'!$G$12+СВЦЭМ!$D$10+'СЕТ СН'!$G$6-'СЕТ СН'!$G$22</f>
        <v>1403.1583345499998</v>
      </c>
      <c r="M45" s="36">
        <f>SUMIFS(СВЦЭМ!$C$39:$C$782,СВЦЭМ!$A$39:$A$782,$A45,СВЦЭМ!$B$39:$B$782,M$44)+'СЕТ СН'!$G$12+СВЦЭМ!$D$10+'СЕТ СН'!$G$6-'СЕТ СН'!$G$22</f>
        <v>1439.2243278999999</v>
      </c>
      <c r="N45" s="36">
        <f>SUMIFS(СВЦЭМ!$C$39:$C$782,СВЦЭМ!$A$39:$A$782,$A45,СВЦЭМ!$B$39:$B$782,N$44)+'СЕТ СН'!$G$12+СВЦЭМ!$D$10+'СЕТ СН'!$G$6-'СЕТ СН'!$G$22</f>
        <v>1455.1312185299998</v>
      </c>
      <c r="O45" s="36">
        <f>SUMIFS(СВЦЭМ!$C$39:$C$782,СВЦЭМ!$A$39:$A$782,$A45,СВЦЭМ!$B$39:$B$782,O$44)+'СЕТ СН'!$G$12+СВЦЭМ!$D$10+'СЕТ СН'!$G$6-'СЕТ СН'!$G$22</f>
        <v>1462.2013732999999</v>
      </c>
      <c r="P45" s="36">
        <f>SUMIFS(СВЦЭМ!$C$39:$C$782,СВЦЭМ!$A$39:$A$782,$A45,СВЦЭМ!$B$39:$B$782,P$44)+'СЕТ СН'!$G$12+СВЦЭМ!$D$10+'СЕТ СН'!$G$6-'СЕТ СН'!$G$22</f>
        <v>1468.8868805599998</v>
      </c>
      <c r="Q45" s="36">
        <f>SUMIFS(СВЦЭМ!$C$39:$C$782,СВЦЭМ!$A$39:$A$782,$A45,СВЦЭМ!$B$39:$B$782,Q$44)+'СЕТ СН'!$G$12+СВЦЭМ!$D$10+'СЕТ СН'!$G$6-'СЕТ СН'!$G$22</f>
        <v>1465.2202952599998</v>
      </c>
      <c r="R45" s="36">
        <f>SUMIFS(СВЦЭМ!$C$39:$C$782,СВЦЭМ!$A$39:$A$782,$A45,СВЦЭМ!$B$39:$B$782,R$44)+'СЕТ СН'!$G$12+СВЦЭМ!$D$10+'СЕТ СН'!$G$6-'СЕТ СН'!$G$22</f>
        <v>1463.7946365399998</v>
      </c>
      <c r="S45" s="36">
        <f>SUMIFS(СВЦЭМ!$C$39:$C$782,СВЦЭМ!$A$39:$A$782,$A45,СВЦЭМ!$B$39:$B$782,S$44)+'СЕТ СН'!$G$12+СВЦЭМ!$D$10+'СЕТ СН'!$G$6-'СЕТ СН'!$G$22</f>
        <v>1448.7069916099999</v>
      </c>
      <c r="T45" s="36">
        <f>SUMIFS(СВЦЭМ!$C$39:$C$782,СВЦЭМ!$A$39:$A$782,$A45,СВЦЭМ!$B$39:$B$782,T$44)+'СЕТ СН'!$G$12+СВЦЭМ!$D$10+'СЕТ СН'!$G$6-'СЕТ СН'!$G$22</f>
        <v>1420.5478007099998</v>
      </c>
      <c r="U45" s="36">
        <f>SUMIFS(СВЦЭМ!$C$39:$C$782,СВЦЭМ!$A$39:$A$782,$A45,СВЦЭМ!$B$39:$B$782,U$44)+'СЕТ СН'!$G$12+СВЦЭМ!$D$10+'СЕТ СН'!$G$6-'СЕТ СН'!$G$22</f>
        <v>1407.0680894799998</v>
      </c>
      <c r="V45" s="36">
        <f>SUMIFS(СВЦЭМ!$C$39:$C$782,СВЦЭМ!$A$39:$A$782,$A45,СВЦЭМ!$B$39:$B$782,V$44)+'СЕТ СН'!$G$12+СВЦЭМ!$D$10+'СЕТ СН'!$G$6-'СЕТ СН'!$G$22</f>
        <v>1412.3798970199998</v>
      </c>
      <c r="W45" s="36">
        <f>SUMIFS(СВЦЭМ!$C$39:$C$782,СВЦЭМ!$A$39:$A$782,$A45,СВЦЭМ!$B$39:$B$782,W$44)+'СЕТ СН'!$G$12+СВЦЭМ!$D$10+'СЕТ СН'!$G$6-'СЕТ СН'!$G$22</f>
        <v>1441.9647848699999</v>
      </c>
      <c r="X45" s="36">
        <f>SUMIFS(СВЦЭМ!$C$39:$C$782,СВЦЭМ!$A$39:$A$782,$A45,СВЦЭМ!$B$39:$B$782,X$44)+'СЕТ СН'!$G$12+СВЦЭМ!$D$10+'СЕТ СН'!$G$6-'СЕТ СН'!$G$22</f>
        <v>1462.9136678599998</v>
      </c>
      <c r="Y45" s="36">
        <f>SUMIFS(СВЦЭМ!$C$39:$C$782,СВЦЭМ!$A$39:$A$782,$A45,СВЦЭМ!$B$39:$B$782,Y$44)+'СЕТ СН'!$G$12+СВЦЭМ!$D$10+'СЕТ СН'!$G$6-'СЕТ СН'!$G$22</f>
        <v>1476.4769078999998</v>
      </c>
    </row>
    <row r="46" spans="1:25" ht="15.75" x14ac:dyDescent="0.2">
      <c r="A46" s="35">
        <f>A45+1</f>
        <v>44594</v>
      </c>
      <c r="B46" s="36">
        <f>SUMIFS(СВЦЭМ!$C$39:$C$782,СВЦЭМ!$A$39:$A$782,$A46,СВЦЭМ!$B$39:$B$782,B$44)+'СЕТ СН'!$G$12+СВЦЭМ!$D$10+'СЕТ СН'!$G$6-'СЕТ СН'!$G$22</f>
        <v>1467.9315507899998</v>
      </c>
      <c r="C46" s="36">
        <f>SUMIFS(СВЦЭМ!$C$39:$C$782,СВЦЭМ!$A$39:$A$782,$A46,СВЦЭМ!$B$39:$B$782,C$44)+'СЕТ СН'!$G$12+СВЦЭМ!$D$10+'СЕТ СН'!$G$6-'СЕТ СН'!$G$22</f>
        <v>1492.4073525599999</v>
      </c>
      <c r="D46" s="36">
        <f>SUMIFS(СВЦЭМ!$C$39:$C$782,СВЦЭМ!$A$39:$A$782,$A46,СВЦЭМ!$B$39:$B$782,D$44)+'СЕТ СН'!$G$12+СВЦЭМ!$D$10+'СЕТ СН'!$G$6-'СЕТ СН'!$G$22</f>
        <v>1506.8879434999999</v>
      </c>
      <c r="E46" s="36">
        <f>SUMIFS(СВЦЭМ!$C$39:$C$782,СВЦЭМ!$A$39:$A$782,$A46,СВЦЭМ!$B$39:$B$782,E$44)+'СЕТ СН'!$G$12+СВЦЭМ!$D$10+'СЕТ СН'!$G$6-'СЕТ СН'!$G$22</f>
        <v>1520.1975071299998</v>
      </c>
      <c r="F46" s="36">
        <f>SUMIFS(СВЦЭМ!$C$39:$C$782,СВЦЭМ!$A$39:$A$782,$A46,СВЦЭМ!$B$39:$B$782,F$44)+'СЕТ СН'!$G$12+СВЦЭМ!$D$10+'СЕТ СН'!$G$6-'СЕТ СН'!$G$22</f>
        <v>1508.1311724799998</v>
      </c>
      <c r="G46" s="36">
        <f>SUMIFS(СВЦЭМ!$C$39:$C$782,СВЦЭМ!$A$39:$A$782,$A46,СВЦЭМ!$B$39:$B$782,G$44)+'СЕТ СН'!$G$12+СВЦЭМ!$D$10+'СЕТ СН'!$G$6-'СЕТ СН'!$G$22</f>
        <v>1462.0763022399999</v>
      </c>
      <c r="H46" s="36">
        <f>SUMIFS(СВЦЭМ!$C$39:$C$782,СВЦЭМ!$A$39:$A$782,$A46,СВЦЭМ!$B$39:$B$782,H$44)+'СЕТ СН'!$G$12+СВЦЭМ!$D$10+'СЕТ СН'!$G$6-'СЕТ СН'!$G$22</f>
        <v>1423.8062618499998</v>
      </c>
      <c r="I46" s="36">
        <f>SUMIFS(СВЦЭМ!$C$39:$C$782,СВЦЭМ!$A$39:$A$782,$A46,СВЦЭМ!$B$39:$B$782,I$44)+'СЕТ СН'!$G$12+СВЦЭМ!$D$10+'СЕТ СН'!$G$6-'СЕТ СН'!$G$22</f>
        <v>1405.3029160799999</v>
      </c>
      <c r="J46" s="36">
        <f>SUMIFS(СВЦЭМ!$C$39:$C$782,СВЦЭМ!$A$39:$A$782,$A46,СВЦЭМ!$B$39:$B$782,J$44)+'СЕТ СН'!$G$12+СВЦЭМ!$D$10+'СЕТ СН'!$G$6-'СЕТ СН'!$G$22</f>
        <v>1388.3646568999998</v>
      </c>
      <c r="K46" s="36">
        <f>SUMIFS(СВЦЭМ!$C$39:$C$782,СВЦЭМ!$A$39:$A$782,$A46,СВЦЭМ!$B$39:$B$782,K$44)+'СЕТ СН'!$G$12+СВЦЭМ!$D$10+'СЕТ СН'!$G$6-'СЕТ СН'!$G$22</f>
        <v>1395.2870054399998</v>
      </c>
      <c r="L46" s="36">
        <f>SUMIFS(СВЦЭМ!$C$39:$C$782,СВЦЭМ!$A$39:$A$782,$A46,СВЦЭМ!$B$39:$B$782,L$44)+'СЕТ СН'!$G$12+СВЦЭМ!$D$10+'СЕТ СН'!$G$6-'СЕТ СН'!$G$22</f>
        <v>1388.4718066299999</v>
      </c>
      <c r="M46" s="36">
        <f>SUMIFS(СВЦЭМ!$C$39:$C$782,СВЦЭМ!$A$39:$A$782,$A46,СВЦЭМ!$B$39:$B$782,M$44)+'СЕТ СН'!$G$12+СВЦЭМ!$D$10+'СЕТ СН'!$G$6-'СЕТ СН'!$G$22</f>
        <v>1396.3266094099999</v>
      </c>
      <c r="N46" s="36">
        <f>SUMIFS(СВЦЭМ!$C$39:$C$782,СВЦЭМ!$A$39:$A$782,$A46,СВЦЭМ!$B$39:$B$782,N$44)+'СЕТ СН'!$G$12+СВЦЭМ!$D$10+'СЕТ СН'!$G$6-'СЕТ СН'!$G$22</f>
        <v>1405.9492389</v>
      </c>
      <c r="O46" s="36">
        <f>SUMIFS(СВЦЭМ!$C$39:$C$782,СВЦЭМ!$A$39:$A$782,$A46,СВЦЭМ!$B$39:$B$782,O$44)+'СЕТ СН'!$G$12+СВЦЭМ!$D$10+'СЕТ СН'!$G$6-'СЕТ СН'!$G$22</f>
        <v>1430.1397199199998</v>
      </c>
      <c r="P46" s="36">
        <f>SUMIFS(СВЦЭМ!$C$39:$C$782,СВЦЭМ!$A$39:$A$782,$A46,СВЦЭМ!$B$39:$B$782,P$44)+'СЕТ СН'!$G$12+СВЦЭМ!$D$10+'СЕТ СН'!$G$6-'СЕТ СН'!$G$22</f>
        <v>1472.54150089</v>
      </c>
      <c r="Q46" s="36">
        <f>SUMIFS(СВЦЭМ!$C$39:$C$782,СВЦЭМ!$A$39:$A$782,$A46,СВЦЭМ!$B$39:$B$782,Q$44)+'СЕТ СН'!$G$12+СВЦЭМ!$D$10+'СЕТ СН'!$G$6-'СЕТ СН'!$G$22</f>
        <v>1476.2105519799998</v>
      </c>
      <c r="R46" s="36">
        <f>SUMIFS(СВЦЭМ!$C$39:$C$782,СВЦЭМ!$A$39:$A$782,$A46,СВЦЭМ!$B$39:$B$782,R$44)+'СЕТ СН'!$G$12+СВЦЭМ!$D$10+'СЕТ СН'!$G$6-'СЕТ СН'!$G$22</f>
        <v>1466.1675638999998</v>
      </c>
      <c r="S46" s="36">
        <f>SUMIFS(СВЦЭМ!$C$39:$C$782,СВЦЭМ!$A$39:$A$782,$A46,СВЦЭМ!$B$39:$B$782,S$44)+'СЕТ СН'!$G$12+СВЦЭМ!$D$10+'СЕТ СН'!$G$6-'СЕТ СН'!$G$22</f>
        <v>1433.7201357499998</v>
      </c>
      <c r="T46" s="36">
        <f>SUMIFS(СВЦЭМ!$C$39:$C$782,СВЦЭМ!$A$39:$A$782,$A46,СВЦЭМ!$B$39:$B$782,T$44)+'СЕТ СН'!$G$12+СВЦЭМ!$D$10+'СЕТ СН'!$G$6-'СЕТ СН'!$G$22</f>
        <v>1399.4946739</v>
      </c>
      <c r="U46" s="36">
        <f>SUMIFS(СВЦЭМ!$C$39:$C$782,СВЦЭМ!$A$39:$A$782,$A46,СВЦЭМ!$B$39:$B$782,U$44)+'СЕТ СН'!$G$12+СВЦЭМ!$D$10+'СЕТ СН'!$G$6-'СЕТ СН'!$G$22</f>
        <v>1394.2383762799998</v>
      </c>
      <c r="V46" s="36">
        <f>SUMIFS(СВЦЭМ!$C$39:$C$782,СВЦЭМ!$A$39:$A$782,$A46,СВЦЭМ!$B$39:$B$782,V$44)+'СЕТ СН'!$G$12+СВЦЭМ!$D$10+'СЕТ СН'!$G$6-'СЕТ СН'!$G$22</f>
        <v>1406.0820110799998</v>
      </c>
      <c r="W46" s="36">
        <f>SUMIFS(СВЦЭМ!$C$39:$C$782,СВЦЭМ!$A$39:$A$782,$A46,СВЦЭМ!$B$39:$B$782,W$44)+'СЕТ СН'!$G$12+СВЦЭМ!$D$10+'СЕТ СН'!$G$6-'СЕТ СН'!$G$22</f>
        <v>1433.5482903799998</v>
      </c>
      <c r="X46" s="36">
        <f>SUMIFS(СВЦЭМ!$C$39:$C$782,СВЦЭМ!$A$39:$A$782,$A46,СВЦЭМ!$B$39:$B$782,X$44)+'СЕТ СН'!$G$12+СВЦЭМ!$D$10+'СЕТ СН'!$G$6-'СЕТ СН'!$G$22</f>
        <v>1465.2739682999998</v>
      </c>
      <c r="Y46" s="36">
        <f>SUMIFS(СВЦЭМ!$C$39:$C$782,СВЦЭМ!$A$39:$A$782,$A46,СВЦЭМ!$B$39:$B$782,Y$44)+'СЕТ СН'!$G$12+СВЦЭМ!$D$10+'СЕТ СН'!$G$6-'СЕТ СН'!$G$22</f>
        <v>1484.4326853099999</v>
      </c>
    </row>
    <row r="47" spans="1:25" ht="15.75" x14ac:dyDescent="0.2">
      <c r="A47" s="35">
        <f t="shared" ref="A47:A72" si="1">A46+1</f>
        <v>44595</v>
      </c>
      <c r="B47" s="36">
        <f>SUMIFS(СВЦЭМ!$C$39:$C$782,СВЦЭМ!$A$39:$A$782,$A47,СВЦЭМ!$B$39:$B$782,B$44)+'СЕТ СН'!$G$12+СВЦЭМ!$D$10+'СЕТ СН'!$G$6-'СЕТ СН'!$G$22</f>
        <v>1487.8477138499998</v>
      </c>
      <c r="C47" s="36">
        <f>SUMIFS(СВЦЭМ!$C$39:$C$782,СВЦЭМ!$A$39:$A$782,$A47,СВЦЭМ!$B$39:$B$782,C$44)+'СЕТ СН'!$G$12+СВЦЭМ!$D$10+'СЕТ СН'!$G$6-'СЕТ СН'!$G$22</f>
        <v>1503.4648337299998</v>
      </c>
      <c r="D47" s="36">
        <f>SUMIFS(СВЦЭМ!$C$39:$C$782,СВЦЭМ!$A$39:$A$782,$A47,СВЦЭМ!$B$39:$B$782,D$44)+'СЕТ СН'!$G$12+СВЦЭМ!$D$10+'СЕТ СН'!$G$6-'СЕТ СН'!$G$22</f>
        <v>1520.2113597399998</v>
      </c>
      <c r="E47" s="36">
        <f>SUMIFS(СВЦЭМ!$C$39:$C$782,СВЦЭМ!$A$39:$A$782,$A47,СВЦЭМ!$B$39:$B$782,E$44)+'СЕТ СН'!$G$12+СВЦЭМ!$D$10+'СЕТ СН'!$G$6-'СЕТ СН'!$G$22</f>
        <v>1524.1712404399998</v>
      </c>
      <c r="F47" s="36">
        <f>SUMIFS(СВЦЭМ!$C$39:$C$782,СВЦЭМ!$A$39:$A$782,$A47,СВЦЭМ!$B$39:$B$782,F$44)+'СЕТ СН'!$G$12+СВЦЭМ!$D$10+'СЕТ СН'!$G$6-'СЕТ СН'!$G$22</f>
        <v>1501.2366881799999</v>
      </c>
      <c r="G47" s="36">
        <f>SUMIFS(СВЦЭМ!$C$39:$C$782,СВЦЭМ!$A$39:$A$782,$A47,СВЦЭМ!$B$39:$B$782,G$44)+'СЕТ СН'!$G$12+СВЦЭМ!$D$10+'СЕТ СН'!$G$6-'СЕТ СН'!$G$22</f>
        <v>1459.1387000099999</v>
      </c>
      <c r="H47" s="36">
        <f>SUMIFS(СВЦЭМ!$C$39:$C$782,СВЦЭМ!$A$39:$A$782,$A47,СВЦЭМ!$B$39:$B$782,H$44)+'СЕТ СН'!$G$12+СВЦЭМ!$D$10+'СЕТ СН'!$G$6-'СЕТ СН'!$G$22</f>
        <v>1421.1485679799998</v>
      </c>
      <c r="I47" s="36">
        <f>SUMIFS(СВЦЭМ!$C$39:$C$782,СВЦЭМ!$A$39:$A$782,$A47,СВЦЭМ!$B$39:$B$782,I$44)+'СЕТ СН'!$G$12+СВЦЭМ!$D$10+'СЕТ СН'!$G$6-'СЕТ СН'!$G$22</f>
        <v>1375.2852861399999</v>
      </c>
      <c r="J47" s="36">
        <f>SUMIFS(СВЦЭМ!$C$39:$C$782,СВЦЭМ!$A$39:$A$782,$A47,СВЦЭМ!$B$39:$B$782,J$44)+'СЕТ СН'!$G$12+СВЦЭМ!$D$10+'СЕТ СН'!$G$6-'СЕТ СН'!$G$22</f>
        <v>1374.8796881299997</v>
      </c>
      <c r="K47" s="36">
        <f>SUMIFS(СВЦЭМ!$C$39:$C$782,СВЦЭМ!$A$39:$A$782,$A47,СВЦЭМ!$B$39:$B$782,K$44)+'СЕТ СН'!$G$12+СВЦЭМ!$D$10+'СЕТ СН'!$G$6-'СЕТ СН'!$G$22</f>
        <v>1362.28735274</v>
      </c>
      <c r="L47" s="36">
        <f>SUMIFS(СВЦЭМ!$C$39:$C$782,СВЦЭМ!$A$39:$A$782,$A47,СВЦЭМ!$B$39:$B$782,L$44)+'СЕТ СН'!$G$12+СВЦЭМ!$D$10+'СЕТ СН'!$G$6-'СЕТ СН'!$G$22</f>
        <v>1365.1853323399998</v>
      </c>
      <c r="M47" s="36">
        <f>SUMIFS(СВЦЭМ!$C$39:$C$782,СВЦЭМ!$A$39:$A$782,$A47,СВЦЭМ!$B$39:$B$782,M$44)+'СЕТ СН'!$G$12+СВЦЭМ!$D$10+'СЕТ СН'!$G$6-'СЕТ СН'!$G$22</f>
        <v>1375.5540990799998</v>
      </c>
      <c r="N47" s="36">
        <f>SUMIFS(СВЦЭМ!$C$39:$C$782,СВЦЭМ!$A$39:$A$782,$A47,СВЦЭМ!$B$39:$B$782,N$44)+'СЕТ СН'!$G$12+СВЦЭМ!$D$10+'СЕТ СН'!$G$6-'СЕТ СН'!$G$22</f>
        <v>1389.2050468599998</v>
      </c>
      <c r="O47" s="36">
        <f>SUMIFS(СВЦЭМ!$C$39:$C$782,СВЦЭМ!$A$39:$A$782,$A47,СВЦЭМ!$B$39:$B$782,O$44)+'СЕТ СН'!$G$12+СВЦЭМ!$D$10+'СЕТ СН'!$G$6-'СЕТ СН'!$G$22</f>
        <v>1409.2135312099999</v>
      </c>
      <c r="P47" s="36">
        <f>SUMIFS(СВЦЭМ!$C$39:$C$782,СВЦЭМ!$A$39:$A$782,$A47,СВЦЭМ!$B$39:$B$782,P$44)+'СЕТ СН'!$G$12+СВЦЭМ!$D$10+'СЕТ СН'!$G$6-'СЕТ СН'!$G$22</f>
        <v>1440.0175711299999</v>
      </c>
      <c r="Q47" s="36">
        <f>SUMIFS(СВЦЭМ!$C$39:$C$782,СВЦЭМ!$A$39:$A$782,$A47,СВЦЭМ!$B$39:$B$782,Q$44)+'СЕТ СН'!$G$12+СВЦЭМ!$D$10+'СЕТ СН'!$G$6-'СЕТ СН'!$G$22</f>
        <v>1442.8130336599997</v>
      </c>
      <c r="R47" s="36">
        <f>SUMIFS(СВЦЭМ!$C$39:$C$782,СВЦЭМ!$A$39:$A$782,$A47,СВЦЭМ!$B$39:$B$782,R$44)+'СЕТ СН'!$G$12+СВЦЭМ!$D$10+'СЕТ СН'!$G$6-'СЕТ СН'!$G$22</f>
        <v>1431.9689658199998</v>
      </c>
      <c r="S47" s="36">
        <f>SUMIFS(СВЦЭМ!$C$39:$C$782,СВЦЭМ!$A$39:$A$782,$A47,СВЦЭМ!$B$39:$B$782,S$44)+'СЕТ СН'!$G$12+СВЦЭМ!$D$10+'СЕТ СН'!$G$6-'СЕТ СН'!$G$22</f>
        <v>1405.17563989</v>
      </c>
      <c r="T47" s="36">
        <f>SUMIFS(СВЦЭМ!$C$39:$C$782,СВЦЭМ!$A$39:$A$782,$A47,СВЦЭМ!$B$39:$B$782,T$44)+'СЕТ СН'!$G$12+СВЦЭМ!$D$10+'СЕТ СН'!$G$6-'СЕТ СН'!$G$22</f>
        <v>1361.9234654699999</v>
      </c>
      <c r="U47" s="36">
        <f>SUMIFS(СВЦЭМ!$C$39:$C$782,СВЦЭМ!$A$39:$A$782,$A47,СВЦЭМ!$B$39:$B$782,U$44)+'СЕТ СН'!$G$12+СВЦЭМ!$D$10+'СЕТ СН'!$G$6-'СЕТ СН'!$G$22</f>
        <v>1358.03089869</v>
      </c>
      <c r="V47" s="36">
        <f>SUMIFS(СВЦЭМ!$C$39:$C$782,СВЦЭМ!$A$39:$A$782,$A47,СВЦЭМ!$B$39:$B$782,V$44)+'СЕТ СН'!$G$12+СВЦЭМ!$D$10+'СЕТ СН'!$G$6-'СЕТ СН'!$G$22</f>
        <v>1372.0706880399998</v>
      </c>
      <c r="W47" s="36">
        <f>SUMIFS(СВЦЭМ!$C$39:$C$782,СВЦЭМ!$A$39:$A$782,$A47,СВЦЭМ!$B$39:$B$782,W$44)+'СЕТ СН'!$G$12+СВЦЭМ!$D$10+'СЕТ СН'!$G$6-'СЕТ СН'!$G$22</f>
        <v>1402.9064766399999</v>
      </c>
      <c r="X47" s="36">
        <f>SUMIFS(СВЦЭМ!$C$39:$C$782,СВЦЭМ!$A$39:$A$782,$A47,СВЦЭМ!$B$39:$B$782,X$44)+'СЕТ СН'!$G$12+СВЦЭМ!$D$10+'СЕТ СН'!$G$6-'СЕТ СН'!$G$22</f>
        <v>1438.3294785699998</v>
      </c>
      <c r="Y47" s="36">
        <f>SUMIFS(СВЦЭМ!$C$39:$C$782,СВЦЭМ!$A$39:$A$782,$A47,СВЦЭМ!$B$39:$B$782,Y$44)+'СЕТ СН'!$G$12+СВЦЭМ!$D$10+'СЕТ СН'!$G$6-'СЕТ СН'!$G$22</f>
        <v>1455.6998206499998</v>
      </c>
    </row>
    <row r="48" spans="1:25" ht="15.75" x14ac:dyDescent="0.2">
      <c r="A48" s="35">
        <f t="shared" si="1"/>
        <v>44596</v>
      </c>
      <c r="B48" s="36">
        <f>SUMIFS(СВЦЭМ!$C$39:$C$782,СВЦЭМ!$A$39:$A$782,$A48,СВЦЭМ!$B$39:$B$782,B$44)+'СЕТ СН'!$G$12+СВЦЭМ!$D$10+'СЕТ СН'!$G$6-'СЕТ СН'!$G$22</f>
        <v>1456.0238714199998</v>
      </c>
      <c r="C48" s="36">
        <f>SUMIFS(СВЦЭМ!$C$39:$C$782,СВЦЭМ!$A$39:$A$782,$A48,СВЦЭМ!$B$39:$B$782,C$44)+'СЕТ СН'!$G$12+СВЦЭМ!$D$10+'СЕТ СН'!$G$6-'СЕТ СН'!$G$22</f>
        <v>1475.7073489299999</v>
      </c>
      <c r="D48" s="36">
        <f>SUMIFS(СВЦЭМ!$C$39:$C$782,СВЦЭМ!$A$39:$A$782,$A48,СВЦЭМ!$B$39:$B$782,D$44)+'СЕТ СН'!$G$12+СВЦЭМ!$D$10+'СЕТ СН'!$G$6-'СЕТ СН'!$G$22</f>
        <v>1489.1350139899998</v>
      </c>
      <c r="E48" s="36">
        <f>SUMIFS(СВЦЭМ!$C$39:$C$782,СВЦЭМ!$A$39:$A$782,$A48,СВЦЭМ!$B$39:$B$782,E$44)+'СЕТ СН'!$G$12+СВЦЭМ!$D$10+'СЕТ СН'!$G$6-'СЕТ СН'!$G$22</f>
        <v>1494.1628397099998</v>
      </c>
      <c r="F48" s="36">
        <f>SUMIFS(СВЦЭМ!$C$39:$C$782,СВЦЭМ!$A$39:$A$782,$A48,СВЦЭМ!$B$39:$B$782,F$44)+'СЕТ СН'!$G$12+СВЦЭМ!$D$10+'СЕТ СН'!$G$6-'СЕТ СН'!$G$22</f>
        <v>1476.8815147899998</v>
      </c>
      <c r="G48" s="36">
        <f>SUMIFS(СВЦЭМ!$C$39:$C$782,СВЦЭМ!$A$39:$A$782,$A48,СВЦЭМ!$B$39:$B$782,G$44)+'СЕТ СН'!$G$12+СВЦЭМ!$D$10+'СЕТ СН'!$G$6-'СЕТ СН'!$G$22</f>
        <v>1431.3839608899998</v>
      </c>
      <c r="H48" s="36">
        <f>SUMIFS(СВЦЭМ!$C$39:$C$782,СВЦЭМ!$A$39:$A$782,$A48,СВЦЭМ!$B$39:$B$782,H$44)+'СЕТ СН'!$G$12+СВЦЭМ!$D$10+'СЕТ СН'!$G$6-'СЕТ СН'!$G$22</f>
        <v>1404.2909429099998</v>
      </c>
      <c r="I48" s="36">
        <f>SUMIFS(СВЦЭМ!$C$39:$C$782,СВЦЭМ!$A$39:$A$782,$A48,СВЦЭМ!$B$39:$B$782,I$44)+'СЕТ СН'!$G$12+СВЦЭМ!$D$10+'СЕТ СН'!$G$6-'СЕТ СН'!$G$22</f>
        <v>1361.3926198699999</v>
      </c>
      <c r="J48" s="36">
        <f>SUMIFS(СВЦЭМ!$C$39:$C$782,СВЦЭМ!$A$39:$A$782,$A48,СВЦЭМ!$B$39:$B$782,J$44)+'СЕТ СН'!$G$12+СВЦЭМ!$D$10+'СЕТ СН'!$G$6-'СЕТ СН'!$G$22</f>
        <v>1353.8642793499998</v>
      </c>
      <c r="K48" s="36">
        <f>SUMIFS(СВЦЭМ!$C$39:$C$782,СВЦЭМ!$A$39:$A$782,$A48,СВЦЭМ!$B$39:$B$782,K$44)+'СЕТ СН'!$G$12+СВЦЭМ!$D$10+'СЕТ СН'!$G$6-'СЕТ СН'!$G$22</f>
        <v>1351.7129616399998</v>
      </c>
      <c r="L48" s="36">
        <f>SUMIFS(СВЦЭМ!$C$39:$C$782,СВЦЭМ!$A$39:$A$782,$A48,СВЦЭМ!$B$39:$B$782,L$44)+'СЕТ СН'!$G$12+СВЦЭМ!$D$10+'СЕТ СН'!$G$6-'СЕТ СН'!$G$22</f>
        <v>1384.6552042299998</v>
      </c>
      <c r="M48" s="36">
        <f>SUMIFS(СВЦЭМ!$C$39:$C$782,СВЦЭМ!$A$39:$A$782,$A48,СВЦЭМ!$B$39:$B$782,M$44)+'СЕТ СН'!$G$12+СВЦЭМ!$D$10+'СЕТ СН'!$G$6-'СЕТ СН'!$G$22</f>
        <v>1402.5429467899999</v>
      </c>
      <c r="N48" s="36">
        <f>SUMIFS(СВЦЭМ!$C$39:$C$782,СВЦЭМ!$A$39:$A$782,$A48,СВЦЭМ!$B$39:$B$782,N$44)+'СЕТ СН'!$G$12+СВЦЭМ!$D$10+'СЕТ СН'!$G$6-'СЕТ СН'!$G$22</f>
        <v>1408.10361496</v>
      </c>
      <c r="O48" s="36">
        <f>SUMIFS(СВЦЭМ!$C$39:$C$782,СВЦЭМ!$A$39:$A$782,$A48,СВЦЭМ!$B$39:$B$782,O$44)+'СЕТ СН'!$G$12+СВЦЭМ!$D$10+'СЕТ СН'!$G$6-'СЕТ СН'!$G$22</f>
        <v>1403.8100580799999</v>
      </c>
      <c r="P48" s="36">
        <f>SUMIFS(СВЦЭМ!$C$39:$C$782,СВЦЭМ!$A$39:$A$782,$A48,СВЦЭМ!$B$39:$B$782,P$44)+'СЕТ СН'!$G$12+СВЦЭМ!$D$10+'СЕТ СН'!$G$6-'СЕТ СН'!$G$22</f>
        <v>1441.2752147599999</v>
      </c>
      <c r="Q48" s="36">
        <f>SUMIFS(СВЦЭМ!$C$39:$C$782,СВЦЭМ!$A$39:$A$782,$A48,СВЦЭМ!$B$39:$B$782,Q$44)+'СЕТ СН'!$G$12+СВЦЭМ!$D$10+'СЕТ СН'!$G$6-'СЕТ СН'!$G$22</f>
        <v>1440.2424312799999</v>
      </c>
      <c r="R48" s="36">
        <f>SUMIFS(СВЦЭМ!$C$39:$C$782,СВЦЭМ!$A$39:$A$782,$A48,СВЦЭМ!$B$39:$B$782,R$44)+'СЕТ СН'!$G$12+СВЦЭМ!$D$10+'СЕТ СН'!$G$6-'СЕТ СН'!$G$22</f>
        <v>1424.2136359899998</v>
      </c>
      <c r="S48" s="36">
        <f>SUMIFS(СВЦЭМ!$C$39:$C$782,СВЦЭМ!$A$39:$A$782,$A48,СВЦЭМ!$B$39:$B$782,S$44)+'СЕТ СН'!$G$12+СВЦЭМ!$D$10+'СЕТ СН'!$G$6-'СЕТ СН'!$G$22</f>
        <v>1398.8530145699999</v>
      </c>
      <c r="T48" s="36">
        <f>SUMIFS(СВЦЭМ!$C$39:$C$782,СВЦЭМ!$A$39:$A$782,$A48,СВЦЭМ!$B$39:$B$782,T$44)+'СЕТ СН'!$G$12+СВЦЭМ!$D$10+'СЕТ СН'!$G$6-'СЕТ СН'!$G$22</f>
        <v>1380.6915503899997</v>
      </c>
      <c r="U48" s="36">
        <f>SUMIFS(СВЦЭМ!$C$39:$C$782,СВЦЭМ!$A$39:$A$782,$A48,СВЦЭМ!$B$39:$B$782,U$44)+'СЕТ СН'!$G$12+СВЦЭМ!$D$10+'СЕТ СН'!$G$6-'СЕТ СН'!$G$22</f>
        <v>1387.7515966599999</v>
      </c>
      <c r="V48" s="36">
        <f>SUMIFS(СВЦЭМ!$C$39:$C$782,СВЦЭМ!$A$39:$A$782,$A48,СВЦЭМ!$B$39:$B$782,V$44)+'СЕТ СН'!$G$12+СВЦЭМ!$D$10+'СЕТ СН'!$G$6-'СЕТ СН'!$G$22</f>
        <v>1387.4839477799999</v>
      </c>
      <c r="W48" s="36">
        <f>SUMIFS(СВЦЭМ!$C$39:$C$782,СВЦЭМ!$A$39:$A$782,$A48,СВЦЭМ!$B$39:$B$782,W$44)+'СЕТ СН'!$G$12+СВЦЭМ!$D$10+'СЕТ СН'!$G$6-'СЕТ СН'!$G$22</f>
        <v>1416.6880930699999</v>
      </c>
      <c r="X48" s="36">
        <f>SUMIFS(СВЦЭМ!$C$39:$C$782,СВЦЭМ!$A$39:$A$782,$A48,СВЦЭМ!$B$39:$B$782,X$44)+'СЕТ СН'!$G$12+СВЦЭМ!$D$10+'СЕТ СН'!$G$6-'СЕТ СН'!$G$22</f>
        <v>1439.6874959999998</v>
      </c>
      <c r="Y48" s="36">
        <f>SUMIFS(СВЦЭМ!$C$39:$C$782,СВЦЭМ!$A$39:$A$782,$A48,СВЦЭМ!$B$39:$B$782,Y$44)+'СЕТ СН'!$G$12+СВЦЭМ!$D$10+'СЕТ СН'!$G$6-'СЕТ СН'!$G$22</f>
        <v>1450.5280087899998</v>
      </c>
    </row>
    <row r="49" spans="1:25" ht="15.75" x14ac:dyDescent="0.2">
      <c r="A49" s="35">
        <f t="shared" si="1"/>
        <v>44597</v>
      </c>
      <c r="B49" s="36">
        <f>SUMIFS(СВЦЭМ!$C$39:$C$782,СВЦЭМ!$A$39:$A$782,$A49,СВЦЭМ!$B$39:$B$782,B$44)+'СЕТ СН'!$G$12+СВЦЭМ!$D$10+'СЕТ СН'!$G$6-'СЕТ СН'!$G$22</f>
        <v>1496.4973008099998</v>
      </c>
      <c r="C49" s="36">
        <f>SUMIFS(СВЦЭМ!$C$39:$C$782,СВЦЭМ!$A$39:$A$782,$A49,СВЦЭМ!$B$39:$B$782,C$44)+'СЕТ СН'!$G$12+СВЦЭМ!$D$10+'СЕТ СН'!$G$6-'СЕТ СН'!$G$22</f>
        <v>1427.3182910799999</v>
      </c>
      <c r="D49" s="36">
        <f>SUMIFS(СВЦЭМ!$C$39:$C$782,СВЦЭМ!$A$39:$A$782,$A49,СВЦЭМ!$B$39:$B$782,D$44)+'СЕТ СН'!$G$12+СВЦЭМ!$D$10+'СЕТ СН'!$G$6-'СЕТ СН'!$G$22</f>
        <v>1442.64346998</v>
      </c>
      <c r="E49" s="36">
        <f>SUMIFS(СВЦЭМ!$C$39:$C$782,СВЦЭМ!$A$39:$A$782,$A49,СВЦЭМ!$B$39:$B$782,E$44)+'СЕТ СН'!$G$12+СВЦЭМ!$D$10+'СЕТ СН'!$G$6-'СЕТ СН'!$G$22</f>
        <v>1474.2627252199998</v>
      </c>
      <c r="F49" s="36">
        <f>SUMIFS(СВЦЭМ!$C$39:$C$782,СВЦЭМ!$A$39:$A$782,$A49,СВЦЭМ!$B$39:$B$782,F$44)+'СЕТ СН'!$G$12+СВЦЭМ!$D$10+'СЕТ СН'!$G$6-'СЕТ СН'!$G$22</f>
        <v>1476.7682432299998</v>
      </c>
      <c r="G49" s="36">
        <f>SUMIFS(СВЦЭМ!$C$39:$C$782,СВЦЭМ!$A$39:$A$782,$A49,СВЦЭМ!$B$39:$B$782,G$44)+'СЕТ СН'!$G$12+СВЦЭМ!$D$10+'СЕТ СН'!$G$6-'СЕТ СН'!$G$22</f>
        <v>1486.9945951299999</v>
      </c>
      <c r="H49" s="36">
        <f>SUMIFS(СВЦЭМ!$C$39:$C$782,СВЦЭМ!$A$39:$A$782,$A49,СВЦЭМ!$B$39:$B$782,H$44)+'СЕТ СН'!$G$12+СВЦЭМ!$D$10+'СЕТ СН'!$G$6-'СЕТ СН'!$G$22</f>
        <v>1458.0074403599999</v>
      </c>
      <c r="I49" s="36">
        <f>SUMIFS(СВЦЭМ!$C$39:$C$782,СВЦЭМ!$A$39:$A$782,$A49,СВЦЭМ!$B$39:$B$782,I$44)+'СЕТ СН'!$G$12+СВЦЭМ!$D$10+'СЕТ СН'!$G$6-'СЕТ СН'!$G$22</f>
        <v>1409.3187233199999</v>
      </c>
      <c r="J49" s="36">
        <f>SUMIFS(СВЦЭМ!$C$39:$C$782,СВЦЭМ!$A$39:$A$782,$A49,СВЦЭМ!$B$39:$B$782,J$44)+'СЕТ СН'!$G$12+СВЦЭМ!$D$10+'СЕТ СН'!$G$6-'СЕТ СН'!$G$22</f>
        <v>1363.2853062199999</v>
      </c>
      <c r="K49" s="36">
        <f>SUMIFS(СВЦЭМ!$C$39:$C$782,СВЦЭМ!$A$39:$A$782,$A49,СВЦЭМ!$B$39:$B$782,K$44)+'СЕТ СН'!$G$12+СВЦЭМ!$D$10+'СЕТ СН'!$G$6-'СЕТ СН'!$G$22</f>
        <v>1358.3125519999999</v>
      </c>
      <c r="L49" s="36">
        <f>SUMIFS(СВЦЭМ!$C$39:$C$782,СВЦЭМ!$A$39:$A$782,$A49,СВЦЭМ!$B$39:$B$782,L$44)+'СЕТ СН'!$G$12+СВЦЭМ!$D$10+'СЕТ СН'!$G$6-'СЕТ СН'!$G$22</f>
        <v>1370.2976120299998</v>
      </c>
      <c r="M49" s="36">
        <f>SUMIFS(СВЦЭМ!$C$39:$C$782,СВЦЭМ!$A$39:$A$782,$A49,СВЦЭМ!$B$39:$B$782,M$44)+'СЕТ СН'!$G$12+СВЦЭМ!$D$10+'СЕТ СН'!$G$6-'СЕТ СН'!$G$22</f>
        <v>1394.3376341499998</v>
      </c>
      <c r="N49" s="36">
        <f>SUMIFS(СВЦЭМ!$C$39:$C$782,СВЦЭМ!$A$39:$A$782,$A49,СВЦЭМ!$B$39:$B$782,N$44)+'СЕТ СН'!$G$12+СВЦЭМ!$D$10+'СЕТ СН'!$G$6-'СЕТ СН'!$G$22</f>
        <v>1415.0154096099998</v>
      </c>
      <c r="O49" s="36">
        <f>SUMIFS(СВЦЭМ!$C$39:$C$782,СВЦЭМ!$A$39:$A$782,$A49,СВЦЭМ!$B$39:$B$782,O$44)+'СЕТ СН'!$G$12+СВЦЭМ!$D$10+'СЕТ СН'!$G$6-'СЕТ СН'!$G$22</f>
        <v>1438.7444653999999</v>
      </c>
      <c r="P49" s="36">
        <f>SUMIFS(СВЦЭМ!$C$39:$C$782,СВЦЭМ!$A$39:$A$782,$A49,СВЦЭМ!$B$39:$B$782,P$44)+'СЕТ СН'!$G$12+СВЦЭМ!$D$10+'СЕТ СН'!$G$6-'СЕТ СН'!$G$22</f>
        <v>1445.5005011199999</v>
      </c>
      <c r="Q49" s="36">
        <f>SUMIFS(СВЦЭМ!$C$39:$C$782,СВЦЭМ!$A$39:$A$782,$A49,СВЦЭМ!$B$39:$B$782,Q$44)+'СЕТ СН'!$G$12+СВЦЭМ!$D$10+'СЕТ СН'!$G$6-'СЕТ СН'!$G$22</f>
        <v>1448.2085186699999</v>
      </c>
      <c r="R49" s="36">
        <f>SUMIFS(СВЦЭМ!$C$39:$C$782,СВЦЭМ!$A$39:$A$782,$A49,СВЦЭМ!$B$39:$B$782,R$44)+'СЕТ СН'!$G$12+СВЦЭМ!$D$10+'СЕТ СН'!$G$6-'СЕТ СН'!$G$22</f>
        <v>1438.1600694599999</v>
      </c>
      <c r="S49" s="36">
        <f>SUMIFS(СВЦЭМ!$C$39:$C$782,СВЦЭМ!$A$39:$A$782,$A49,СВЦЭМ!$B$39:$B$782,S$44)+'СЕТ СН'!$G$12+СВЦЭМ!$D$10+'СЕТ СН'!$G$6-'СЕТ СН'!$G$22</f>
        <v>1402.8254747999999</v>
      </c>
      <c r="T49" s="36">
        <f>SUMIFS(СВЦЭМ!$C$39:$C$782,СВЦЭМ!$A$39:$A$782,$A49,СВЦЭМ!$B$39:$B$782,T$44)+'СЕТ СН'!$G$12+СВЦЭМ!$D$10+'СЕТ СН'!$G$6-'СЕТ СН'!$G$22</f>
        <v>1379.6657939299998</v>
      </c>
      <c r="U49" s="36">
        <f>SUMIFS(СВЦЭМ!$C$39:$C$782,СВЦЭМ!$A$39:$A$782,$A49,СВЦЭМ!$B$39:$B$782,U$44)+'СЕТ СН'!$G$12+СВЦЭМ!$D$10+'СЕТ СН'!$G$6-'СЕТ СН'!$G$22</f>
        <v>1383.3875447999999</v>
      </c>
      <c r="V49" s="36">
        <f>SUMIFS(СВЦЭМ!$C$39:$C$782,СВЦЭМ!$A$39:$A$782,$A49,СВЦЭМ!$B$39:$B$782,V$44)+'СЕТ СН'!$G$12+СВЦЭМ!$D$10+'СЕТ СН'!$G$6-'СЕТ СН'!$G$22</f>
        <v>1388.1177592699999</v>
      </c>
      <c r="W49" s="36">
        <f>SUMIFS(СВЦЭМ!$C$39:$C$782,СВЦЭМ!$A$39:$A$782,$A49,СВЦЭМ!$B$39:$B$782,W$44)+'СЕТ СН'!$G$12+СВЦЭМ!$D$10+'СЕТ СН'!$G$6-'СЕТ СН'!$G$22</f>
        <v>1404.5053706699998</v>
      </c>
      <c r="X49" s="36">
        <f>SUMIFS(СВЦЭМ!$C$39:$C$782,СВЦЭМ!$A$39:$A$782,$A49,СВЦЭМ!$B$39:$B$782,X$44)+'СЕТ СН'!$G$12+СВЦЭМ!$D$10+'СЕТ СН'!$G$6-'СЕТ СН'!$G$22</f>
        <v>1420.3340377499999</v>
      </c>
      <c r="Y49" s="36">
        <f>SUMIFS(СВЦЭМ!$C$39:$C$782,СВЦЭМ!$A$39:$A$782,$A49,СВЦЭМ!$B$39:$B$782,Y$44)+'СЕТ СН'!$G$12+СВЦЭМ!$D$10+'СЕТ СН'!$G$6-'СЕТ СН'!$G$22</f>
        <v>1446.5543792399999</v>
      </c>
    </row>
    <row r="50" spans="1:25" ht="15.75" x14ac:dyDescent="0.2">
      <c r="A50" s="35">
        <f t="shared" si="1"/>
        <v>44598</v>
      </c>
      <c r="B50" s="36">
        <f>SUMIFS(СВЦЭМ!$C$39:$C$782,СВЦЭМ!$A$39:$A$782,$A50,СВЦЭМ!$B$39:$B$782,B$44)+'СЕТ СН'!$G$12+СВЦЭМ!$D$10+'СЕТ СН'!$G$6-'СЕТ СН'!$G$22</f>
        <v>1454.4435710599998</v>
      </c>
      <c r="C50" s="36">
        <f>SUMIFS(СВЦЭМ!$C$39:$C$782,СВЦЭМ!$A$39:$A$782,$A50,СВЦЭМ!$B$39:$B$782,C$44)+'СЕТ СН'!$G$12+СВЦЭМ!$D$10+'СЕТ СН'!$G$6-'СЕТ СН'!$G$22</f>
        <v>1468.0947312199999</v>
      </c>
      <c r="D50" s="36">
        <f>SUMIFS(СВЦЭМ!$C$39:$C$782,СВЦЭМ!$A$39:$A$782,$A50,СВЦЭМ!$B$39:$B$782,D$44)+'СЕТ СН'!$G$12+СВЦЭМ!$D$10+'СЕТ СН'!$G$6-'СЕТ СН'!$G$22</f>
        <v>1480.4248227799999</v>
      </c>
      <c r="E50" s="36">
        <f>SUMIFS(СВЦЭМ!$C$39:$C$782,СВЦЭМ!$A$39:$A$782,$A50,СВЦЭМ!$B$39:$B$782,E$44)+'СЕТ СН'!$G$12+СВЦЭМ!$D$10+'СЕТ СН'!$G$6-'СЕТ СН'!$G$22</f>
        <v>1482.8951365699997</v>
      </c>
      <c r="F50" s="36">
        <f>SUMIFS(СВЦЭМ!$C$39:$C$782,СВЦЭМ!$A$39:$A$782,$A50,СВЦЭМ!$B$39:$B$782,F$44)+'СЕТ СН'!$G$12+СВЦЭМ!$D$10+'СЕТ СН'!$G$6-'СЕТ СН'!$G$22</f>
        <v>1477.8681663499999</v>
      </c>
      <c r="G50" s="36">
        <f>SUMIFS(СВЦЭМ!$C$39:$C$782,СВЦЭМ!$A$39:$A$782,$A50,СВЦЭМ!$B$39:$B$782,G$44)+'СЕТ СН'!$G$12+СВЦЭМ!$D$10+'СЕТ СН'!$G$6-'СЕТ СН'!$G$22</f>
        <v>1464.9948098899999</v>
      </c>
      <c r="H50" s="36">
        <f>SUMIFS(СВЦЭМ!$C$39:$C$782,СВЦЭМ!$A$39:$A$782,$A50,СВЦЭМ!$B$39:$B$782,H$44)+'СЕТ СН'!$G$12+СВЦЭМ!$D$10+'СЕТ СН'!$G$6-'СЕТ СН'!$G$22</f>
        <v>1450.8539121999997</v>
      </c>
      <c r="I50" s="36">
        <f>SUMIFS(СВЦЭМ!$C$39:$C$782,СВЦЭМ!$A$39:$A$782,$A50,СВЦЭМ!$B$39:$B$782,I$44)+'СЕТ СН'!$G$12+СВЦЭМ!$D$10+'СЕТ СН'!$G$6-'СЕТ СН'!$G$22</f>
        <v>1428.6999679699998</v>
      </c>
      <c r="J50" s="36">
        <f>SUMIFS(СВЦЭМ!$C$39:$C$782,СВЦЭМ!$A$39:$A$782,$A50,СВЦЭМ!$B$39:$B$782,J$44)+'СЕТ СН'!$G$12+СВЦЭМ!$D$10+'СЕТ СН'!$G$6-'СЕТ СН'!$G$22</f>
        <v>1386.1576201199998</v>
      </c>
      <c r="K50" s="36">
        <f>SUMIFS(СВЦЭМ!$C$39:$C$782,СВЦЭМ!$A$39:$A$782,$A50,СВЦЭМ!$B$39:$B$782,K$44)+'СЕТ СН'!$G$12+СВЦЭМ!$D$10+'СЕТ СН'!$G$6-'СЕТ СН'!$G$22</f>
        <v>1355.1860339599998</v>
      </c>
      <c r="L50" s="36">
        <f>SUMIFS(СВЦЭМ!$C$39:$C$782,СВЦЭМ!$A$39:$A$782,$A50,СВЦЭМ!$B$39:$B$782,L$44)+'СЕТ СН'!$G$12+СВЦЭМ!$D$10+'СЕТ СН'!$G$6-'СЕТ СН'!$G$22</f>
        <v>1364.10625934</v>
      </c>
      <c r="M50" s="36">
        <f>SUMIFS(СВЦЭМ!$C$39:$C$782,СВЦЭМ!$A$39:$A$782,$A50,СВЦЭМ!$B$39:$B$782,M$44)+'СЕТ СН'!$G$12+СВЦЭМ!$D$10+'СЕТ СН'!$G$6-'СЕТ СН'!$G$22</f>
        <v>1372.9898105499999</v>
      </c>
      <c r="N50" s="36">
        <f>SUMIFS(СВЦЭМ!$C$39:$C$782,СВЦЭМ!$A$39:$A$782,$A50,СВЦЭМ!$B$39:$B$782,N$44)+'СЕТ СН'!$G$12+СВЦЭМ!$D$10+'СЕТ СН'!$G$6-'СЕТ СН'!$G$22</f>
        <v>1391.6875011999998</v>
      </c>
      <c r="O50" s="36">
        <f>SUMIFS(СВЦЭМ!$C$39:$C$782,СВЦЭМ!$A$39:$A$782,$A50,СВЦЭМ!$B$39:$B$782,O$44)+'СЕТ СН'!$G$12+СВЦЭМ!$D$10+'СЕТ СН'!$G$6-'СЕТ СН'!$G$22</f>
        <v>1416.7564013599999</v>
      </c>
      <c r="P50" s="36">
        <f>SUMIFS(СВЦЭМ!$C$39:$C$782,СВЦЭМ!$A$39:$A$782,$A50,СВЦЭМ!$B$39:$B$782,P$44)+'СЕТ СН'!$G$12+СВЦЭМ!$D$10+'СЕТ СН'!$G$6-'СЕТ СН'!$G$22</f>
        <v>1425.6795700399998</v>
      </c>
      <c r="Q50" s="36">
        <f>SUMIFS(СВЦЭМ!$C$39:$C$782,СВЦЭМ!$A$39:$A$782,$A50,СВЦЭМ!$B$39:$B$782,Q$44)+'СЕТ СН'!$G$12+СВЦЭМ!$D$10+'СЕТ СН'!$G$6-'СЕТ СН'!$G$22</f>
        <v>1431.2905564099999</v>
      </c>
      <c r="R50" s="36">
        <f>SUMIFS(СВЦЭМ!$C$39:$C$782,СВЦЭМ!$A$39:$A$782,$A50,СВЦЭМ!$B$39:$B$782,R$44)+'СЕТ СН'!$G$12+СВЦЭМ!$D$10+'СЕТ СН'!$G$6-'СЕТ СН'!$G$22</f>
        <v>1424.64806755</v>
      </c>
      <c r="S50" s="36">
        <f>SUMIFS(СВЦЭМ!$C$39:$C$782,СВЦЭМ!$A$39:$A$782,$A50,СВЦЭМ!$B$39:$B$782,S$44)+'СЕТ СН'!$G$12+СВЦЭМ!$D$10+'СЕТ СН'!$G$6-'СЕТ СН'!$G$22</f>
        <v>1395.9552852799998</v>
      </c>
      <c r="T50" s="36">
        <f>SUMIFS(СВЦЭМ!$C$39:$C$782,СВЦЭМ!$A$39:$A$782,$A50,СВЦЭМ!$B$39:$B$782,T$44)+'СЕТ СН'!$G$12+СВЦЭМ!$D$10+'СЕТ СН'!$G$6-'СЕТ СН'!$G$22</f>
        <v>1359.2367786799998</v>
      </c>
      <c r="U50" s="36">
        <f>SUMIFS(СВЦЭМ!$C$39:$C$782,СВЦЭМ!$A$39:$A$782,$A50,СВЦЭМ!$B$39:$B$782,U$44)+'СЕТ СН'!$G$12+СВЦЭМ!$D$10+'СЕТ СН'!$G$6-'СЕТ СН'!$G$22</f>
        <v>1375.6433924099999</v>
      </c>
      <c r="V50" s="36">
        <f>SUMIFS(СВЦЭМ!$C$39:$C$782,СВЦЭМ!$A$39:$A$782,$A50,СВЦЭМ!$B$39:$B$782,V$44)+'СЕТ СН'!$G$12+СВЦЭМ!$D$10+'СЕТ СН'!$G$6-'СЕТ СН'!$G$22</f>
        <v>1373.2003641299998</v>
      </c>
      <c r="W50" s="36">
        <f>SUMIFS(СВЦЭМ!$C$39:$C$782,СВЦЭМ!$A$39:$A$782,$A50,СВЦЭМ!$B$39:$B$782,W$44)+'СЕТ СН'!$G$12+СВЦЭМ!$D$10+'СЕТ СН'!$G$6-'СЕТ СН'!$G$22</f>
        <v>1390.4404006699999</v>
      </c>
      <c r="X50" s="36">
        <f>SUMIFS(СВЦЭМ!$C$39:$C$782,СВЦЭМ!$A$39:$A$782,$A50,СВЦЭМ!$B$39:$B$782,X$44)+'СЕТ СН'!$G$12+СВЦЭМ!$D$10+'СЕТ СН'!$G$6-'СЕТ СН'!$G$22</f>
        <v>1408.3465723999998</v>
      </c>
      <c r="Y50" s="36">
        <f>SUMIFS(СВЦЭМ!$C$39:$C$782,СВЦЭМ!$A$39:$A$782,$A50,СВЦЭМ!$B$39:$B$782,Y$44)+'СЕТ СН'!$G$12+СВЦЭМ!$D$10+'СЕТ СН'!$G$6-'СЕТ СН'!$G$22</f>
        <v>1446.8352726699998</v>
      </c>
    </row>
    <row r="51" spans="1:25" ht="15.75" x14ac:dyDescent="0.2">
      <c r="A51" s="35">
        <f t="shared" si="1"/>
        <v>44599</v>
      </c>
      <c r="B51" s="36">
        <f>SUMIFS(СВЦЭМ!$C$39:$C$782,СВЦЭМ!$A$39:$A$782,$A51,СВЦЭМ!$B$39:$B$782,B$44)+'СЕТ СН'!$G$12+СВЦЭМ!$D$10+'СЕТ СН'!$G$6-'СЕТ СН'!$G$22</f>
        <v>1472.2820126799998</v>
      </c>
      <c r="C51" s="36">
        <f>SUMIFS(СВЦЭМ!$C$39:$C$782,СВЦЭМ!$A$39:$A$782,$A51,СВЦЭМ!$B$39:$B$782,C$44)+'СЕТ СН'!$G$12+СВЦЭМ!$D$10+'СЕТ СН'!$G$6-'СЕТ СН'!$G$22</f>
        <v>1501.3549187399999</v>
      </c>
      <c r="D51" s="36">
        <f>SUMIFS(СВЦЭМ!$C$39:$C$782,СВЦЭМ!$A$39:$A$782,$A51,СВЦЭМ!$B$39:$B$782,D$44)+'СЕТ СН'!$G$12+СВЦЭМ!$D$10+'СЕТ СН'!$G$6-'СЕТ СН'!$G$22</f>
        <v>1507.3824246699999</v>
      </c>
      <c r="E51" s="36">
        <f>SUMIFS(СВЦЭМ!$C$39:$C$782,СВЦЭМ!$A$39:$A$782,$A51,СВЦЭМ!$B$39:$B$782,E$44)+'СЕТ СН'!$G$12+СВЦЭМ!$D$10+'СЕТ СН'!$G$6-'СЕТ СН'!$G$22</f>
        <v>1512.3745139599998</v>
      </c>
      <c r="F51" s="36">
        <f>SUMIFS(СВЦЭМ!$C$39:$C$782,СВЦЭМ!$A$39:$A$782,$A51,СВЦЭМ!$B$39:$B$782,F$44)+'СЕТ СН'!$G$12+СВЦЭМ!$D$10+'СЕТ СН'!$G$6-'СЕТ СН'!$G$22</f>
        <v>1506.7586462499999</v>
      </c>
      <c r="G51" s="36">
        <f>SUMIFS(СВЦЭМ!$C$39:$C$782,СВЦЭМ!$A$39:$A$782,$A51,СВЦЭМ!$B$39:$B$782,G$44)+'СЕТ СН'!$G$12+СВЦЭМ!$D$10+'СЕТ СН'!$G$6-'СЕТ СН'!$G$22</f>
        <v>1482.5247049499999</v>
      </c>
      <c r="H51" s="36">
        <f>SUMIFS(СВЦЭМ!$C$39:$C$782,СВЦЭМ!$A$39:$A$782,$A51,СВЦЭМ!$B$39:$B$782,H$44)+'СЕТ СН'!$G$12+СВЦЭМ!$D$10+'СЕТ СН'!$G$6-'СЕТ СН'!$G$22</f>
        <v>1492.2683431699998</v>
      </c>
      <c r="I51" s="36">
        <f>SUMIFS(СВЦЭМ!$C$39:$C$782,СВЦЭМ!$A$39:$A$782,$A51,СВЦЭМ!$B$39:$B$782,I$44)+'СЕТ СН'!$G$12+СВЦЭМ!$D$10+'СЕТ СН'!$G$6-'СЕТ СН'!$G$22</f>
        <v>1373.09400747</v>
      </c>
      <c r="J51" s="36">
        <f>SUMIFS(СВЦЭМ!$C$39:$C$782,СВЦЭМ!$A$39:$A$782,$A51,СВЦЭМ!$B$39:$B$782,J$44)+'СЕТ СН'!$G$12+СВЦЭМ!$D$10+'СЕТ СН'!$G$6-'СЕТ СН'!$G$22</f>
        <v>1333.6662345999998</v>
      </c>
      <c r="K51" s="36">
        <f>SUMIFS(СВЦЭМ!$C$39:$C$782,СВЦЭМ!$A$39:$A$782,$A51,СВЦЭМ!$B$39:$B$782,K$44)+'СЕТ СН'!$G$12+СВЦЭМ!$D$10+'СЕТ СН'!$G$6-'СЕТ СН'!$G$22</f>
        <v>1328.7164012199999</v>
      </c>
      <c r="L51" s="36">
        <f>SUMIFS(СВЦЭМ!$C$39:$C$782,СВЦЭМ!$A$39:$A$782,$A51,СВЦЭМ!$B$39:$B$782,L$44)+'СЕТ СН'!$G$12+СВЦЭМ!$D$10+'СЕТ СН'!$G$6-'СЕТ СН'!$G$22</f>
        <v>1341.7999051099998</v>
      </c>
      <c r="M51" s="36">
        <f>SUMIFS(СВЦЭМ!$C$39:$C$782,СВЦЭМ!$A$39:$A$782,$A51,СВЦЭМ!$B$39:$B$782,M$44)+'СЕТ СН'!$G$12+СВЦЭМ!$D$10+'СЕТ СН'!$G$6-'СЕТ СН'!$G$22</f>
        <v>1377.8354341299998</v>
      </c>
      <c r="N51" s="36">
        <f>SUMIFS(СВЦЭМ!$C$39:$C$782,СВЦЭМ!$A$39:$A$782,$A51,СВЦЭМ!$B$39:$B$782,N$44)+'СЕТ СН'!$G$12+СВЦЭМ!$D$10+'СЕТ СН'!$G$6-'СЕТ СН'!$G$22</f>
        <v>1416.8897879899998</v>
      </c>
      <c r="O51" s="36">
        <f>SUMIFS(СВЦЭМ!$C$39:$C$782,СВЦЭМ!$A$39:$A$782,$A51,СВЦЭМ!$B$39:$B$782,O$44)+'СЕТ СН'!$G$12+СВЦЭМ!$D$10+'СЕТ СН'!$G$6-'СЕТ СН'!$G$22</f>
        <v>1444.9609980599998</v>
      </c>
      <c r="P51" s="36">
        <f>SUMIFS(СВЦЭМ!$C$39:$C$782,СВЦЭМ!$A$39:$A$782,$A51,СВЦЭМ!$B$39:$B$782,P$44)+'СЕТ СН'!$G$12+СВЦЭМ!$D$10+'СЕТ СН'!$G$6-'СЕТ СН'!$G$22</f>
        <v>1458.7135957499997</v>
      </c>
      <c r="Q51" s="36">
        <f>SUMIFS(СВЦЭМ!$C$39:$C$782,СВЦЭМ!$A$39:$A$782,$A51,СВЦЭМ!$B$39:$B$782,Q$44)+'СЕТ СН'!$G$12+СВЦЭМ!$D$10+'СЕТ СН'!$G$6-'СЕТ СН'!$G$22</f>
        <v>1470.2985600899999</v>
      </c>
      <c r="R51" s="36">
        <f>SUMIFS(СВЦЭМ!$C$39:$C$782,СВЦЭМ!$A$39:$A$782,$A51,СВЦЭМ!$B$39:$B$782,R$44)+'СЕТ СН'!$G$12+СВЦЭМ!$D$10+'СЕТ СН'!$G$6-'СЕТ СН'!$G$22</f>
        <v>1448.2389096099998</v>
      </c>
      <c r="S51" s="36">
        <f>SUMIFS(СВЦЭМ!$C$39:$C$782,СВЦЭМ!$A$39:$A$782,$A51,СВЦЭМ!$B$39:$B$782,S$44)+'СЕТ СН'!$G$12+СВЦЭМ!$D$10+'СЕТ СН'!$G$6-'СЕТ СН'!$G$22</f>
        <v>1403.7741856499999</v>
      </c>
      <c r="T51" s="36">
        <f>SUMIFS(СВЦЭМ!$C$39:$C$782,СВЦЭМ!$A$39:$A$782,$A51,СВЦЭМ!$B$39:$B$782,T$44)+'СЕТ СН'!$G$12+СВЦЭМ!$D$10+'СЕТ СН'!$G$6-'СЕТ СН'!$G$22</f>
        <v>1351.8795152199998</v>
      </c>
      <c r="U51" s="36">
        <f>SUMIFS(СВЦЭМ!$C$39:$C$782,СВЦЭМ!$A$39:$A$782,$A51,СВЦЭМ!$B$39:$B$782,U$44)+'СЕТ СН'!$G$12+СВЦЭМ!$D$10+'СЕТ СН'!$G$6-'СЕТ СН'!$G$22</f>
        <v>1357.6256036399998</v>
      </c>
      <c r="V51" s="36">
        <f>SUMIFS(СВЦЭМ!$C$39:$C$782,СВЦЭМ!$A$39:$A$782,$A51,СВЦЭМ!$B$39:$B$782,V$44)+'СЕТ СН'!$G$12+СВЦЭМ!$D$10+'СЕТ СН'!$G$6-'СЕТ СН'!$G$22</f>
        <v>1368.0108019999998</v>
      </c>
      <c r="W51" s="36">
        <f>SUMIFS(СВЦЭМ!$C$39:$C$782,СВЦЭМ!$A$39:$A$782,$A51,СВЦЭМ!$B$39:$B$782,W$44)+'СЕТ СН'!$G$12+СВЦЭМ!$D$10+'СЕТ СН'!$G$6-'СЕТ СН'!$G$22</f>
        <v>1395.1395067599999</v>
      </c>
      <c r="X51" s="36">
        <f>SUMIFS(СВЦЭМ!$C$39:$C$782,СВЦЭМ!$A$39:$A$782,$A51,СВЦЭМ!$B$39:$B$782,X$44)+'СЕТ СН'!$G$12+СВЦЭМ!$D$10+'СЕТ СН'!$G$6-'СЕТ СН'!$G$22</f>
        <v>1418.98656575</v>
      </c>
      <c r="Y51" s="36">
        <f>SUMIFS(СВЦЭМ!$C$39:$C$782,СВЦЭМ!$A$39:$A$782,$A51,СВЦЭМ!$B$39:$B$782,Y$44)+'СЕТ СН'!$G$12+СВЦЭМ!$D$10+'СЕТ СН'!$G$6-'СЕТ СН'!$G$22</f>
        <v>1447.5412374599998</v>
      </c>
    </row>
    <row r="52" spans="1:25" ht="15.75" x14ac:dyDescent="0.2">
      <c r="A52" s="35">
        <f t="shared" si="1"/>
        <v>44600</v>
      </c>
      <c r="B52" s="36">
        <f>SUMIFS(СВЦЭМ!$C$39:$C$782,СВЦЭМ!$A$39:$A$782,$A52,СВЦЭМ!$B$39:$B$782,B$44)+'СЕТ СН'!$G$12+СВЦЭМ!$D$10+'СЕТ СН'!$G$6-'СЕТ СН'!$G$22</f>
        <v>1441.1355940299998</v>
      </c>
      <c r="C52" s="36">
        <f>SUMIFS(СВЦЭМ!$C$39:$C$782,СВЦЭМ!$A$39:$A$782,$A52,СВЦЭМ!$B$39:$B$782,C$44)+'СЕТ СН'!$G$12+СВЦЭМ!$D$10+'СЕТ СН'!$G$6-'СЕТ СН'!$G$22</f>
        <v>1508.8863622899999</v>
      </c>
      <c r="D52" s="36">
        <f>SUMIFS(СВЦЭМ!$C$39:$C$782,СВЦЭМ!$A$39:$A$782,$A52,СВЦЭМ!$B$39:$B$782,D$44)+'СЕТ СН'!$G$12+СВЦЭМ!$D$10+'СЕТ СН'!$G$6-'СЕТ СН'!$G$22</f>
        <v>1516.2038305799999</v>
      </c>
      <c r="E52" s="36">
        <f>SUMIFS(СВЦЭМ!$C$39:$C$782,СВЦЭМ!$A$39:$A$782,$A52,СВЦЭМ!$B$39:$B$782,E$44)+'СЕТ СН'!$G$12+СВЦЭМ!$D$10+'СЕТ СН'!$G$6-'СЕТ СН'!$G$22</f>
        <v>1512.2865070799999</v>
      </c>
      <c r="F52" s="36">
        <f>SUMIFS(СВЦЭМ!$C$39:$C$782,СВЦЭМ!$A$39:$A$782,$A52,СВЦЭМ!$B$39:$B$782,F$44)+'СЕТ СН'!$G$12+СВЦЭМ!$D$10+'СЕТ СН'!$G$6-'СЕТ СН'!$G$22</f>
        <v>1502.4657194599999</v>
      </c>
      <c r="G52" s="36">
        <f>SUMIFS(СВЦЭМ!$C$39:$C$782,СВЦЭМ!$A$39:$A$782,$A52,СВЦЭМ!$B$39:$B$782,G$44)+'СЕТ СН'!$G$12+СВЦЭМ!$D$10+'СЕТ СН'!$G$6-'СЕТ СН'!$G$22</f>
        <v>1481.47867944</v>
      </c>
      <c r="H52" s="36">
        <f>SUMIFS(СВЦЭМ!$C$39:$C$782,СВЦЭМ!$A$39:$A$782,$A52,СВЦЭМ!$B$39:$B$782,H$44)+'СЕТ СН'!$G$12+СВЦЭМ!$D$10+'СЕТ СН'!$G$6-'СЕТ СН'!$G$22</f>
        <v>1432.7735702099999</v>
      </c>
      <c r="I52" s="36">
        <f>SUMIFS(СВЦЭМ!$C$39:$C$782,СВЦЭМ!$A$39:$A$782,$A52,СВЦЭМ!$B$39:$B$782,I$44)+'СЕТ СН'!$G$12+СВЦЭМ!$D$10+'СЕТ СН'!$G$6-'СЕТ СН'!$G$22</f>
        <v>1373.3988966899999</v>
      </c>
      <c r="J52" s="36">
        <f>SUMIFS(СВЦЭМ!$C$39:$C$782,СВЦЭМ!$A$39:$A$782,$A52,СВЦЭМ!$B$39:$B$782,J$44)+'СЕТ СН'!$G$12+СВЦЭМ!$D$10+'СЕТ СН'!$G$6-'СЕТ СН'!$G$22</f>
        <v>1313.6814822099998</v>
      </c>
      <c r="K52" s="36">
        <f>SUMIFS(СВЦЭМ!$C$39:$C$782,СВЦЭМ!$A$39:$A$782,$A52,СВЦЭМ!$B$39:$B$782,K$44)+'СЕТ СН'!$G$12+СВЦЭМ!$D$10+'СЕТ СН'!$G$6-'СЕТ СН'!$G$22</f>
        <v>1310.2637213199998</v>
      </c>
      <c r="L52" s="36">
        <f>SUMIFS(СВЦЭМ!$C$39:$C$782,СВЦЭМ!$A$39:$A$782,$A52,СВЦЭМ!$B$39:$B$782,L$44)+'СЕТ СН'!$G$12+СВЦЭМ!$D$10+'СЕТ СН'!$G$6-'СЕТ СН'!$G$22</f>
        <v>1335.6652698599999</v>
      </c>
      <c r="M52" s="36">
        <f>SUMIFS(СВЦЭМ!$C$39:$C$782,СВЦЭМ!$A$39:$A$782,$A52,СВЦЭМ!$B$39:$B$782,M$44)+'СЕТ СН'!$G$12+СВЦЭМ!$D$10+'СЕТ СН'!$G$6-'СЕТ СН'!$G$22</f>
        <v>1401.3681308799999</v>
      </c>
      <c r="N52" s="36">
        <f>SUMIFS(СВЦЭМ!$C$39:$C$782,СВЦЭМ!$A$39:$A$782,$A52,СВЦЭМ!$B$39:$B$782,N$44)+'СЕТ СН'!$G$12+СВЦЭМ!$D$10+'СЕТ СН'!$G$6-'СЕТ СН'!$G$22</f>
        <v>1485.8012822299997</v>
      </c>
      <c r="O52" s="36">
        <f>SUMIFS(СВЦЭМ!$C$39:$C$782,СВЦЭМ!$A$39:$A$782,$A52,СВЦЭМ!$B$39:$B$782,O$44)+'СЕТ СН'!$G$12+СВЦЭМ!$D$10+'СЕТ СН'!$G$6-'СЕТ СН'!$G$22</f>
        <v>1503.4506472599999</v>
      </c>
      <c r="P52" s="36">
        <f>SUMIFS(СВЦЭМ!$C$39:$C$782,СВЦЭМ!$A$39:$A$782,$A52,СВЦЭМ!$B$39:$B$782,P$44)+'СЕТ СН'!$G$12+СВЦЭМ!$D$10+'СЕТ СН'!$G$6-'СЕТ СН'!$G$22</f>
        <v>1510.7600007399999</v>
      </c>
      <c r="Q52" s="36">
        <f>SUMIFS(СВЦЭМ!$C$39:$C$782,СВЦЭМ!$A$39:$A$782,$A52,СВЦЭМ!$B$39:$B$782,Q$44)+'СЕТ СН'!$G$12+СВЦЭМ!$D$10+'СЕТ СН'!$G$6-'СЕТ СН'!$G$22</f>
        <v>1499.5107197799998</v>
      </c>
      <c r="R52" s="36">
        <f>SUMIFS(СВЦЭМ!$C$39:$C$782,СВЦЭМ!$A$39:$A$782,$A52,СВЦЭМ!$B$39:$B$782,R$44)+'СЕТ СН'!$G$12+СВЦЭМ!$D$10+'СЕТ СН'!$G$6-'СЕТ СН'!$G$22</f>
        <v>1500.3734094699998</v>
      </c>
      <c r="S52" s="36">
        <f>SUMIFS(СВЦЭМ!$C$39:$C$782,СВЦЭМ!$A$39:$A$782,$A52,СВЦЭМ!$B$39:$B$782,S$44)+'СЕТ СН'!$G$12+СВЦЭМ!$D$10+'СЕТ СН'!$G$6-'СЕТ СН'!$G$22</f>
        <v>1470.7371880699998</v>
      </c>
      <c r="T52" s="36">
        <f>SUMIFS(СВЦЭМ!$C$39:$C$782,СВЦЭМ!$A$39:$A$782,$A52,СВЦЭМ!$B$39:$B$782,T$44)+'СЕТ СН'!$G$12+СВЦЭМ!$D$10+'СЕТ СН'!$G$6-'СЕТ СН'!$G$22</f>
        <v>1405.5030581699998</v>
      </c>
      <c r="U52" s="36">
        <f>SUMIFS(СВЦЭМ!$C$39:$C$782,СВЦЭМ!$A$39:$A$782,$A52,СВЦЭМ!$B$39:$B$782,U$44)+'СЕТ СН'!$G$12+СВЦЭМ!$D$10+'СЕТ СН'!$G$6-'СЕТ СН'!$G$22</f>
        <v>1395.3043162999998</v>
      </c>
      <c r="V52" s="36">
        <f>SUMIFS(СВЦЭМ!$C$39:$C$782,СВЦЭМ!$A$39:$A$782,$A52,СВЦЭМ!$B$39:$B$782,V$44)+'СЕТ СН'!$G$12+СВЦЭМ!$D$10+'СЕТ СН'!$G$6-'СЕТ СН'!$G$22</f>
        <v>1410.0783618199998</v>
      </c>
      <c r="W52" s="36">
        <f>SUMIFS(СВЦЭМ!$C$39:$C$782,СВЦЭМ!$A$39:$A$782,$A52,СВЦЭМ!$B$39:$B$782,W$44)+'СЕТ СН'!$G$12+СВЦЭМ!$D$10+'СЕТ СН'!$G$6-'СЕТ СН'!$G$22</f>
        <v>1430.9924502099998</v>
      </c>
      <c r="X52" s="36">
        <f>SUMIFS(СВЦЭМ!$C$39:$C$782,СВЦЭМ!$A$39:$A$782,$A52,СВЦЭМ!$B$39:$B$782,X$44)+'СЕТ СН'!$G$12+СВЦЭМ!$D$10+'СЕТ СН'!$G$6-'СЕТ СН'!$G$22</f>
        <v>1463.34783662</v>
      </c>
      <c r="Y52" s="36">
        <f>SUMIFS(СВЦЭМ!$C$39:$C$782,СВЦЭМ!$A$39:$A$782,$A52,СВЦЭМ!$B$39:$B$782,Y$44)+'СЕТ СН'!$G$12+СВЦЭМ!$D$10+'СЕТ СН'!$G$6-'СЕТ СН'!$G$22</f>
        <v>1487.7895048899998</v>
      </c>
    </row>
    <row r="53" spans="1:25" ht="15.75" x14ac:dyDescent="0.2">
      <c r="A53" s="35">
        <f t="shared" si="1"/>
        <v>44601</v>
      </c>
      <c r="B53" s="36">
        <f>SUMIFS(СВЦЭМ!$C$39:$C$782,СВЦЭМ!$A$39:$A$782,$A53,СВЦЭМ!$B$39:$B$782,B$44)+'СЕТ СН'!$G$12+СВЦЭМ!$D$10+'СЕТ СН'!$G$6-'СЕТ СН'!$G$22</f>
        <v>1505.4460315099998</v>
      </c>
      <c r="C53" s="36">
        <f>SUMIFS(СВЦЭМ!$C$39:$C$782,СВЦЭМ!$A$39:$A$782,$A53,СВЦЭМ!$B$39:$B$782,C$44)+'СЕТ СН'!$G$12+СВЦЭМ!$D$10+'СЕТ СН'!$G$6-'СЕТ СН'!$G$22</f>
        <v>1563.5669499699998</v>
      </c>
      <c r="D53" s="36">
        <f>SUMIFS(СВЦЭМ!$C$39:$C$782,СВЦЭМ!$A$39:$A$782,$A53,СВЦЭМ!$B$39:$B$782,D$44)+'СЕТ СН'!$G$12+СВЦЭМ!$D$10+'СЕТ СН'!$G$6-'СЕТ СН'!$G$22</f>
        <v>1565.6883863599999</v>
      </c>
      <c r="E53" s="36">
        <f>SUMIFS(СВЦЭМ!$C$39:$C$782,СВЦЭМ!$A$39:$A$782,$A53,СВЦЭМ!$B$39:$B$782,E$44)+'СЕТ СН'!$G$12+СВЦЭМ!$D$10+'СЕТ СН'!$G$6-'СЕТ СН'!$G$22</f>
        <v>1568.9206274599999</v>
      </c>
      <c r="F53" s="36">
        <f>SUMIFS(СВЦЭМ!$C$39:$C$782,СВЦЭМ!$A$39:$A$782,$A53,СВЦЭМ!$B$39:$B$782,F$44)+'СЕТ СН'!$G$12+СВЦЭМ!$D$10+'СЕТ СН'!$G$6-'СЕТ СН'!$G$22</f>
        <v>1551.3971032899999</v>
      </c>
      <c r="G53" s="36">
        <f>SUMIFS(СВЦЭМ!$C$39:$C$782,СВЦЭМ!$A$39:$A$782,$A53,СВЦЭМ!$B$39:$B$782,G$44)+'СЕТ СН'!$G$12+СВЦЭМ!$D$10+'СЕТ СН'!$G$6-'СЕТ СН'!$G$22</f>
        <v>1547.0199409999998</v>
      </c>
      <c r="H53" s="36">
        <f>SUMIFS(СВЦЭМ!$C$39:$C$782,СВЦЭМ!$A$39:$A$782,$A53,СВЦЭМ!$B$39:$B$782,H$44)+'СЕТ СН'!$G$12+СВЦЭМ!$D$10+'СЕТ СН'!$G$6-'СЕТ СН'!$G$22</f>
        <v>1507.8664614499999</v>
      </c>
      <c r="I53" s="36">
        <f>SUMIFS(СВЦЭМ!$C$39:$C$782,СВЦЭМ!$A$39:$A$782,$A53,СВЦЭМ!$B$39:$B$782,I$44)+'СЕТ СН'!$G$12+СВЦЭМ!$D$10+'СЕТ СН'!$G$6-'СЕТ СН'!$G$22</f>
        <v>1416.7558022699998</v>
      </c>
      <c r="J53" s="36">
        <f>SUMIFS(СВЦЭМ!$C$39:$C$782,СВЦЭМ!$A$39:$A$782,$A53,СВЦЭМ!$B$39:$B$782,J$44)+'СЕТ СН'!$G$12+СВЦЭМ!$D$10+'СЕТ СН'!$G$6-'СЕТ СН'!$G$22</f>
        <v>1393.1182183399999</v>
      </c>
      <c r="K53" s="36">
        <f>SUMIFS(СВЦЭМ!$C$39:$C$782,СВЦЭМ!$A$39:$A$782,$A53,СВЦЭМ!$B$39:$B$782,K$44)+'СЕТ СН'!$G$12+СВЦЭМ!$D$10+'СЕТ СН'!$G$6-'СЕТ СН'!$G$22</f>
        <v>1390.0475906499998</v>
      </c>
      <c r="L53" s="36">
        <f>SUMIFS(СВЦЭМ!$C$39:$C$782,СВЦЭМ!$A$39:$A$782,$A53,СВЦЭМ!$B$39:$B$782,L$44)+'СЕТ СН'!$G$12+СВЦЭМ!$D$10+'СЕТ СН'!$G$6-'СЕТ СН'!$G$22</f>
        <v>1401.5743269199997</v>
      </c>
      <c r="M53" s="36">
        <f>SUMIFS(СВЦЭМ!$C$39:$C$782,СВЦЭМ!$A$39:$A$782,$A53,СВЦЭМ!$B$39:$B$782,M$44)+'СЕТ СН'!$G$12+СВЦЭМ!$D$10+'СЕТ СН'!$G$6-'СЕТ СН'!$G$22</f>
        <v>1452.2053545699998</v>
      </c>
      <c r="N53" s="36">
        <f>SUMIFS(СВЦЭМ!$C$39:$C$782,СВЦЭМ!$A$39:$A$782,$A53,СВЦЭМ!$B$39:$B$782,N$44)+'СЕТ СН'!$G$12+СВЦЭМ!$D$10+'СЕТ СН'!$G$6-'СЕТ СН'!$G$22</f>
        <v>1519.2205830899998</v>
      </c>
      <c r="O53" s="36">
        <f>SUMIFS(СВЦЭМ!$C$39:$C$782,СВЦЭМ!$A$39:$A$782,$A53,СВЦЭМ!$B$39:$B$782,O$44)+'СЕТ СН'!$G$12+СВЦЭМ!$D$10+'СЕТ СН'!$G$6-'СЕТ СН'!$G$22</f>
        <v>1536.6965237899999</v>
      </c>
      <c r="P53" s="36">
        <f>SUMIFS(СВЦЭМ!$C$39:$C$782,СВЦЭМ!$A$39:$A$782,$A53,СВЦЭМ!$B$39:$B$782,P$44)+'СЕТ СН'!$G$12+СВЦЭМ!$D$10+'СЕТ СН'!$G$6-'СЕТ СН'!$G$22</f>
        <v>1543.7958566099999</v>
      </c>
      <c r="Q53" s="36">
        <f>SUMIFS(СВЦЭМ!$C$39:$C$782,СВЦЭМ!$A$39:$A$782,$A53,СВЦЭМ!$B$39:$B$782,Q$44)+'СЕТ СН'!$G$12+СВЦЭМ!$D$10+'СЕТ СН'!$G$6-'СЕТ СН'!$G$22</f>
        <v>1550.8811525299998</v>
      </c>
      <c r="R53" s="36">
        <f>SUMIFS(СВЦЭМ!$C$39:$C$782,СВЦЭМ!$A$39:$A$782,$A53,СВЦЭМ!$B$39:$B$782,R$44)+'СЕТ СН'!$G$12+СВЦЭМ!$D$10+'СЕТ СН'!$G$6-'СЕТ СН'!$G$22</f>
        <v>1541.7177172999998</v>
      </c>
      <c r="S53" s="36">
        <f>SUMIFS(СВЦЭМ!$C$39:$C$782,СВЦЭМ!$A$39:$A$782,$A53,СВЦЭМ!$B$39:$B$782,S$44)+'СЕТ СН'!$G$12+СВЦЭМ!$D$10+'СЕТ СН'!$G$6-'СЕТ СН'!$G$22</f>
        <v>1517.5203640499999</v>
      </c>
      <c r="T53" s="36">
        <f>SUMIFS(СВЦЭМ!$C$39:$C$782,СВЦЭМ!$A$39:$A$782,$A53,СВЦЭМ!$B$39:$B$782,T$44)+'СЕТ СН'!$G$12+СВЦЭМ!$D$10+'СЕТ СН'!$G$6-'СЕТ СН'!$G$22</f>
        <v>1431.2481146999999</v>
      </c>
      <c r="U53" s="36">
        <f>SUMIFS(СВЦЭМ!$C$39:$C$782,СВЦЭМ!$A$39:$A$782,$A53,СВЦЭМ!$B$39:$B$782,U$44)+'СЕТ СН'!$G$12+СВЦЭМ!$D$10+'СЕТ СН'!$G$6-'СЕТ СН'!$G$22</f>
        <v>1412.7827862299998</v>
      </c>
      <c r="V53" s="36">
        <f>SUMIFS(СВЦЭМ!$C$39:$C$782,СВЦЭМ!$A$39:$A$782,$A53,СВЦЭМ!$B$39:$B$782,V$44)+'СЕТ СН'!$G$12+СВЦЭМ!$D$10+'СЕТ СН'!$G$6-'СЕТ СН'!$G$22</f>
        <v>1433.5056283599999</v>
      </c>
      <c r="W53" s="36">
        <f>SUMIFS(СВЦЭМ!$C$39:$C$782,СВЦЭМ!$A$39:$A$782,$A53,СВЦЭМ!$B$39:$B$782,W$44)+'СЕТ СН'!$G$12+СВЦЭМ!$D$10+'СЕТ СН'!$G$6-'СЕТ СН'!$G$22</f>
        <v>1459.9475123599998</v>
      </c>
      <c r="X53" s="36">
        <f>SUMIFS(СВЦЭМ!$C$39:$C$782,СВЦЭМ!$A$39:$A$782,$A53,СВЦЭМ!$B$39:$B$782,X$44)+'СЕТ СН'!$G$12+СВЦЭМ!$D$10+'СЕТ СН'!$G$6-'СЕТ СН'!$G$22</f>
        <v>1490.1416630499998</v>
      </c>
      <c r="Y53" s="36">
        <f>SUMIFS(СВЦЭМ!$C$39:$C$782,СВЦЭМ!$A$39:$A$782,$A53,СВЦЭМ!$B$39:$B$782,Y$44)+'СЕТ СН'!$G$12+СВЦЭМ!$D$10+'СЕТ СН'!$G$6-'СЕТ СН'!$G$22</f>
        <v>1512.6306439999998</v>
      </c>
    </row>
    <row r="54" spans="1:25" ht="15.75" x14ac:dyDescent="0.2">
      <c r="A54" s="35">
        <f t="shared" si="1"/>
        <v>44602</v>
      </c>
      <c r="B54" s="36">
        <f>SUMIFS(СВЦЭМ!$C$39:$C$782,СВЦЭМ!$A$39:$A$782,$A54,СВЦЭМ!$B$39:$B$782,B$44)+'СЕТ СН'!$G$12+СВЦЭМ!$D$10+'СЕТ СН'!$G$6-'СЕТ СН'!$G$22</f>
        <v>1469.2391791599998</v>
      </c>
      <c r="C54" s="36">
        <f>SUMIFS(СВЦЭМ!$C$39:$C$782,СВЦЭМ!$A$39:$A$782,$A54,СВЦЭМ!$B$39:$B$782,C$44)+'СЕТ СН'!$G$12+СВЦЭМ!$D$10+'СЕТ СН'!$G$6-'СЕТ СН'!$G$22</f>
        <v>1526.2094728499999</v>
      </c>
      <c r="D54" s="36">
        <f>SUMIFS(СВЦЭМ!$C$39:$C$782,СВЦЭМ!$A$39:$A$782,$A54,СВЦЭМ!$B$39:$B$782,D$44)+'СЕТ СН'!$G$12+СВЦЭМ!$D$10+'СЕТ СН'!$G$6-'СЕТ СН'!$G$22</f>
        <v>1558.3438645199999</v>
      </c>
      <c r="E54" s="36">
        <f>SUMIFS(СВЦЭМ!$C$39:$C$782,СВЦЭМ!$A$39:$A$782,$A54,СВЦЭМ!$B$39:$B$782,E$44)+'СЕТ СН'!$G$12+СВЦЭМ!$D$10+'СЕТ СН'!$G$6-'СЕТ СН'!$G$22</f>
        <v>1544.5033803599999</v>
      </c>
      <c r="F54" s="36">
        <f>SUMIFS(СВЦЭМ!$C$39:$C$782,СВЦЭМ!$A$39:$A$782,$A54,СВЦЭМ!$B$39:$B$782,F$44)+'СЕТ СН'!$G$12+СВЦЭМ!$D$10+'СЕТ СН'!$G$6-'СЕТ СН'!$G$22</f>
        <v>1519.1699387099998</v>
      </c>
      <c r="G54" s="36">
        <f>SUMIFS(СВЦЭМ!$C$39:$C$782,СВЦЭМ!$A$39:$A$782,$A54,СВЦЭМ!$B$39:$B$782,G$44)+'СЕТ СН'!$G$12+СВЦЭМ!$D$10+'СЕТ СН'!$G$6-'СЕТ СН'!$G$22</f>
        <v>1490.7581171899999</v>
      </c>
      <c r="H54" s="36">
        <f>SUMIFS(СВЦЭМ!$C$39:$C$782,СВЦЭМ!$A$39:$A$782,$A54,СВЦЭМ!$B$39:$B$782,H$44)+'СЕТ СН'!$G$12+СВЦЭМ!$D$10+'СЕТ СН'!$G$6-'СЕТ СН'!$G$22</f>
        <v>1436.4350772599998</v>
      </c>
      <c r="I54" s="36">
        <f>SUMIFS(СВЦЭМ!$C$39:$C$782,СВЦЭМ!$A$39:$A$782,$A54,СВЦЭМ!$B$39:$B$782,I$44)+'СЕТ СН'!$G$12+СВЦЭМ!$D$10+'СЕТ СН'!$G$6-'СЕТ СН'!$G$22</f>
        <v>1405.5186590499998</v>
      </c>
      <c r="J54" s="36">
        <f>SUMIFS(СВЦЭМ!$C$39:$C$782,СВЦЭМ!$A$39:$A$782,$A54,СВЦЭМ!$B$39:$B$782,J$44)+'СЕТ СН'!$G$12+СВЦЭМ!$D$10+'СЕТ СН'!$G$6-'СЕТ СН'!$G$22</f>
        <v>1381.0553552099998</v>
      </c>
      <c r="K54" s="36">
        <f>SUMIFS(СВЦЭМ!$C$39:$C$782,СВЦЭМ!$A$39:$A$782,$A54,СВЦЭМ!$B$39:$B$782,K$44)+'СЕТ СН'!$G$12+СВЦЭМ!$D$10+'СЕТ СН'!$G$6-'СЕТ СН'!$G$22</f>
        <v>1378.6337597599997</v>
      </c>
      <c r="L54" s="36">
        <f>SUMIFS(СВЦЭМ!$C$39:$C$782,СВЦЭМ!$A$39:$A$782,$A54,СВЦЭМ!$B$39:$B$782,L$44)+'СЕТ СН'!$G$12+СВЦЭМ!$D$10+'СЕТ СН'!$G$6-'СЕТ СН'!$G$22</f>
        <v>1380.6497951899998</v>
      </c>
      <c r="M54" s="36">
        <f>SUMIFS(СВЦЭМ!$C$39:$C$782,СВЦЭМ!$A$39:$A$782,$A54,СВЦЭМ!$B$39:$B$782,M$44)+'СЕТ СН'!$G$12+СВЦЭМ!$D$10+'СЕТ СН'!$G$6-'СЕТ СН'!$G$22</f>
        <v>1424.2832898599997</v>
      </c>
      <c r="N54" s="36">
        <f>SUMIFS(СВЦЭМ!$C$39:$C$782,СВЦЭМ!$A$39:$A$782,$A54,СВЦЭМ!$B$39:$B$782,N$44)+'СЕТ СН'!$G$12+СВЦЭМ!$D$10+'СЕТ СН'!$G$6-'СЕТ СН'!$G$22</f>
        <v>1482.2595623799998</v>
      </c>
      <c r="O54" s="36">
        <f>SUMIFS(СВЦЭМ!$C$39:$C$782,СВЦЭМ!$A$39:$A$782,$A54,СВЦЭМ!$B$39:$B$782,O$44)+'СЕТ СН'!$G$12+СВЦЭМ!$D$10+'СЕТ СН'!$G$6-'СЕТ СН'!$G$22</f>
        <v>1504.9633265399998</v>
      </c>
      <c r="P54" s="36">
        <f>SUMIFS(СВЦЭМ!$C$39:$C$782,СВЦЭМ!$A$39:$A$782,$A54,СВЦЭМ!$B$39:$B$782,P$44)+'СЕТ СН'!$G$12+СВЦЭМ!$D$10+'СЕТ СН'!$G$6-'СЕТ СН'!$G$22</f>
        <v>1516.4894303899998</v>
      </c>
      <c r="Q54" s="36">
        <f>SUMIFS(СВЦЭМ!$C$39:$C$782,СВЦЭМ!$A$39:$A$782,$A54,СВЦЭМ!$B$39:$B$782,Q$44)+'СЕТ СН'!$G$12+СВЦЭМ!$D$10+'СЕТ СН'!$G$6-'СЕТ СН'!$G$22</f>
        <v>1520.2833625499998</v>
      </c>
      <c r="R54" s="36">
        <f>SUMIFS(СВЦЭМ!$C$39:$C$782,СВЦЭМ!$A$39:$A$782,$A54,СВЦЭМ!$B$39:$B$782,R$44)+'СЕТ СН'!$G$12+СВЦЭМ!$D$10+'СЕТ СН'!$G$6-'СЕТ СН'!$G$22</f>
        <v>1518.8858482999999</v>
      </c>
      <c r="S54" s="36">
        <f>SUMIFS(СВЦЭМ!$C$39:$C$782,СВЦЭМ!$A$39:$A$782,$A54,СВЦЭМ!$B$39:$B$782,S$44)+'СЕТ СН'!$G$12+СВЦЭМ!$D$10+'СЕТ СН'!$G$6-'СЕТ СН'!$G$22</f>
        <v>1479.4628382399999</v>
      </c>
      <c r="T54" s="36">
        <f>SUMIFS(СВЦЭМ!$C$39:$C$782,СВЦЭМ!$A$39:$A$782,$A54,СВЦЭМ!$B$39:$B$782,T$44)+'СЕТ СН'!$G$12+СВЦЭМ!$D$10+'СЕТ СН'!$G$6-'СЕТ СН'!$G$22</f>
        <v>1410.5601182899998</v>
      </c>
      <c r="U54" s="36">
        <f>SUMIFS(СВЦЭМ!$C$39:$C$782,СВЦЭМ!$A$39:$A$782,$A54,СВЦЭМ!$B$39:$B$782,U$44)+'СЕТ СН'!$G$12+СВЦЭМ!$D$10+'СЕТ СН'!$G$6-'СЕТ СН'!$G$22</f>
        <v>1401.8723526099998</v>
      </c>
      <c r="V54" s="36">
        <f>SUMIFS(СВЦЭМ!$C$39:$C$782,СВЦЭМ!$A$39:$A$782,$A54,СВЦЭМ!$B$39:$B$782,V$44)+'СЕТ СН'!$G$12+СВЦЭМ!$D$10+'СЕТ СН'!$G$6-'СЕТ СН'!$G$22</f>
        <v>1399.4868024199998</v>
      </c>
      <c r="W54" s="36">
        <f>SUMIFS(СВЦЭМ!$C$39:$C$782,СВЦЭМ!$A$39:$A$782,$A54,СВЦЭМ!$B$39:$B$782,W$44)+'СЕТ СН'!$G$12+СВЦЭМ!$D$10+'СЕТ СН'!$G$6-'СЕТ СН'!$G$22</f>
        <v>1421.5897852499997</v>
      </c>
      <c r="X54" s="36">
        <f>SUMIFS(СВЦЭМ!$C$39:$C$782,СВЦЭМ!$A$39:$A$782,$A54,СВЦЭМ!$B$39:$B$782,X$44)+'СЕТ СН'!$G$12+СВЦЭМ!$D$10+'СЕТ СН'!$G$6-'СЕТ СН'!$G$22</f>
        <v>1464.2610964199998</v>
      </c>
      <c r="Y54" s="36">
        <f>SUMIFS(СВЦЭМ!$C$39:$C$782,СВЦЭМ!$A$39:$A$782,$A54,СВЦЭМ!$B$39:$B$782,Y$44)+'СЕТ СН'!$G$12+СВЦЭМ!$D$10+'СЕТ СН'!$G$6-'СЕТ СН'!$G$22</f>
        <v>1478.2990749099999</v>
      </c>
    </row>
    <row r="55" spans="1:25" ht="15.75" x14ac:dyDescent="0.2">
      <c r="A55" s="35">
        <f t="shared" si="1"/>
        <v>44603</v>
      </c>
      <c r="B55" s="36">
        <f>SUMIFS(СВЦЭМ!$C$39:$C$782,СВЦЭМ!$A$39:$A$782,$A55,СВЦЭМ!$B$39:$B$782,B$44)+'СЕТ СН'!$G$12+СВЦЭМ!$D$10+'СЕТ СН'!$G$6-'СЕТ СН'!$G$22</f>
        <v>1501.0417318499999</v>
      </c>
      <c r="C55" s="36">
        <f>SUMIFS(СВЦЭМ!$C$39:$C$782,СВЦЭМ!$A$39:$A$782,$A55,СВЦЭМ!$B$39:$B$782,C$44)+'СЕТ СН'!$G$12+СВЦЭМ!$D$10+'СЕТ СН'!$G$6-'СЕТ СН'!$G$22</f>
        <v>1571.0561193699998</v>
      </c>
      <c r="D55" s="36">
        <f>SUMIFS(СВЦЭМ!$C$39:$C$782,СВЦЭМ!$A$39:$A$782,$A55,СВЦЭМ!$B$39:$B$782,D$44)+'СЕТ СН'!$G$12+СВЦЭМ!$D$10+'СЕТ СН'!$G$6-'СЕТ СН'!$G$22</f>
        <v>1603.0631005499999</v>
      </c>
      <c r="E55" s="36">
        <f>SUMIFS(СВЦЭМ!$C$39:$C$782,СВЦЭМ!$A$39:$A$782,$A55,СВЦЭМ!$B$39:$B$782,E$44)+'СЕТ СН'!$G$12+СВЦЭМ!$D$10+'СЕТ СН'!$G$6-'СЕТ СН'!$G$22</f>
        <v>1608.1184194099999</v>
      </c>
      <c r="F55" s="36">
        <f>SUMIFS(СВЦЭМ!$C$39:$C$782,СВЦЭМ!$A$39:$A$782,$A55,СВЦЭМ!$B$39:$B$782,F$44)+'СЕТ СН'!$G$12+СВЦЭМ!$D$10+'СЕТ СН'!$G$6-'СЕТ СН'!$G$22</f>
        <v>1590.5833703799999</v>
      </c>
      <c r="G55" s="36">
        <f>SUMIFS(СВЦЭМ!$C$39:$C$782,СВЦЭМ!$A$39:$A$782,$A55,СВЦЭМ!$B$39:$B$782,G$44)+'СЕТ СН'!$G$12+СВЦЭМ!$D$10+'СЕТ СН'!$G$6-'СЕТ СН'!$G$22</f>
        <v>1546.5180360599998</v>
      </c>
      <c r="H55" s="36">
        <f>SUMIFS(СВЦЭМ!$C$39:$C$782,СВЦЭМ!$A$39:$A$782,$A55,СВЦЭМ!$B$39:$B$782,H$44)+'СЕТ СН'!$G$12+СВЦЭМ!$D$10+'СЕТ СН'!$G$6-'СЕТ СН'!$G$22</f>
        <v>1464.8680450599998</v>
      </c>
      <c r="I55" s="36">
        <f>SUMIFS(СВЦЭМ!$C$39:$C$782,СВЦЭМ!$A$39:$A$782,$A55,СВЦЭМ!$B$39:$B$782,I$44)+'СЕТ СН'!$G$12+СВЦЭМ!$D$10+'СЕТ СН'!$G$6-'СЕТ СН'!$G$22</f>
        <v>1408.4252637699999</v>
      </c>
      <c r="J55" s="36">
        <f>SUMIFS(СВЦЭМ!$C$39:$C$782,СВЦЭМ!$A$39:$A$782,$A55,СВЦЭМ!$B$39:$B$782,J$44)+'СЕТ СН'!$G$12+СВЦЭМ!$D$10+'СЕТ СН'!$G$6-'СЕТ СН'!$G$22</f>
        <v>1378.9666213399998</v>
      </c>
      <c r="K55" s="36">
        <f>SUMIFS(СВЦЭМ!$C$39:$C$782,СВЦЭМ!$A$39:$A$782,$A55,СВЦЭМ!$B$39:$B$782,K$44)+'СЕТ СН'!$G$12+СВЦЭМ!$D$10+'СЕТ СН'!$G$6-'СЕТ СН'!$G$22</f>
        <v>1384.6465059199998</v>
      </c>
      <c r="L55" s="36">
        <f>SUMIFS(СВЦЭМ!$C$39:$C$782,СВЦЭМ!$A$39:$A$782,$A55,СВЦЭМ!$B$39:$B$782,L$44)+'СЕТ СН'!$G$12+СВЦЭМ!$D$10+'СЕТ СН'!$G$6-'СЕТ СН'!$G$22</f>
        <v>1391.8187506699999</v>
      </c>
      <c r="M55" s="36">
        <f>SUMIFS(СВЦЭМ!$C$39:$C$782,СВЦЭМ!$A$39:$A$782,$A55,СВЦЭМ!$B$39:$B$782,M$44)+'СЕТ СН'!$G$12+СВЦЭМ!$D$10+'СЕТ СН'!$G$6-'СЕТ СН'!$G$22</f>
        <v>1413.1058199299998</v>
      </c>
      <c r="N55" s="36">
        <f>SUMIFS(СВЦЭМ!$C$39:$C$782,СВЦЭМ!$A$39:$A$782,$A55,СВЦЭМ!$B$39:$B$782,N$44)+'СЕТ СН'!$G$12+СВЦЭМ!$D$10+'СЕТ СН'!$G$6-'СЕТ СН'!$G$22</f>
        <v>1459.6064457499999</v>
      </c>
      <c r="O55" s="36">
        <f>SUMIFS(СВЦЭМ!$C$39:$C$782,СВЦЭМ!$A$39:$A$782,$A55,СВЦЭМ!$B$39:$B$782,O$44)+'СЕТ СН'!$G$12+СВЦЭМ!$D$10+'СЕТ СН'!$G$6-'СЕТ СН'!$G$22</f>
        <v>1473.6887939899998</v>
      </c>
      <c r="P55" s="36">
        <f>SUMIFS(СВЦЭМ!$C$39:$C$782,СВЦЭМ!$A$39:$A$782,$A55,СВЦЭМ!$B$39:$B$782,P$44)+'СЕТ СН'!$G$12+СВЦЭМ!$D$10+'СЕТ СН'!$G$6-'СЕТ СН'!$G$22</f>
        <v>1493.3585300099999</v>
      </c>
      <c r="Q55" s="36">
        <f>SUMIFS(СВЦЭМ!$C$39:$C$782,СВЦЭМ!$A$39:$A$782,$A55,СВЦЭМ!$B$39:$B$782,Q$44)+'СЕТ СН'!$G$12+СВЦЭМ!$D$10+'СЕТ СН'!$G$6-'СЕТ СН'!$G$22</f>
        <v>1495.9077598399999</v>
      </c>
      <c r="R55" s="36">
        <f>SUMIFS(СВЦЭМ!$C$39:$C$782,СВЦЭМ!$A$39:$A$782,$A55,СВЦЭМ!$B$39:$B$782,R$44)+'СЕТ СН'!$G$12+СВЦЭМ!$D$10+'СЕТ СН'!$G$6-'СЕТ СН'!$G$22</f>
        <v>1489.2183149999998</v>
      </c>
      <c r="S55" s="36">
        <f>SUMIFS(СВЦЭМ!$C$39:$C$782,СВЦЭМ!$A$39:$A$782,$A55,СВЦЭМ!$B$39:$B$782,S$44)+'СЕТ СН'!$G$12+СВЦЭМ!$D$10+'СЕТ СН'!$G$6-'СЕТ СН'!$G$22</f>
        <v>1435.2800160299998</v>
      </c>
      <c r="T55" s="36">
        <f>SUMIFS(СВЦЭМ!$C$39:$C$782,СВЦЭМ!$A$39:$A$782,$A55,СВЦЭМ!$B$39:$B$782,T$44)+'СЕТ СН'!$G$12+СВЦЭМ!$D$10+'СЕТ СН'!$G$6-'СЕТ СН'!$G$22</f>
        <v>1388.6039111599998</v>
      </c>
      <c r="U55" s="36">
        <f>SUMIFS(СВЦЭМ!$C$39:$C$782,СВЦЭМ!$A$39:$A$782,$A55,СВЦЭМ!$B$39:$B$782,U$44)+'СЕТ СН'!$G$12+СВЦЭМ!$D$10+'СЕТ СН'!$G$6-'СЕТ СН'!$G$22</f>
        <v>1388.3329935799998</v>
      </c>
      <c r="V55" s="36">
        <f>SUMIFS(СВЦЭМ!$C$39:$C$782,СВЦЭМ!$A$39:$A$782,$A55,СВЦЭМ!$B$39:$B$782,V$44)+'СЕТ СН'!$G$12+СВЦЭМ!$D$10+'СЕТ СН'!$G$6-'СЕТ СН'!$G$22</f>
        <v>1390.2364326899999</v>
      </c>
      <c r="W55" s="36">
        <f>SUMIFS(СВЦЭМ!$C$39:$C$782,СВЦЭМ!$A$39:$A$782,$A55,СВЦЭМ!$B$39:$B$782,W$44)+'СЕТ СН'!$G$12+СВЦЭМ!$D$10+'СЕТ СН'!$G$6-'СЕТ СН'!$G$22</f>
        <v>1403.7671180999998</v>
      </c>
      <c r="X55" s="36">
        <f>SUMIFS(СВЦЭМ!$C$39:$C$782,СВЦЭМ!$A$39:$A$782,$A55,СВЦЭМ!$B$39:$B$782,X$44)+'СЕТ СН'!$G$12+СВЦЭМ!$D$10+'СЕТ СН'!$G$6-'СЕТ СН'!$G$22</f>
        <v>1414.5610528299999</v>
      </c>
      <c r="Y55" s="36">
        <f>SUMIFS(СВЦЭМ!$C$39:$C$782,СВЦЭМ!$A$39:$A$782,$A55,СВЦЭМ!$B$39:$B$782,Y$44)+'СЕТ СН'!$G$12+СВЦЭМ!$D$10+'СЕТ СН'!$G$6-'СЕТ СН'!$G$22</f>
        <v>1436.5722543299999</v>
      </c>
    </row>
    <row r="56" spans="1:25" ht="15.75" x14ac:dyDescent="0.2">
      <c r="A56" s="35">
        <f t="shared" si="1"/>
        <v>44604</v>
      </c>
      <c r="B56" s="36">
        <f>SUMIFS(СВЦЭМ!$C$39:$C$782,СВЦЭМ!$A$39:$A$782,$A56,СВЦЭМ!$B$39:$B$782,B$44)+'СЕТ СН'!$G$12+СВЦЭМ!$D$10+'СЕТ СН'!$G$6-'СЕТ СН'!$G$22</f>
        <v>1540.7333951799999</v>
      </c>
      <c r="C56" s="36">
        <f>SUMIFS(СВЦЭМ!$C$39:$C$782,СВЦЭМ!$A$39:$A$782,$A56,СВЦЭМ!$B$39:$B$782,C$44)+'СЕТ СН'!$G$12+СВЦЭМ!$D$10+'СЕТ СН'!$G$6-'СЕТ СН'!$G$22</f>
        <v>1546.8418292599999</v>
      </c>
      <c r="D56" s="36">
        <f>SUMIFS(СВЦЭМ!$C$39:$C$782,СВЦЭМ!$A$39:$A$782,$A56,СВЦЭМ!$B$39:$B$782,D$44)+'СЕТ СН'!$G$12+СВЦЭМ!$D$10+'СЕТ СН'!$G$6-'СЕТ СН'!$G$22</f>
        <v>1549.8980962599999</v>
      </c>
      <c r="E56" s="36">
        <f>SUMIFS(СВЦЭМ!$C$39:$C$782,СВЦЭМ!$A$39:$A$782,$A56,СВЦЭМ!$B$39:$B$782,E$44)+'СЕТ СН'!$G$12+СВЦЭМ!$D$10+'СЕТ СН'!$G$6-'СЕТ СН'!$G$22</f>
        <v>1553.7895435799999</v>
      </c>
      <c r="F56" s="36">
        <f>SUMIFS(СВЦЭМ!$C$39:$C$782,СВЦЭМ!$A$39:$A$782,$A56,СВЦЭМ!$B$39:$B$782,F$44)+'СЕТ СН'!$G$12+СВЦЭМ!$D$10+'СЕТ СН'!$G$6-'СЕТ СН'!$G$22</f>
        <v>1543.7696708299998</v>
      </c>
      <c r="G56" s="36">
        <f>SUMIFS(СВЦЭМ!$C$39:$C$782,СВЦЭМ!$A$39:$A$782,$A56,СВЦЭМ!$B$39:$B$782,G$44)+'СЕТ СН'!$G$12+СВЦЭМ!$D$10+'СЕТ СН'!$G$6-'СЕТ СН'!$G$22</f>
        <v>1530.1875179899998</v>
      </c>
      <c r="H56" s="36">
        <f>SUMIFS(СВЦЭМ!$C$39:$C$782,СВЦЭМ!$A$39:$A$782,$A56,СВЦЭМ!$B$39:$B$782,H$44)+'СЕТ СН'!$G$12+СВЦЭМ!$D$10+'СЕТ СН'!$G$6-'СЕТ СН'!$G$22</f>
        <v>1491.0048603999999</v>
      </c>
      <c r="I56" s="36">
        <f>SUMIFS(СВЦЭМ!$C$39:$C$782,СВЦЭМ!$A$39:$A$782,$A56,СВЦЭМ!$B$39:$B$782,I$44)+'СЕТ СН'!$G$12+СВЦЭМ!$D$10+'СЕТ СН'!$G$6-'СЕТ СН'!$G$22</f>
        <v>1451.0590788999998</v>
      </c>
      <c r="J56" s="36">
        <f>SUMIFS(СВЦЭМ!$C$39:$C$782,СВЦЭМ!$A$39:$A$782,$A56,СВЦЭМ!$B$39:$B$782,J$44)+'СЕТ СН'!$G$12+СВЦЭМ!$D$10+'СЕТ СН'!$G$6-'СЕТ СН'!$G$22</f>
        <v>1392.5795761999998</v>
      </c>
      <c r="K56" s="36">
        <f>SUMIFS(СВЦЭМ!$C$39:$C$782,СВЦЭМ!$A$39:$A$782,$A56,СВЦЭМ!$B$39:$B$782,K$44)+'СЕТ СН'!$G$12+СВЦЭМ!$D$10+'СЕТ СН'!$G$6-'СЕТ СН'!$G$22</f>
        <v>1372.8145978199998</v>
      </c>
      <c r="L56" s="36">
        <f>SUMIFS(СВЦЭМ!$C$39:$C$782,СВЦЭМ!$A$39:$A$782,$A56,СВЦЭМ!$B$39:$B$782,L$44)+'СЕТ СН'!$G$12+СВЦЭМ!$D$10+'СЕТ СН'!$G$6-'СЕТ СН'!$G$22</f>
        <v>1385.0858648199999</v>
      </c>
      <c r="M56" s="36">
        <f>SUMIFS(СВЦЭМ!$C$39:$C$782,СВЦЭМ!$A$39:$A$782,$A56,СВЦЭМ!$B$39:$B$782,M$44)+'СЕТ СН'!$G$12+СВЦЭМ!$D$10+'СЕТ СН'!$G$6-'СЕТ СН'!$G$22</f>
        <v>1418.0115545799999</v>
      </c>
      <c r="N56" s="36">
        <f>SUMIFS(СВЦЭМ!$C$39:$C$782,СВЦЭМ!$A$39:$A$782,$A56,СВЦЭМ!$B$39:$B$782,N$44)+'СЕТ СН'!$G$12+СВЦЭМ!$D$10+'СЕТ СН'!$G$6-'СЕТ СН'!$G$22</f>
        <v>1445.4787050699999</v>
      </c>
      <c r="O56" s="36">
        <f>SUMIFS(СВЦЭМ!$C$39:$C$782,СВЦЭМ!$A$39:$A$782,$A56,СВЦЭМ!$B$39:$B$782,O$44)+'СЕТ СН'!$G$12+СВЦЭМ!$D$10+'СЕТ СН'!$G$6-'СЕТ СН'!$G$22</f>
        <v>1457.9332191399999</v>
      </c>
      <c r="P56" s="36">
        <f>SUMIFS(СВЦЭМ!$C$39:$C$782,СВЦЭМ!$A$39:$A$782,$A56,СВЦЭМ!$B$39:$B$782,P$44)+'СЕТ СН'!$G$12+СВЦЭМ!$D$10+'СЕТ СН'!$G$6-'СЕТ СН'!$G$22</f>
        <v>1480.7960906199999</v>
      </c>
      <c r="Q56" s="36">
        <f>SUMIFS(СВЦЭМ!$C$39:$C$782,СВЦЭМ!$A$39:$A$782,$A56,СВЦЭМ!$B$39:$B$782,Q$44)+'СЕТ СН'!$G$12+СВЦЭМ!$D$10+'СЕТ СН'!$G$6-'СЕТ СН'!$G$22</f>
        <v>1478.2763378199998</v>
      </c>
      <c r="R56" s="36">
        <f>SUMIFS(СВЦЭМ!$C$39:$C$782,СВЦЭМ!$A$39:$A$782,$A56,СВЦЭМ!$B$39:$B$782,R$44)+'СЕТ СН'!$G$12+СВЦЭМ!$D$10+'СЕТ СН'!$G$6-'СЕТ СН'!$G$22</f>
        <v>1485.4033813099998</v>
      </c>
      <c r="S56" s="36">
        <f>SUMIFS(СВЦЭМ!$C$39:$C$782,СВЦЭМ!$A$39:$A$782,$A56,СВЦЭМ!$B$39:$B$782,S$44)+'СЕТ СН'!$G$12+СВЦЭМ!$D$10+'СЕТ СН'!$G$6-'СЕТ СН'!$G$22</f>
        <v>1448.0659320499999</v>
      </c>
      <c r="T56" s="36">
        <f>SUMIFS(СВЦЭМ!$C$39:$C$782,СВЦЭМ!$A$39:$A$782,$A56,СВЦЭМ!$B$39:$B$782,T$44)+'СЕТ СН'!$G$12+СВЦЭМ!$D$10+'СЕТ СН'!$G$6-'СЕТ СН'!$G$22</f>
        <v>1390.1640655199999</v>
      </c>
      <c r="U56" s="36">
        <f>SUMIFS(СВЦЭМ!$C$39:$C$782,СВЦЭМ!$A$39:$A$782,$A56,СВЦЭМ!$B$39:$B$782,U$44)+'СЕТ СН'!$G$12+СВЦЭМ!$D$10+'СЕТ СН'!$G$6-'СЕТ СН'!$G$22</f>
        <v>1376.5422635199998</v>
      </c>
      <c r="V56" s="36">
        <f>SUMIFS(СВЦЭМ!$C$39:$C$782,СВЦЭМ!$A$39:$A$782,$A56,СВЦЭМ!$B$39:$B$782,V$44)+'СЕТ СН'!$G$12+СВЦЭМ!$D$10+'СЕТ СН'!$G$6-'СЕТ СН'!$G$22</f>
        <v>1393.2087015899999</v>
      </c>
      <c r="W56" s="36">
        <f>SUMIFS(СВЦЭМ!$C$39:$C$782,СВЦЭМ!$A$39:$A$782,$A56,СВЦЭМ!$B$39:$B$782,W$44)+'СЕТ СН'!$G$12+СВЦЭМ!$D$10+'СЕТ СН'!$G$6-'СЕТ СН'!$G$22</f>
        <v>1405.0656025499998</v>
      </c>
      <c r="X56" s="36">
        <f>SUMIFS(СВЦЭМ!$C$39:$C$782,СВЦЭМ!$A$39:$A$782,$A56,СВЦЭМ!$B$39:$B$782,X$44)+'СЕТ СН'!$G$12+СВЦЭМ!$D$10+'СЕТ СН'!$G$6-'СЕТ СН'!$G$22</f>
        <v>1424.0074481199999</v>
      </c>
      <c r="Y56" s="36">
        <f>SUMIFS(СВЦЭМ!$C$39:$C$782,СВЦЭМ!$A$39:$A$782,$A56,СВЦЭМ!$B$39:$B$782,Y$44)+'СЕТ СН'!$G$12+СВЦЭМ!$D$10+'СЕТ СН'!$G$6-'СЕТ СН'!$G$22</f>
        <v>1468.1770433599997</v>
      </c>
    </row>
    <row r="57" spans="1:25" ht="15.75" x14ac:dyDescent="0.2">
      <c r="A57" s="35">
        <f t="shared" si="1"/>
        <v>44605</v>
      </c>
      <c r="B57" s="36">
        <f>SUMIFS(СВЦЭМ!$C$39:$C$782,СВЦЭМ!$A$39:$A$782,$A57,СВЦЭМ!$B$39:$B$782,B$44)+'СЕТ СН'!$G$12+СВЦЭМ!$D$10+'СЕТ СН'!$G$6-'СЕТ СН'!$G$22</f>
        <v>1487.7117532799998</v>
      </c>
      <c r="C57" s="36">
        <f>SUMIFS(СВЦЭМ!$C$39:$C$782,СВЦЭМ!$A$39:$A$782,$A57,СВЦЭМ!$B$39:$B$782,C$44)+'СЕТ СН'!$G$12+СВЦЭМ!$D$10+'СЕТ СН'!$G$6-'СЕТ СН'!$G$22</f>
        <v>1542.3037564099998</v>
      </c>
      <c r="D57" s="36">
        <f>SUMIFS(СВЦЭМ!$C$39:$C$782,СВЦЭМ!$A$39:$A$782,$A57,СВЦЭМ!$B$39:$B$782,D$44)+'СЕТ СН'!$G$12+СВЦЭМ!$D$10+'СЕТ СН'!$G$6-'СЕТ СН'!$G$22</f>
        <v>1544.8269918299998</v>
      </c>
      <c r="E57" s="36">
        <f>SUMIFS(СВЦЭМ!$C$39:$C$782,СВЦЭМ!$A$39:$A$782,$A57,СВЦЭМ!$B$39:$B$782,E$44)+'СЕТ СН'!$G$12+СВЦЭМ!$D$10+'СЕТ СН'!$G$6-'СЕТ СН'!$G$22</f>
        <v>1547.2996712999998</v>
      </c>
      <c r="F57" s="36">
        <f>SUMIFS(СВЦЭМ!$C$39:$C$782,СВЦЭМ!$A$39:$A$782,$A57,СВЦЭМ!$B$39:$B$782,F$44)+'СЕТ СН'!$G$12+СВЦЭМ!$D$10+'СЕТ СН'!$G$6-'СЕТ СН'!$G$22</f>
        <v>1546.9248375599998</v>
      </c>
      <c r="G57" s="36">
        <f>SUMIFS(СВЦЭМ!$C$39:$C$782,СВЦЭМ!$A$39:$A$782,$A57,СВЦЭМ!$B$39:$B$782,G$44)+'СЕТ СН'!$G$12+СВЦЭМ!$D$10+'СЕТ СН'!$G$6-'СЕТ СН'!$G$22</f>
        <v>1547.5548938499999</v>
      </c>
      <c r="H57" s="36">
        <f>SUMIFS(СВЦЭМ!$C$39:$C$782,СВЦЭМ!$A$39:$A$782,$A57,СВЦЭМ!$B$39:$B$782,H$44)+'СЕТ СН'!$G$12+СВЦЭМ!$D$10+'СЕТ СН'!$G$6-'СЕТ СН'!$G$22</f>
        <v>1525.2092163999998</v>
      </c>
      <c r="I57" s="36">
        <f>SUMIFS(СВЦЭМ!$C$39:$C$782,СВЦЭМ!$A$39:$A$782,$A57,СВЦЭМ!$B$39:$B$782,I$44)+'СЕТ СН'!$G$12+СВЦЭМ!$D$10+'СЕТ СН'!$G$6-'СЕТ СН'!$G$22</f>
        <v>1466.5009724999998</v>
      </c>
      <c r="J57" s="36">
        <f>SUMIFS(СВЦЭМ!$C$39:$C$782,СВЦЭМ!$A$39:$A$782,$A57,СВЦЭМ!$B$39:$B$782,J$44)+'СЕТ СН'!$G$12+СВЦЭМ!$D$10+'СЕТ СН'!$G$6-'СЕТ СН'!$G$22</f>
        <v>1403.6413858699998</v>
      </c>
      <c r="K57" s="36">
        <f>SUMIFS(СВЦЭМ!$C$39:$C$782,СВЦЭМ!$A$39:$A$782,$A57,СВЦЭМ!$B$39:$B$782,K$44)+'СЕТ СН'!$G$12+СВЦЭМ!$D$10+'СЕТ СН'!$G$6-'СЕТ СН'!$G$22</f>
        <v>1367.9743915099998</v>
      </c>
      <c r="L57" s="36">
        <f>SUMIFS(СВЦЭМ!$C$39:$C$782,СВЦЭМ!$A$39:$A$782,$A57,СВЦЭМ!$B$39:$B$782,L$44)+'СЕТ СН'!$G$12+СВЦЭМ!$D$10+'СЕТ СН'!$G$6-'СЕТ СН'!$G$22</f>
        <v>1360.0259868699998</v>
      </c>
      <c r="M57" s="36">
        <f>SUMIFS(СВЦЭМ!$C$39:$C$782,СВЦЭМ!$A$39:$A$782,$A57,СВЦЭМ!$B$39:$B$782,M$44)+'СЕТ СН'!$G$12+СВЦЭМ!$D$10+'СЕТ СН'!$G$6-'СЕТ СН'!$G$22</f>
        <v>1389.6832998399998</v>
      </c>
      <c r="N57" s="36">
        <f>SUMIFS(СВЦЭМ!$C$39:$C$782,СВЦЭМ!$A$39:$A$782,$A57,СВЦЭМ!$B$39:$B$782,N$44)+'СЕТ СН'!$G$12+СВЦЭМ!$D$10+'СЕТ СН'!$G$6-'СЕТ СН'!$G$22</f>
        <v>1438.7889541</v>
      </c>
      <c r="O57" s="36">
        <f>SUMIFS(СВЦЭМ!$C$39:$C$782,СВЦЭМ!$A$39:$A$782,$A57,СВЦЭМ!$B$39:$B$782,O$44)+'СЕТ СН'!$G$12+СВЦЭМ!$D$10+'СЕТ СН'!$G$6-'СЕТ СН'!$G$22</f>
        <v>1468.5330283199999</v>
      </c>
      <c r="P57" s="36">
        <f>SUMIFS(СВЦЭМ!$C$39:$C$782,СВЦЭМ!$A$39:$A$782,$A57,СВЦЭМ!$B$39:$B$782,P$44)+'СЕТ СН'!$G$12+СВЦЭМ!$D$10+'СЕТ СН'!$G$6-'СЕТ СН'!$G$22</f>
        <v>1494.0605911399998</v>
      </c>
      <c r="Q57" s="36">
        <f>SUMIFS(СВЦЭМ!$C$39:$C$782,СВЦЭМ!$A$39:$A$782,$A57,СВЦЭМ!$B$39:$B$782,Q$44)+'СЕТ СН'!$G$12+СВЦЭМ!$D$10+'СЕТ СН'!$G$6-'СЕТ СН'!$G$22</f>
        <v>1488.6566136499998</v>
      </c>
      <c r="R57" s="36">
        <f>SUMIFS(СВЦЭМ!$C$39:$C$782,СВЦЭМ!$A$39:$A$782,$A57,СВЦЭМ!$B$39:$B$782,R$44)+'СЕТ СН'!$G$12+СВЦЭМ!$D$10+'СЕТ СН'!$G$6-'СЕТ СН'!$G$22</f>
        <v>1501.99206663</v>
      </c>
      <c r="S57" s="36">
        <f>SUMIFS(СВЦЭМ!$C$39:$C$782,СВЦЭМ!$A$39:$A$782,$A57,СВЦЭМ!$B$39:$B$782,S$44)+'СЕТ СН'!$G$12+СВЦЭМ!$D$10+'СЕТ СН'!$G$6-'СЕТ СН'!$G$22</f>
        <v>1459.0175451499999</v>
      </c>
      <c r="T57" s="36">
        <f>SUMIFS(СВЦЭМ!$C$39:$C$782,СВЦЭМ!$A$39:$A$782,$A57,СВЦЭМ!$B$39:$B$782,T$44)+'СЕТ СН'!$G$12+СВЦЭМ!$D$10+'СЕТ СН'!$G$6-'СЕТ СН'!$G$22</f>
        <v>1351.9953871799999</v>
      </c>
      <c r="U57" s="36">
        <f>SUMIFS(СВЦЭМ!$C$39:$C$782,СВЦЭМ!$A$39:$A$782,$A57,СВЦЭМ!$B$39:$B$782,U$44)+'СЕТ СН'!$G$12+СВЦЭМ!$D$10+'СЕТ СН'!$G$6-'СЕТ СН'!$G$22</f>
        <v>1346.5526501799998</v>
      </c>
      <c r="V57" s="36">
        <f>SUMIFS(СВЦЭМ!$C$39:$C$782,СВЦЭМ!$A$39:$A$782,$A57,СВЦЭМ!$B$39:$B$782,V$44)+'СЕТ СН'!$G$12+СВЦЭМ!$D$10+'СЕТ СН'!$G$6-'СЕТ СН'!$G$22</f>
        <v>1349.1729692899999</v>
      </c>
      <c r="W57" s="36">
        <f>SUMIFS(СВЦЭМ!$C$39:$C$782,СВЦЭМ!$A$39:$A$782,$A57,СВЦЭМ!$B$39:$B$782,W$44)+'СЕТ СН'!$G$12+СВЦЭМ!$D$10+'СЕТ СН'!$G$6-'СЕТ СН'!$G$22</f>
        <v>1358.9196081799998</v>
      </c>
      <c r="X57" s="36">
        <f>SUMIFS(СВЦЭМ!$C$39:$C$782,СВЦЭМ!$A$39:$A$782,$A57,СВЦЭМ!$B$39:$B$782,X$44)+'СЕТ СН'!$G$12+СВЦЭМ!$D$10+'СЕТ СН'!$G$6-'СЕТ СН'!$G$22</f>
        <v>1394.1067995999999</v>
      </c>
      <c r="Y57" s="36">
        <f>SUMIFS(СВЦЭМ!$C$39:$C$782,СВЦЭМ!$A$39:$A$782,$A57,СВЦЭМ!$B$39:$B$782,Y$44)+'СЕТ СН'!$G$12+СВЦЭМ!$D$10+'СЕТ СН'!$G$6-'СЕТ СН'!$G$22</f>
        <v>1439.3477303799998</v>
      </c>
    </row>
    <row r="58" spans="1:25" ht="15.75" x14ac:dyDescent="0.2">
      <c r="A58" s="35">
        <f t="shared" si="1"/>
        <v>44606</v>
      </c>
      <c r="B58" s="36">
        <f>SUMIFS(СВЦЭМ!$C$39:$C$782,СВЦЭМ!$A$39:$A$782,$A58,СВЦЭМ!$B$39:$B$782,B$44)+'СЕТ СН'!$G$12+СВЦЭМ!$D$10+'СЕТ СН'!$G$6-'СЕТ СН'!$G$22</f>
        <v>1496.6237930699999</v>
      </c>
      <c r="C58" s="36">
        <f>SUMIFS(СВЦЭМ!$C$39:$C$782,СВЦЭМ!$A$39:$A$782,$A58,СВЦЭМ!$B$39:$B$782,C$44)+'СЕТ СН'!$G$12+СВЦЭМ!$D$10+'СЕТ СН'!$G$6-'СЕТ СН'!$G$22</f>
        <v>1562.1896224</v>
      </c>
      <c r="D58" s="36">
        <f>SUMIFS(СВЦЭМ!$C$39:$C$782,СВЦЭМ!$A$39:$A$782,$A58,СВЦЭМ!$B$39:$B$782,D$44)+'СЕТ СН'!$G$12+СВЦЭМ!$D$10+'СЕТ СН'!$G$6-'СЕТ СН'!$G$22</f>
        <v>1563.7416468199999</v>
      </c>
      <c r="E58" s="36">
        <f>SUMIFS(СВЦЭМ!$C$39:$C$782,СВЦЭМ!$A$39:$A$782,$A58,СВЦЭМ!$B$39:$B$782,E$44)+'СЕТ СН'!$G$12+СВЦЭМ!$D$10+'СЕТ СН'!$G$6-'СЕТ СН'!$G$22</f>
        <v>1569.41940798</v>
      </c>
      <c r="F58" s="36">
        <f>SUMIFS(СВЦЭМ!$C$39:$C$782,СВЦЭМ!$A$39:$A$782,$A58,СВЦЭМ!$B$39:$B$782,F$44)+'СЕТ СН'!$G$12+СВЦЭМ!$D$10+'СЕТ СН'!$G$6-'СЕТ СН'!$G$22</f>
        <v>1556.4608966799999</v>
      </c>
      <c r="G58" s="36">
        <f>SUMIFS(СВЦЭМ!$C$39:$C$782,СВЦЭМ!$A$39:$A$782,$A58,СВЦЭМ!$B$39:$B$782,G$44)+'СЕТ СН'!$G$12+СВЦЭМ!$D$10+'СЕТ СН'!$G$6-'СЕТ СН'!$G$22</f>
        <v>1543.3347552999999</v>
      </c>
      <c r="H58" s="36">
        <f>SUMIFS(СВЦЭМ!$C$39:$C$782,СВЦЭМ!$A$39:$A$782,$A58,СВЦЭМ!$B$39:$B$782,H$44)+'СЕТ СН'!$G$12+СВЦЭМ!$D$10+'СЕТ СН'!$G$6-'СЕТ СН'!$G$22</f>
        <v>1530.0123149199999</v>
      </c>
      <c r="I58" s="36">
        <f>SUMIFS(СВЦЭМ!$C$39:$C$782,СВЦЭМ!$A$39:$A$782,$A58,СВЦЭМ!$B$39:$B$782,I$44)+'СЕТ СН'!$G$12+СВЦЭМ!$D$10+'СЕТ СН'!$G$6-'СЕТ СН'!$G$22</f>
        <v>1407.9432917199999</v>
      </c>
      <c r="J58" s="36">
        <f>SUMIFS(СВЦЭМ!$C$39:$C$782,СВЦЭМ!$A$39:$A$782,$A58,СВЦЭМ!$B$39:$B$782,J$44)+'СЕТ СН'!$G$12+СВЦЭМ!$D$10+'СЕТ СН'!$G$6-'СЕТ СН'!$G$22</f>
        <v>1366.0705878199999</v>
      </c>
      <c r="K58" s="36">
        <f>SUMIFS(СВЦЭМ!$C$39:$C$782,СВЦЭМ!$A$39:$A$782,$A58,СВЦЭМ!$B$39:$B$782,K$44)+'СЕТ СН'!$G$12+СВЦЭМ!$D$10+'СЕТ СН'!$G$6-'СЕТ СН'!$G$22</f>
        <v>1350.6438248399998</v>
      </c>
      <c r="L58" s="36">
        <f>SUMIFS(СВЦЭМ!$C$39:$C$782,СВЦЭМ!$A$39:$A$782,$A58,СВЦЭМ!$B$39:$B$782,L$44)+'СЕТ СН'!$G$12+СВЦЭМ!$D$10+'СЕТ СН'!$G$6-'СЕТ СН'!$G$22</f>
        <v>1355.2471155399999</v>
      </c>
      <c r="M58" s="36">
        <f>SUMIFS(СВЦЭМ!$C$39:$C$782,СВЦЭМ!$A$39:$A$782,$A58,СВЦЭМ!$B$39:$B$782,M$44)+'СЕТ СН'!$G$12+СВЦЭМ!$D$10+'СЕТ СН'!$G$6-'СЕТ СН'!$G$22</f>
        <v>1395.9957967899998</v>
      </c>
      <c r="N58" s="36">
        <f>SUMIFS(СВЦЭМ!$C$39:$C$782,СВЦЭМ!$A$39:$A$782,$A58,СВЦЭМ!$B$39:$B$782,N$44)+'СЕТ СН'!$G$12+СВЦЭМ!$D$10+'СЕТ СН'!$G$6-'СЕТ СН'!$G$22</f>
        <v>1432.5211772299999</v>
      </c>
      <c r="O58" s="36">
        <f>SUMIFS(СВЦЭМ!$C$39:$C$782,СВЦЭМ!$A$39:$A$782,$A58,СВЦЭМ!$B$39:$B$782,O$44)+'СЕТ СН'!$G$12+СВЦЭМ!$D$10+'СЕТ СН'!$G$6-'СЕТ СН'!$G$22</f>
        <v>1451.5950904999997</v>
      </c>
      <c r="P58" s="36">
        <f>SUMIFS(СВЦЭМ!$C$39:$C$782,СВЦЭМ!$A$39:$A$782,$A58,СВЦЭМ!$B$39:$B$782,P$44)+'СЕТ СН'!$G$12+СВЦЭМ!$D$10+'СЕТ СН'!$G$6-'СЕТ СН'!$G$22</f>
        <v>1470.2171296499998</v>
      </c>
      <c r="Q58" s="36">
        <f>SUMIFS(СВЦЭМ!$C$39:$C$782,СВЦЭМ!$A$39:$A$782,$A58,СВЦЭМ!$B$39:$B$782,Q$44)+'СЕТ СН'!$G$12+СВЦЭМ!$D$10+'СЕТ СН'!$G$6-'СЕТ СН'!$G$22</f>
        <v>1476.6634598899998</v>
      </c>
      <c r="R58" s="36">
        <f>SUMIFS(СВЦЭМ!$C$39:$C$782,СВЦЭМ!$A$39:$A$782,$A58,СВЦЭМ!$B$39:$B$782,R$44)+'СЕТ СН'!$G$12+СВЦЭМ!$D$10+'СЕТ СН'!$G$6-'СЕТ СН'!$G$22</f>
        <v>1471.0015804499999</v>
      </c>
      <c r="S58" s="36">
        <f>SUMIFS(СВЦЭМ!$C$39:$C$782,СВЦЭМ!$A$39:$A$782,$A58,СВЦЭМ!$B$39:$B$782,S$44)+'СЕТ СН'!$G$12+СВЦЭМ!$D$10+'СЕТ СН'!$G$6-'СЕТ СН'!$G$22</f>
        <v>1437.0597735099998</v>
      </c>
      <c r="T58" s="36">
        <f>SUMIFS(СВЦЭМ!$C$39:$C$782,СВЦЭМ!$A$39:$A$782,$A58,СВЦЭМ!$B$39:$B$782,T$44)+'СЕТ СН'!$G$12+СВЦЭМ!$D$10+'СЕТ СН'!$G$6-'СЕТ СН'!$G$22</f>
        <v>1363.7905500699999</v>
      </c>
      <c r="U58" s="36">
        <f>SUMIFS(СВЦЭМ!$C$39:$C$782,СВЦЭМ!$A$39:$A$782,$A58,СВЦЭМ!$B$39:$B$782,U$44)+'СЕТ СН'!$G$12+СВЦЭМ!$D$10+'СЕТ СН'!$G$6-'СЕТ СН'!$G$22</f>
        <v>1352.7673395699999</v>
      </c>
      <c r="V58" s="36">
        <f>SUMIFS(СВЦЭМ!$C$39:$C$782,СВЦЭМ!$A$39:$A$782,$A58,СВЦЭМ!$B$39:$B$782,V$44)+'СЕТ СН'!$G$12+СВЦЭМ!$D$10+'СЕТ СН'!$G$6-'СЕТ СН'!$G$22</f>
        <v>1369.5550265299999</v>
      </c>
      <c r="W58" s="36">
        <f>SUMIFS(СВЦЭМ!$C$39:$C$782,СВЦЭМ!$A$39:$A$782,$A58,СВЦЭМ!$B$39:$B$782,W$44)+'СЕТ СН'!$G$12+СВЦЭМ!$D$10+'СЕТ СН'!$G$6-'СЕТ СН'!$G$22</f>
        <v>1381.3370560899998</v>
      </c>
      <c r="X58" s="36">
        <f>SUMIFS(СВЦЭМ!$C$39:$C$782,СВЦЭМ!$A$39:$A$782,$A58,СВЦЭМ!$B$39:$B$782,X$44)+'СЕТ СН'!$G$12+СВЦЭМ!$D$10+'СЕТ СН'!$G$6-'СЕТ СН'!$G$22</f>
        <v>1409.6954302499998</v>
      </c>
      <c r="Y58" s="36">
        <f>SUMIFS(СВЦЭМ!$C$39:$C$782,СВЦЭМ!$A$39:$A$782,$A58,СВЦЭМ!$B$39:$B$782,Y$44)+'СЕТ СН'!$G$12+СВЦЭМ!$D$10+'СЕТ СН'!$G$6-'СЕТ СН'!$G$22</f>
        <v>1441.90779213</v>
      </c>
    </row>
    <row r="59" spans="1:25" ht="15.75" x14ac:dyDescent="0.2">
      <c r="A59" s="35">
        <f t="shared" si="1"/>
        <v>44607</v>
      </c>
      <c r="B59" s="36">
        <f>SUMIFS(СВЦЭМ!$C$39:$C$782,СВЦЭМ!$A$39:$A$782,$A59,СВЦЭМ!$B$39:$B$782,B$44)+'СЕТ СН'!$G$12+СВЦЭМ!$D$10+'СЕТ СН'!$G$6-'СЕТ СН'!$G$22</f>
        <v>1419.4897506299999</v>
      </c>
      <c r="C59" s="36">
        <f>SUMIFS(СВЦЭМ!$C$39:$C$782,СВЦЭМ!$A$39:$A$782,$A59,СВЦЭМ!$B$39:$B$782,C$44)+'СЕТ СН'!$G$12+СВЦЭМ!$D$10+'СЕТ СН'!$G$6-'СЕТ СН'!$G$22</f>
        <v>1487.985113</v>
      </c>
      <c r="D59" s="36">
        <f>SUMIFS(СВЦЭМ!$C$39:$C$782,СВЦЭМ!$A$39:$A$782,$A59,СВЦЭМ!$B$39:$B$782,D$44)+'СЕТ СН'!$G$12+СВЦЭМ!$D$10+'СЕТ СН'!$G$6-'СЕТ СН'!$G$22</f>
        <v>1518.2835398799998</v>
      </c>
      <c r="E59" s="36">
        <f>SUMIFS(СВЦЭМ!$C$39:$C$782,СВЦЭМ!$A$39:$A$782,$A59,СВЦЭМ!$B$39:$B$782,E$44)+'СЕТ СН'!$G$12+СВЦЭМ!$D$10+'СЕТ СН'!$G$6-'СЕТ СН'!$G$22</f>
        <v>1524.0052928299999</v>
      </c>
      <c r="F59" s="36">
        <f>SUMIFS(СВЦЭМ!$C$39:$C$782,СВЦЭМ!$A$39:$A$782,$A59,СВЦЭМ!$B$39:$B$782,F$44)+'СЕТ СН'!$G$12+СВЦЭМ!$D$10+'СЕТ СН'!$G$6-'СЕТ СН'!$G$22</f>
        <v>1502.5823383399998</v>
      </c>
      <c r="G59" s="36">
        <f>SUMIFS(СВЦЭМ!$C$39:$C$782,СВЦЭМ!$A$39:$A$782,$A59,СВЦЭМ!$B$39:$B$782,G$44)+'СЕТ СН'!$G$12+СВЦЭМ!$D$10+'СЕТ СН'!$G$6-'СЕТ СН'!$G$22</f>
        <v>1478.4553948399998</v>
      </c>
      <c r="H59" s="36">
        <f>SUMIFS(СВЦЭМ!$C$39:$C$782,СВЦЭМ!$A$39:$A$782,$A59,СВЦЭМ!$B$39:$B$782,H$44)+'СЕТ СН'!$G$12+СВЦЭМ!$D$10+'СЕТ СН'!$G$6-'СЕТ СН'!$G$22</f>
        <v>1418.8133140199998</v>
      </c>
      <c r="I59" s="36">
        <f>SUMIFS(СВЦЭМ!$C$39:$C$782,СВЦЭМ!$A$39:$A$782,$A59,СВЦЭМ!$B$39:$B$782,I$44)+'СЕТ СН'!$G$12+СВЦЭМ!$D$10+'СЕТ СН'!$G$6-'СЕТ СН'!$G$22</f>
        <v>1343.01227918</v>
      </c>
      <c r="J59" s="36">
        <f>SUMIFS(СВЦЭМ!$C$39:$C$782,СВЦЭМ!$A$39:$A$782,$A59,СВЦЭМ!$B$39:$B$782,J$44)+'СЕТ СН'!$G$12+СВЦЭМ!$D$10+'СЕТ СН'!$G$6-'СЕТ СН'!$G$22</f>
        <v>1286.9577077999998</v>
      </c>
      <c r="K59" s="36">
        <f>SUMIFS(СВЦЭМ!$C$39:$C$782,СВЦЭМ!$A$39:$A$782,$A59,СВЦЭМ!$B$39:$B$782,K$44)+'СЕТ СН'!$G$12+СВЦЭМ!$D$10+'СЕТ СН'!$G$6-'СЕТ СН'!$G$22</f>
        <v>1270.5432195999997</v>
      </c>
      <c r="L59" s="36">
        <f>SUMIFS(СВЦЭМ!$C$39:$C$782,СВЦЭМ!$A$39:$A$782,$A59,СВЦЭМ!$B$39:$B$782,L$44)+'СЕТ СН'!$G$12+СВЦЭМ!$D$10+'СЕТ СН'!$G$6-'СЕТ СН'!$G$22</f>
        <v>1280.1702948099999</v>
      </c>
      <c r="M59" s="36">
        <f>SUMIFS(СВЦЭМ!$C$39:$C$782,СВЦЭМ!$A$39:$A$782,$A59,СВЦЭМ!$B$39:$B$782,M$44)+'СЕТ СН'!$G$12+СВЦЭМ!$D$10+'СЕТ СН'!$G$6-'СЕТ СН'!$G$22</f>
        <v>1338.2327166499999</v>
      </c>
      <c r="N59" s="36">
        <f>SUMIFS(СВЦЭМ!$C$39:$C$782,СВЦЭМ!$A$39:$A$782,$A59,СВЦЭМ!$B$39:$B$782,N$44)+'СЕТ СН'!$G$12+СВЦЭМ!$D$10+'СЕТ СН'!$G$6-'СЕТ СН'!$G$22</f>
        <v>1366.3106695699998</v>
      </c>
      <c r="O59" s="36">
        <f>SUMIFS(СВЦЭМ!$C$39:$C$782,СВЦЭМ!$A$39:$A$782,$A59,СВЦЭМ!$B$39:$B$782,O$44)+'СЕТ СН'!$G$12+СВЦЭМ!$D$10+'СЕТ СН'!$G$6-'СЕТ СН'!$G$22</f>
        <v>1398.6700083899998</v>
      </c>
      <c r="P59" s="36">
        <f>SUMIFS(СВЦЭМ!$C$39:$C$782,СВЦЭМ!$A$39:$A$782,$A59,СВЦЭМ!$B$39:$B$782,P$44)+'СЕТ СН'!$G$12+СВЦЭМ!$D$10+'СЕТ СН'!$G$6-'СЕТ СН'!$G$22</f>
        <v>1438.4397120299998</v>
      </c>
      <c r="Q59" s="36">
        <f>SUMIFS(СВЦЭМ!$C$39:$C$782,СВЦЭМ!$A$39:$A$782,$A59,СВЦЭМ!$B$39:$B$782,Q$44)+'СЕТ СН'!$G$12+СВЦЭМ!$D$10+'СЕТ СН'!$G$6-'СЕТ СН'!$G$22</f>
        <v>1444.8610611799998</v>
      </c>
      <c r="R59" s="36">
        <f>SUMIFS(СВЦЭМ!$C$39:$C$782,СВЦЭМ!$A$39:$A$782,$A59,СВЦЭМ!$B$39:$B$782,R$44)+'СЕТ СН'!$G$12+СВЦЭМ!$D$10+'СЕТ СН'!$G$6-'СЕТ СН'!$G$22</f>
        <v>1444.5718831899999</v>
      </c>
      <c r="S59" s="36">
        <f>SUMIFS(СВЦЭМ!$C$39:$C$782,СВЦЭМ!$A$39:$A$782,$A59,СВЦЭМ!$B$39:$B$782,S$44)+'СЕТ СН'!$G$12+СВЦЭМ!$D$10+'СЕТ СН'!$G$6-'СЕТ СН'!$G$22</f>
        <v>1414.3420388199997</v>
      </c>
      <c r="T59" s="36">
        <f>SUMIFS(СВЦЭМ!$C$39:$C$782,СВЦЭМ!$A$39:$A$782,$A59,СВЦЭМ!$B$39:$B$782,T$44)+'СЕТ СН'!$G$12+СВЦЭМ!$D$10+'СЕТ СН'!$G$6-'СЕТ СН'!$G$22</f>
        <v>1341.7593463599999</v>
      </c>
      <c r="U59" s="36">
        <f>SUMIFS(СВЦЭМ!$C$39:$C$782,СВЦЭМ!$A$39:$A$782,$A59,СВЦЭМ!$B$39:$B$782,U$44)+'СЕТ СН'!$G$12+СВЦЭМ!$D$10+'СЕТ СН'!$G$6-'СЕТ СН'!$G$22</f>
        <v>1318.02329055</v>
      </c>
      <c r="V59" s="36">
        <f>SUMIFS(СВЦЭМ!$C$39:$C$782,СВЦЭМ!$A$39:$A$782,$A59,СВЦЭМ!$B$39:$B$782,V$44)+'СЕТ СН'!$G$12+СВЦЭМ!$D$10+'СЕТ СН'!$G$6-'СЕТ СН'!$G$22</f>
        <v>1321.7189273399999</v>
      </c>
      <c r="W59" s="36">
        <f>SUMIFS(СВЦЭМ!$C$39:$C$782,СВЦЭМ!$A$39:$A$782,$A59,СВЦЭМ!$B$39:$B$782,W$44)+'СЕТ СН'!$G$12+СВЦЭМ!$D$10+'СЕТ СН'!$G$6-'СЕТ СН'!$G$22</f>
        <v>1335.8186553799999</v>
      </c>
      <c r="X59" s="36">
        <f>SUMIFS(СВЦЭМ!$C$39:$C$782,СВЦЭМ!$A$39:$A$782,$A59,СВЦЭМ!$B$39:$B$782,X$44)+'СЕТ СН'!$G$12+СВЦЭМ!$D$10+'СЕТ СН'!$G$6-'СЕТ СН'!$G$22</f>
        <v>1370.6142455899999</v>
      </c>
      <c r="Y59" s="36">
        <f>SUMIFS(СВЦЭМ!$C$39:$C$782,СВЦЭМ!$A$39:$A$782,$A59,СВЦЭМ!$B$39:$B$782,Y$44)+'СЕТ СН'!$G$12+СВЦЭМ!$D$10+'СЕТ СН'!$G$6-'СЕТ СН'!$G$22</f>
        <v>1407.4460395899998</v>
      </c>
    </row>
    <row r="60" spans="1:25" ht="15.75" x14ac:dyDescent="0.2">
      <c r="A60" s="35">
        <f t="shared" si="1"/>
        <v>44608</v>
      </c>
      <c r="B60" s="36">
        <f>SUMIFS(СВЦЭМ!$C$39:$C$782,СВЦЭМ!$A$39:$A$782,$A60,СВЦЭМ!$B$39:$B$782,B$44)+'СЕТ СН'!$G$12+СВЦЭМ!$D$10+'СЕТ СН'!$G$6-'СЕТ СН'!$G$22</f>
        <v>1433.1486577399999</v>
      </c>
      <c r="C60" s="36">
        <f>SUMIFS(СВЦЭМ!$C$39:$C$782,СВЦЭМ!$A$39:$A$782,$A60,СВЦЭМ!$B$39:$B$782,C$44)+'СЕТ СН'!$G$12+СВЦЭМ!$D$10+'СЕТ СН'!$G$6-'СЕТ СН'!$G$22</f>
        <v>1495.2243864799998</v>
      </c>
      <c r="D60" s="36">
        <f>SUMIFS(СВЦЭМ!$C$39:$C$782,СВЦЭМ!$A$39:$A$782,$A60,СВЦЭМ!$B$39:$B$782,D$44)+'СЕТ СН'!$G$12+СВЦЭМ!$D$10+'СЕТ СН'!$G$6-'СЕТ СН'!$G$22</f>
        <v>1500.4095954099998</v>
      </c>
      <c r="E60" s="36">
        <f>SUMIFS(СВЦЭМ!$C$39:$C$782,СВЦЭМ!$A$39:$A$782,$A60,СВЦЭМ!$B$39:$B$782,E$44)+'СЕТ СН'!$G$12+СВЦЭМ!$D$10+'СЕТ СН'!$G$6-'СЕТ СН'!$G$22</f>
        <v>1505.62500755</v>
      </c>
      <c r="F60" s="36">
        <f>SUMIFS(СВЦЭМ!$C$39:$C$782,СВЦЭМ!$A$39:$A$782,$A60,СВЦЭМ!$B$39:$B$782,F$44)+'СЕТ СН'!$G$12+СВЦЭМ!$D$10+'СЕТ СН'!$G$6-'СЕТ СН'!$G$22</f>
        <v>1498.1497824499997</v>
      </c>
      <c r="G60" s="36">
        <f>SUMIFS(СВЦЭМ!$C$39:$C$782,СВЦЭМ!$A$39:$A$782,$A60,СВЦЭМ!$B$39:$B$782,G$44)+'СЕТ СН'!$G$12+СВЦЭМ!$D$10+'СЕТ СН'!$G$6-'СЕТ СН'!$G$22</f>
        <v>1470.6185720499998</v>
      </c>
      <c r="H60" s="36">
        <f>SUMIFS(СВЦЭМ!$C$39:$C$782,СВЦЭМ!$A$39:$A$782,$A60,СВЦЭМ!$B$39:$B$782,H$44)+'СЕТ СН'!$G$12+СВЦЭМ!$D$10+'СЕТ СН'!$G$6-'СЕТ СН'!$G$22</f>
        <v>1425.4285116599999</v>
      </c>
      <c r="I60" s="36">
        <f>SUMIFS(СВЦЭМ!$C$39:$C$782,СВЦЭМ!$A$39:$A$782,$A60,СВЦЭМ!$B$39:$B$782,I$44)+'СЕТ СН'!$G$12+СВЦЭМ!$D$10+'СЕТ СН'!$G$6-'СЕТ СН'!$G$22</f>
        <v>1372.1142701699998</v>
      </c>
      <c r="J60" s="36">
        <f>SUMIFS(СВЦЭМ!$C$39:$C$782,СВЦЭМ!$A$39:$A$782,$A60,СВЦЭМ!$B$39:$B$782,J$44)+'СЕТ СН'!$G$12+СВЦЭМ!$D$10+'СЕТ СН'!$G$6-'СЕТ СН'!$G$22</f>
        <v>1316.5608990299997</v>
      </c>
      <c r="K60" s="36">
        <f>SUMIFS(СВЦЭМ!$C$39:$C$782,СВЦЭМ!$A$39:$A$782,$A60,СВЦЭМ!$B$39:$B$782,K$44)+'СЕТ СН'!$G$12+СВЦЭМ!$D$10+'СЕТ СН'!$G$6-'СЕТ СН'!$G$22</f>
        <v>1309.3233208299998</v>
      </c>
      <c r="L60" s="36">
        <f>SUMIFS(СВЦЭМ!$C$39:$C$782,СВЦЭМ!$A$39:$A$782,$A60,СВЦЭМ!$B$39:$B$782,L$44)+'СЕТ СН'!$G$12+СВЦЭМ!$D$10+'СЕТ СН'!$G$6-'СЕТ СН'!$G$22</f>
        <v>1321.6221619199998</v>
      </c>
      <c r="M60" s="36">
        <f>SUMIFS(СВЦЭМ!$C$39:$C$782,СВЦЭМ!$A$39:$A$782,$A60,СВЦЭМ!$B$39:$B$782,M$44)+'СЕТ СН'!$G$12+СВЦЭМ!$D$10+'СЕТ СН'!$G$6-'СЕТ СН'!$G$22</f>
        <v>1357.8208814</v>
      </c>
      <c r="N60" s="36">
        <f>SUMIFS(СВЦЭМ!$C$39:$C$782,СВЦЭМ!$A$39:$A$782,$A60,СВЦЭМ!$B$39:$B$782,N$44)+'СЕТ СН'!$G$12+СВЦЭМ!$D$10+'СЕТ СН'!$G$6-'СЕТ СН'!$G$22</f>
        <v>1394.6753512799999</v>
      </c>
      <c r="O60" s="36">
        <f>SUMIFS(СВЦЭМ!$C$39:$C$782,СВЦЭМ!$A$39:$A$782,$A60,СВЦЭМ!$B$39:$B$782,O$44)+'СЕТ СН'!$G$12+СВЦЭМ!$D$10+'СЕТ СН'!$G$6-'СЕТ СН'!$G$22</f>
        <v>1415.1624402999998</v>
      </c>
      <c r="P60" s="36">
        <f>SUMIFS(СВЦЭМ!$C$39:$C$782,СВЦЭМ!$A$39:$A$782,$A60,СВЦЭМ!$B$39:$B$782,P$44)+'СЕТ СН'!$G$12+СВЦЭМ!$D$10+'СЕТ СН'!$G$6-'СЕТ СН'!$G$22</f>
        <v>1447.2539300699998</v>
      </c>
      <c r="Q60" s="36">
        <f>SUMIFS(СВЦЭМ!$C$39:$C$782,СВЦЭМ!$A$39:$A$782,$A60,СВЦЭМ!$B$39:$B$782,Q$44)+'СЕТ СН'!$G$12+СВЦЭМ!$D$10+'СЕТ СН'!$G$6-'СЕТ СН'!$G$22</f>
        <v>1448.8261118699997</v>
      </c>
      <c r="R60" s="36">
        <f>SUMIFS(СВЦЭМ!$C$39:$C$782,СВЦЭМ!$A$39:$A$782,$A60,СВЦЭМ!$B$39:$B$782,R$44)+'СЕТ СН'!$G$12+СВЦЭМ!$D$10+'СЕТ СН'!$G$6-'СЕТ СН'!$G$22</f>
        <v>1448.7328033499998</v>
      </c>
      <c r="S60" s="36">
        <f>SUMIFS(СВЦЭМ!$C$39:$C$782,СВЦЭМ!$A$39:$A$782,$A60,СВЦЭМ!$B$39:$B$782,S$44)+'СЕТ СН'!$G$12+СВЦЭМ!$D$10+'СЕТ СН'!$G$6-'СЕТ СН'!$G$22</f>
        <v>1422.9317991899998</v>
      </c>
      <c r="T60" s="36">
        <f>SUMIFS(СВЦЭМ!$C$39:$C$782,СВЦЭМ!$A$39:$A$782,$A60,СВЦЭМ!$B$39:$B$782,T$44)+'СЕТ СН'!$G$12+СВЦЭМ!$D$10+'СЕТ СН'!$G$6-'СЕТ СН'!$G$22</f>
        <v>1350.7531429599999</v>
      </c>
      <c r="U60" s="36">
        <f>SUMIFS(СВЦЭМ!$C$39:$C$782,СВЦЭМ!$A$39:$A$782,$A60,СВЦЭМ!$B$39:$B$782,U$44)+'СЕТ СН'!$G$12+СВЦЭМ!$D$10+'СЕТ СН'!$G$6-'СЕТ СН'!$G$22</f>
        <v>1322.6711674199998</v>
      </c>
      <c r="V60" s="36">
        <f>SUMIFS(СВЦЭМ!$C$39:$C$782,СВЦЭМ!$A$39:$A$782,$A60,СВЦЭМ!$B$39:$B$782,V$44)+'СЕТ СН'!$G$12+СВЦЭМ!$D$10+'СЕТ СН'!$G$6-'СЕТ СН'!$G$22</f>
        <v>1329.6788567999999</v>
      </c>
      <c r="W60" s="36">
        <f>SUMIFS(СВЦЭМ!$C$39:$C$782,СВЦЭМ!$A$39:$A$782,$A60,СВЦЭМ!$B$39:$B$782,W$44)+'СЕТ СН'!$G$12+СВЦЭМ!$D$10+'СЕТ СН'!$G$6-'СЕТ СН'!$G$22</f>
        <v>1360.8267062099999</v>
      </c>
      <c r="X60" s="36">
        <f>SUMIFS(СВЦЭМ!$C$39:$C$782,СВЦЭМ!$A$39:$A$782,$A60,СВЦЭМ!$B$39:$B$782,X$44)+'СЕТ СН'!$G$12+СВЦЭМ!$D$10+'СЕТ СН'!$G$6-'СЕТ СН'!$G$22</f>
        <v>1382.5449550799999</v>
      </c>
      <c r="Y60" s="36">
        <f>SUMIFS(СВЦЭМ!$C$39:$C$782,СВЦЭМ!$A$39:$A$782,$A60,СВЦЭМ!$B$39:$B$782,Y$44)+'СЕТ СН'!$G$12+СВЦЭМ!$D$10+'СЕТ СН'!$G$6-'СЕТ СН'!$G$22</f>
        <v>1430.8926944399998</v>
      </c>
    </row>
    <row r="61" spans="1:25" ht="15.75" x14ac:dyDescent="0.2">
      <c r="A61" s="35">
        <f t="shared" si="1"/>
        <v>44609</v>
      </c>
      <c r="B61" s="36">
        <f>SUMIFS(СВЦЭМ!$C$39:$C$782,СВЦЭМ!$A$39:$A$782,$A61,СВЦЭМ!$B$39:$B$782,B$44)+'СЕТ СН'!$G$12+СВЦЭМ!$D$10+'СЕТ СН'!$G$6-'СЕТ СН'!$G$22</f>
        <v>1386.3566514599997</v>
      </c>
      <c r="C61" s="36">
        <f>SUMIFS(СВЦЭМ!$C$39:$C$782,СВЦЭМ!$A$39:$A$782,$A61,СВЦЭМ!$B$39:$B$782,C$44)+'СЕТ СН'!$G$12+СВЦЭМ!$D$10+'СЕТ СН'!$G$6-'СЕТ СН'!$G$22</f>
        <v>1431.1812417799999</v>
      </c>
      <c r="D61" s="36">
        <f>SUMIFS(СВЦЭМ!$C$39:$C$782,СВЦЭМ!$A$39:$A$782,$A61,СВЦЭМ!$B$39:$B$782,D$44)+'СЕТ СН'!$G$12+СВЦЭМ!$D$10+'СЕТ СН'!$G$6-'СЕТ СН'!$G$22</f>
        <v>1483.1422988399997</v>
      </c>
      <c r="E61" s="36">
        <f>SUMIFS(СВЦЭМ!$C$39:$C$782,СВЦЭМ!$A$39:$A$782,$A61,СВЦЭМ!$B$39:$B$782,E$44)+'СЕТ СН'!$G$12+СВЦЭМ!$D$10+'СЕТ СН'!$G$6-'СЕТ СН'!$G$22</f>
        <v>1477.1474814699998</v>
      </c>
      <c r="F61" s="36">
        <f>SUMIFS(СВЦЭМ!$C$39:$C$782,СВЦЭМ!$A$39:$A$782,$A61,СВЦЭМ!$B$39:$B$782,F$44)+'СЕТ СН'!$G$12+СВЦЭМ!$D$10+'СЕТ СН'!$G$6-'СЕТ СН'!$G$22</f>
        <v>1470.1666859899999</v>
      </c>
      <c r="G61" s="36">
        <f>SUMIFS(СВЦЭМ!$C$39:$C$782,СВЦЭМ!$A$39:$A$782,$A61,СВЦЭМ!$B$39:$B$782,G$44)+'СЕТ СН'!$G$12+СВЦЭМ!$D$10+'СЕТ СН'!$G$6-'СЕТ СН'!$G$22</f>
        <v>1455.3540670599998</v>
      </c>
      <c r="H61" s="36">
        <f>SUMIFS(СВЦЭМ!$C$39:$C$782,СВЦЭМ!$A$39:$A$782,$A61,СВЦЭМ!$B$39:$B$782,H$44)+'СЕТ СН'!$G$12+СВЦЭМ!$D$10+'СЕТ СН'!$G$6-'СЕТ СН'!$G$22</f>
        <v>1405.7121578699998</v>
      </c>
      <c r="I61" s="36">
        <f>SUMIFS(СВЦЭМ!$C$39:$C$782,СВЦЭМ!$A$39:$A$782,$A61,СВЦЭМ!$B$39:$B$782,I$44)+'СЕТ СН'!$G$12+СВЦЭМ!$D$10+'СЕТ СН'!$G$6-'СЕТ СН'!$G$22</f>
        <v>1362.0218335299999</v>
      </c>
      <c r="J61" s="36">
        <f>SUMIFS(СВЦЭМ!$C$39:$C$782,СВЦЭМ!$A$39:$A$782,$A61,СВЦЭМ!$B$39:$B$782,J$44)+'СЕТ СН'!$G$12+СВЦЭМ!$D$10+'СЕТ СН'!$G$6-'СЕТ СН'!$G$22</f>
        <v>1312.5388511199999</v>
      </c>
      <c r="K61" s="36">
        <f>SUMIFS(СВЦЭМ!$C$39:$C$782,СВЦЭМ!$A$39:$A$782,$A61,СВЦЭМ!$B$39:$B$782,K$44)+'СЕТ СН'!$G$12+СВЦЭМ!$D$10+'СЕТ СН'!$G$6-'СЕТ СН'!$G$22</f>
        <v>1324.7670972599999</v>
      </c>
      <c r="L61" s="36">
        <f>SUMIFS(СВЦЭМ!$C$39:$C$782,СВЦЭМ!$A$39:$A$782,$A61,СВЦЭМ!$B$39:$B$782,L$44)+'СЕТ СН'!$G$12+СВЦЭМ!$D$10+'СЕТ СН'!$G$6-'СЕТ СН'!$G$22</f>
        <v>1325.8768441399998</v>
      </c>
      <c r="M61" s="36">
        <f>SUMIFS(СВЦЭМ!$C$39:$C$782,СВЦЭМ!$A$39:$A$782,$A61,СВЦЭМ!$B$39:$B$782,M$44)+'СЕТ СН'!$G$12+СВЦЭМ!$D$10+'СЕТ СН'!$G$6-'СЕТ СН'!$G$22</f>
        <v>1362.0544668999999</v>
      </c>
      <c r="N61" s="36">
        <f>SUMIFS(СВЦЭМ!$C$39:$C$782,СВЦЭМ!$A$39:$A$782,$A61,СВЦЭМ!$B$39:$B$782,N$44)+'СЕТ СН'!$G$12+СВЦЭМ!$D$10+'СЕТ СН'!$G$6-'СЕТ СН'!$G$22</f>
        <v>1389.2640999599998</v>
      </c>
      <c r="O61" s="36">
        <f>SUMIFS(СВЦЭМ!$C$39:$C$782,СВЦЭМ!$A$39:$A$782,$A61,СВЦЭМ!$B$39:$B$782,O$44)+'СЕТ СН'!$G$12+СВЦЭМ!$D$10+'СЕТ СН'!$G$6-'СЕТ СН'!$G$22</f>
        <v>1406.3329140999999</v>
      </c>
      <c r="P61" s="36">
        <f>SUMIFS(СВЦЭМ!$C$39:$C$782,СВЦЭМ!$A$39:$A$782,$A61,СВЦЭМ!$B$39:$B$782,P$44)+'СЕТ СН'!$G$12+СВЦЭМ!$D$10+'СЕТ СН'!$G$6-'СЕТ СН'!$G$22</f>
        <v>1448.1104604199998</v>
      </c>
      <c r="Q61" s="36">
        <f>SUMIFS(СВЦЭМ!$C$39:$C$782,СВЦЭМ!$A$39:$A$782,$A61,СВЦЭМ!$B$39:$B$782,Q$44)+'СЕТ СН'!$G$12+СВЦЭМ!$D$10+'СЕТ СН'!$G$6-'СЕТ СН'!$G$22</f>
        <v>1446.0557949799997</v>
      </c>
      <c r="R61" s="36">
        <f>SUMIFS(СВЦЭМ!$C$39:$C$782,СВЦЭМ!$A$39:$A$782,$A61,СВЦЭМ!$B$39:$B$782,R$44)+'СЕТ СН'!$G$12+СВЦЭМ!$D$10+'СЕТ СН'!$G$6-'СЕТ СН'!$G$22</f>
        <v>1437.5820093999998</v>
      </c>
      <c r="S61" s="36">
        <f>SUMIFS(СВЦЭМ!$C$39:$C$782,СВЦЭМ!$A$39:$A$782,$A61,СВЦЭМ!$B$39:$B$782,S$44)+'СЕТ СН'!$G$12+СВЦЭМ!$D$10+'СЕТ СН'!$G$6-'СЕТ СН'!$G$22</f>
        <v>1435.5695108699999</v>
      </c>
      <c r="T61" s="36">
        <f>SUMIFS(СВЦЭМ!$C$39:$C$782,СВЦЭМ!$A$39:$A$782,$A61,СВЦЭМ!$B$39:$B$782,T$44)+'СЕТ СН'!$G$12+СВЦЭМ!$D$10+'СЕТ СН'!$G$6-'СЕТ СН'!$G$22</f>
        <v>1367.8559449699999</v>
      </c>
      <c r="U61" s="36">
        <f>SUMIFS(СВЦЭМ!$C$39:$C$782,СВЦЭМ!$A$39:$A$782,$A61,СВЦЭМ!$B$39:$B$782,U$44)+'СЕТ СН'!$G$12+СВЦЭМ!$D$10+'СЕТ СН'!$G$6-'СЕТ СН'!$G$22</f>
        <v>1351.6522865799998</v>
      </c>
      <c r="V61" s="36">
        <f>SUMIFS(СВЦЭМ!$C$39:$C$782,СВЦЭМ!$A$39:$A$782,$A61,СВЦЭМ!$B$39:$B$782,V$44)+'СЕТ СН'!$G$12+СВЦЭМ!$D$10+'СЕТ СН'!$G$6-'СЕТ СН'!$G$22</f>
        <v>1370.42294348</v>
      </c>
      <c r="W61" s="36">
        <f>SUMIFS(СВЦЭМ!$C$39:$C$782,СВЦЭМ!$A$39:$A$782,$A61,СВЦЭМ!$B$39:$B$782,W$44)+'СЕТ СН'!$G$12+СВЦЭМ!$D$10+'СЕТ СН'!$G$6-'СЕТ СН'!$G$22</f>
        <v>1385.0600093399999</v>
      </c>
      <c r="X61" s="36">
        <f>SUMIFS(СВЦЭМ!$C$39:$C$782,СВЦЭМ!$A$39:$A$782,$A61,СВЦЭМ!$B$39:$B$782,X$44)+'СЕТ СН'!$G$12+СВЦЭМ!$D$10+'СЕТ СН'!$G$6-'СЕТ СН'!$G$22</f>
        <v>1389.0091726799999</v>
      </c>
      <c r="Y61" s="36">
        <f>SUMIFS(СВЦЭМ!$C$39:$C$782,СВЦЭМ!$A$39:$A$782,$A61,СВЦЭМ!$B$39:$B$782,Y$44)+'СЕТ СН'!$G$12+СВЦЭМ!$D$10+'СЕТ СН'!$G$6-'СЕТ СН'!$G$22</f>
        <v>1402.1459210199998</v>
      </c>
    </row>
    <row r="62" spans="1:25" ht="15.75" x14ac:dyDescent="0.2">
      <c r="A62" s="35">
        <f t="shared" si="1"/>
        <v>44610</v>
      </c>
      <c r="B62" s="36">
        <f>SUMIFS(СВЦЭМ!$C$39:$C$782,СВЦЭМ!$A$39:$A$782,$A62,СВЦЭМ!$B$39:$B$782,B$44)+'СЕТ СН'!$G$12+СВЦЭМ!$D$10+'СЕТ СН'!$G$6-'СЕТ СН'!$G$22</f>
        <v>1426.67611167</v>
      </c>
      <c r="C62" s="36">
        <f>SUMIFS(СВЦЭМ!$C$39:$C$782,СВЦЭМ!$A$39:$A$782,$A62,СВЦЭМ!$B$39:$B$782,C$44)+'СЕТ СН'!$G$12+СВЦЭМ!$D$10+'СЕТ СН'!$G$6-'СЕТ СН'!$G$22</f>
        <v>1475.7111238499999</v>
      </c>
      <c r="D62" s="36">
        <f>SUMIFS(СВЦЭМ!$C$39:$C$782,СВЦЭМ!$A$39:$A$782,$A62,СВЦЭМ!$B$39:$B$782,D$44)+'СЕТ СН'!$G$12+СВЦЭМ!$D$10+'СЕТ СН'!$G$6-'СЕТ СН'!$G$22</f>
        <v>1500.2673554899998</v>
      </c>
      <c r="E62" s="36">
        <f>SUMIFS(СВЦЭМ!$C$39:$C$782,СВЦЭМ!$A$39:$A$782,$A62,СВЦЭМ!$B$39:$B$782,E$44)+'СЕТ СН'!$G$12+СВЦЭМ!$D$10+'СЕТ СН'!$G$6-'СЕТ СН'!$G$22</f>
        <v>1503.0477222299999</v>
      </c>
      <c r="F62" s="36">
        <f>SUMIFS(СВЦЭМ!$C$39:$C$782,СВЦЭМ!$A$39:$A$782,$A62,СВЦЭМ!$B$39:$B$782,F$44)+'СЕТ СН'!$G$12+СВЦЭМ!$D$10+'СЕТ СН'!$G$6-'СЕТ СН'!$G$22</f>
        <v>1494.4810195099999</v>
      </c>
      <c r="G62" s="36">
        <f>SUMIFS(СВЦЭМ!$C$39:$C$782,СВЦЭМ!$A$39:$A$782,$A62,СВЦЭМ!$B$39:$B$782,G$44)+'СЕТ СН'!$G$12+СВЦЭМ!$D$10+'СЕТ СН'!$G$6-'СЕТ СН'!$G$22</f>
        <v>1464.0756504499998</v>
      </c>
      <c r="H62" s="36">
        <f>SUMIFS(СВЦЭМ!$C$39:$C$782,СВЦЭМ!$A$39:$A$782,$A62,СВЦЭМ!$B$39:$B$782,H$44)+'СЕТ СН'!$G$12+СВЦЭМ!$D$10+'СЕТ СН'!$G$6-'СЕТ СН'!$G$22</f>
        <v>1418.1853746899999</v>
      </c>
      <c r="I62" s="36">
        <f>SUMIFS(СВЦЭМ!$C$39:$C$782,СВЦЭМ!$A$39:$A$782,$A62,СВЦЭМ!$B$39:$B$782,I$44)+'СЕТ СН'!$G$12+СВЦЭМ!$D$10+'СЕТ СН'!$G$6-'СЕТ СН'!$G$22</f>
        <v>1366.4601723399999</v>
      </c>
      <c r="J62" s="36">
        <f>SUMIFS(СВЦЭМ!$C$39:$C$782,СВЦЭМ!$A$39:$A$782,$A62,СВЦЭМ!$B$39:$B$782,J$44)+'СЕТ СН'!$G$12+СВЦЭМ!$D$10+'СЕТ СН'!$G$6-'СЕТ СН'!$G$22</f>
        <v>1316.8248291099999</v>
      </c>
      <c r="K62" s="36">
        <f>SUMIFS(СВЦЭМ!$C$39:$C$782,СВЦЭМ!$A$39:$A$782,$A62,СВЦЭМ!$B$39:$B$782,K$44)+'СЕТ СН'!$G$12+СВЦЭМ!$D$10+'СЕТ СН'!$G$6-'СЕТ СН'!$G$22</f>
        <v>1316.0673186899999</v>
      </c>
      <c r="L62" s="36">
        <f>SUMIFS(СВЦЭМ!$C$39:$C$782,СВЦЭМ!$A$39:$A$782,$A62,СВЦЭМ!$B$39:$B$782,L$44)+'СЕТ СН'!$G$12+СВЦЭМ!$D$10+'СЕТ СН'!$G$6-'СЕТ СН'!$G$22</f>
        <v>1320.4706212599999</v>
      </c>
      <c r="M62" s="36">
        <f>SUMIFS(СВЦЭМ!$C$39:$C$782,СВЦЭМ!$A$39:$A$782,$A62,СВЦЭМ!$B$39:$B$782,M$44)+'СЕТ СН'!$G$12+СВЦЭМ!$D$10+'СЕТ СН'!$G$6-'СЕТ СН'!$G$22</f>
        <v>1373.50324826</v>
      </c>
      <c r="N62" s="36">
        <f>SUMIFS(СВЦЭМ!$C$39:$C$782,СВЦЭМ!$A$39:$A$782,$A62,СВЦЭМ!$B$39:$B$782,N$44)+'СЕТ СН'!$G$12+СВЦЭМ!$D$10+'СЕТ СН'!$G$6-'СЕТ СН'!$G$22</f>
        <v>1423.3340407899998</v>
      </c>
      <c r="O62" s="36">
        <f>SUMIFS(СВЦЭМ!$C$39:$C$782,СВЦЭМ!$A$39:$A$782,$A62,СВЦЭМ!$B$39:$B$782,O$44)+'СЕТ СН'!$G$12+СВЦЭМ!$D$10+'СЕТ СН'!$G$6-'СЕТ СН'!$G$22</f>
        <v>1442.1417827899998</v>
      </c>
      <c r="P62" s="36">
        <f>SUMIFS(СВЦЭМ!$C$39:$C$782,СВЦЭМ!$A$39:$A$782,$A62,СВЦЭМ!$B$39:$B$782,P$44)+'СЕТ СН'!$G$12+СВЦЭМ!$D$10+'СЕТ СН'!$G$6-'СЕТ СН'!$G$22</f>
        <v>1481.9045373199999</v>
      </c>
      <c r="Q62" s="36">
        <f>SUMIFS(СВЦЭМ!$C$39:$C$782,СВЦЭМ!$A$39:$A$782,$A62,СВЦЭМ!$B$39:$B$782,Q$44)+'СЕТ СН'!$G$12+СВЦЭМ!$D$10+'СЕТ СН'!$G$6-'СЕТ СН'!$G$22</f>
        <v>1491.5390497799999</v>
      </c>
      <c r="R62" s="36">
        <f>SUMIFS(СВЦЭМ!$C$39:$C$782,СВЦЭМ!$A$39:$A$782,$A62,СВЦЭМ!$B$39:$B$782,R$44)+'СЕТ СН'!$G$12+СВЦЭМ!$D$10+'СЕТ СН'!$G$6-'СЕТ СН'!$G$22</f>
        <v>1488.5394588599997</v>
      </c>
      <c r="S62" s="36">
        <f>SUMIFS(СВЦЭМ!$C$39:$C$782,СВЦЭМ!$A$39:$A$782,$A62,СВЦЭМ!$B$39:$B$782,S$44)+'СЕТ СН'!$G$12+СВЦЭМ!$D$10+'СЕТ СН'!$G$6-'СЕТ СН'!$G$22</f>
        <v>1459.4746708299999</v>
      </c>
      <c r="T62" s="36">
        <f>SUMIFS(СВЦЭМ!$C$39:$C$782,СВЦЭМ!$A$39:$A$782,$A62,СВЦЭМ!$B$39:$B$782,T$44)+'СЕТ СН'!$G$12+СВЦЭМ!$D$10+'СЕТ СН'!$G$6-'СЕТ СН'!$G$22</f>
        <v>1369.9987848399999</v>
      </c>
      <c r="U62" s="36">
        <f>SUMIFS(СВЦЭМ!$C$39:$C$782,СВЦЭМ!$A$39:$A$782,$A62,СВЦЭМ!$B$39:$B$782,U$44)+'СЕТ СН'!$G$12+СВЦЭМ!$D$10+'СЕТ СН'!$G$6-'СЕТ СН'!$G$22</f>
        <v>1338.6243671099999</v>
      </c>
      <c r="V62" s="36">
        <f>SUMIFS(СВЦЭМ!$C$39:$C$782,СВЦЭМ!$A$39:$A$782,$A62,СВЦЭМ!$B$39:$B$782,V$44)+'СЕТ СН'!$G$12+СВЦЭМ!$D$10+'СЕТ СН'!$G$6-'СЕТ СН'!$G$22</f>
        <v>1359.6153453299999</v>
      </c>
      <c r="W62" s="36">
        <f>SUMIFS(СВЦЭМ!$C$39:$C$782,СВЦЭМ!$A$39:$A$782,$A62,СВЦЭМ!$B$39:$B$782,W$44)+'СЕТ СН'!$G$12+СВЦЭМ!$D$10+'СЕТ СН'!$G$6-'СЕТ СН'!$G$22</f>
        <v>1362.0054399999999</v>
      </c>
      <c r="X62" s="36">
        <f>SUMIFS(СВЦЭМ!$C$39:$C$782,СВЦЭМ!$A$39:$A$782,$A62,СВЦЭМ!$B$39:$B$782,X$44)+'СЕТ СН'!$G$12+СВЦЭМ!$D$10+'СЕТ СН'!$G$6-'СЕТ СН'!$G$22</f>
        <v>1370.2512168499998</v>
      </c>
      <c r="Y62" s="36">
        <f>SUMIFS(СВЦЭМ!$C$39:$C$782,СВЦЭМ!$A$39:$A$782,$A62,СВЦЭМ!$B$39:$B$782,Y$44)+'СЕТ СН'!$G$12+СВЦЭМ!$D$10+'СЕТ СН'!$G$6-'СЕТ СН'!$G$22</f>
        <v>1397.1822990899998</v>
      </c>
    </row>
    <row r="63" spans="1:25" ht="15.75" x14ac:dyDescent="0.2">
      <c r="A63" s="35">
        <f t="shared" si="1"/>
        <v>44611</v>
      </c>
      <c r="B63" s="36">
        <f>SUMIFS(СВЦЭМ!$C$39:$C$782,СВЦЭМ!$A$39:$A$782,$A63,СВЦЭМ!$B$39:$B$782,B$44)+'СЕТ СН'!$G$12+СВЦЭМ!$D$10+'СЕТ СН'!$G$6-'СЕТ СН'!$G$22</f>
        <v>1402.2856068299998</v>
      </c>
      <c r="C63" s="36">
        <f>SUMIFS(СВЦЭМ!$C$39:$C$782,СВЦЭМ!$A$39:$A$782,$A63,СВЦЭМ!$B$39:$B$782,C$44)+'СЕТ СН'!$G$12+СВЦЭМ!$D$10+'СЕТ СН'!$G$6-'СЕТ СН'!$G$22</f>
        <v>1460.7376362799998</v>
      </c>
      <c r="D63" s="36">
        <f>SUMIFS(СВЦЭМ!$C$39:$C$782,СВЦЭМ!$A$39:$A$782,$A63,СВЦЭМ!$B$39:$B$782,D$44)+'СЕТ СН'!$G$12+СВЦЭМ!$D$10+'СЕТ СН'!$G$6-'СЕТ СН'!$G$22</f>
        <v>1500.1144438499998</v>
      </c>
      <c r="E63" s="36">
        <f>SUMIFS(СВЦЭМ!$C$39:$C$782,СВЦЭМ!$A$39:$A$782,$A63,СВЦЭМ!$B$39:$B$782,E$44)+'СЕТ СН'!$G$12+СВЦЭМ!$D$10+'СЕТ СН'!$G$6-'СЕТ СН'!$G$22</f>
        <v>1513.4056669999998</v>
      </c>
      <c r="F63" s="36">
        <f>SUMIFS(СВЦЭМ!$C$39:$C$782,СВЦЭМ!$A$39:$A$782,$A63,СВЦЭМ!$B$39:$B$782,F$44)+'СЕТ СН'!$G$12+СВЦЭМ!$D$10+'СЕТ СН'!$G$6-'СЕТ СН'!$G$22</f>
        <v>1497.7463712599999</v>
      </c>
      <c r="G63" s="36">
        <f>SUMIFS(СВЦЭМ!$C$39:$C$782,СВЦЭМ!$A$39:$A$782,$A63,СВЦЭМ!$B$39:$B$782,G$44)+'СЕТ СН'!$G$12+СВЦЭМ!$D$10+'СЕТ СН'!$G$6-'СЕТ СН'!$G$22</f>
        <v>1485.2373979499998</v>
      </c>
      <c r="H63" s="36">
        <f>SUMIFS(СВЦЭМ!$C$39:$C$782,СВЦЭМ!$A$39:$A$782,$A63,СВЦЭМ!$B$39:$B$782,H$44)+'СЕТ СН'!$G$12+СВЦЭМ!$D$10+'СЕТ СН'!$G$6-'СЕТ СН'!$G$22</f>
        <v>1454.8457611099998</v>
      </c>
      <c r="I63" s="36">
        <f>SUMIFS(СВЦЭМ!$C$39:$C$782,СВЦЭМ!$A$39:$A$782,$A63,СВЦЭМ!$B$39:$B$782,I$44)+'СЕТ СН'!$G$12+СВЦЭМ!$D$10+'СЕТ СН'!$G$6-'СЕТ СН'!$G$22</f>
        <v>1373.5592040799997</v>
      </c>
      <c r="J63" s="36">
        <f>SUMIFS(СВЦЭМ!$C$39:$C$782,СВЦЭМ!$A$39:$A$782,$A63,СВЦЭМ!$B$39:$B$782,J$44)+'СЕТ СН'!$G$12+СВЦЭМ!$D$10+'СЕТ СН'!$G$6-'СЕТ СН'!$G$22</f>
        <v>1328.3262359299999</v>
      </c>
      <c r="K63" s="36">
        <f>SUMIFS(СВЦЭМ!$C$39:$C$782,СВЦЭМ!$A$39:$A$782,$A63,СВЦЭМ!$B$39:$B$782,K$44)+'СЕТ СН'!$G$12+СВЦЭМ!$D$10+'СЕТ СН'!$G$6-'СЕТ СН'!$G$22</f>
        <v>1306.21480772</v>
      </c>
      <c r="L63" s="36">
        <f>SUMIFS(СВЦЭМ!$C$39:$C$782,СВЦЭМ!$A$39:$A$782,$A63,СВЦЭМ!$B$39:$B$782,L$44)+'СЕТ СН'!$G$12+СВЦЭМ!$D$10+'СЕТ СН'!$G$6-'СЕТ СН'!$G$22</f>
        <v>1293.6305346999998</v>
      </c>
      <c r="M63" s="36">
        <f>SUMIFS(СВЦЭМ!$C$39:$C$782,СВЦЭМ!$A$39:$A$782,$A63,СВЦЭМ!$B$39:$B$782,M$44)+'СЕТ СН'!$G$12+СВЦЭМ!$D$10+'СЕТ СН'!$G$6-'СЕТ СН'!$G$22</f>
        <v>1336.1911638199999</v>
      </c>
      <c r="N63" s="36">
        <f>SUMIFS(СВЦЭМ!$C$39:$C$782,СВЦЭМ!$A$39:$A$782,$A63,СВЦЭМ!$B$39:$B$782,N$44)+'СЕТ СН'!$G$12+СВЦЭМ!$D$10+'СЕТ СН'!$G$6-'СЕТ СН'!$G$22</f>
        <v>1374.6017784199998</v>
      </c>
      <c r="O63" s="36">
        <f>SUMIFS(СВЦЭМ!$C$39:$C$782,СВЦЭМ!$A$39:$A$782,$A63,СВЦЭМ!$B$39:$B$782,O$44)+'СЕТ СН'!$G$12+СВЦЭМ!$D$10+'СЕТ СН'!$G$6-'СЕТ СН'!$G$22</f>
        <v>1384.4227346099999</v>
      </c>
      <c r="P63" s="36">
        <f>SUMIFS(СВЦЭМ!$C$39:$C$782,СВЦЭМ!$A$39:$A$782,$A63,СВЦЭМ!$B$39:$B$782,P$44)+'СЕТ СН'!$G$12+СВЦЭМ!$D$10+'СЕТ СН'!$G$6-'СЕТ СН'!$G$22</f>
        <v>1432.5252938799999</v>
      </c>
      <c r="Q63" s="36">
        <f>SUMIFS(СВЦЭМ!$C$39:$C$782,СВЦЭМ!$A$39:$A$782,$A63,СВЦЭМ!$B$39:$B$782,Q$44)+'СЕТ СН'!$G$12+СВЦЭМ!$D$10+'СЕТ СН'!$G$6-'СЕТ СН'!$G$22</f>
        <v>1435.1145215899999</v>
      </c>
      <c r="R63" s="36">
        <f>SUMIFS(СВЦЭМ!$C$39:$C$782,СВЦЭМ!$A$39:$A$782,$A63,СВЦЭМ!$B$39:$B$782,R$44)+'СЕТ СН'!$G$12+СВЦЭМ!$D$10+'СЕТ СН'!$G$6-'СЕТ СН'!$G$22</f>
        <v>1423.9339553599998</v>
      </c>
      <c r="S63" s="36">
        <f>SUMIFS(СВЦЭМ!$C$39:$C$782,СВЦЭМ!$A$39:$A$782,$A63,СВЦЭМ!$B$39:$B$782,S$44)+'СЕТ СН'!$G$12+СВЦЭМ!$D$10+'СЕТ СН'!$G$6-'СЕТ СН'!$G$22</f>
        <v>1419.2789796499999</v>
      </c>
      <c r="T63" s="36">
        <f>SUMIFS(СВЦЭМ!$C$39:$C$782,СВЦЭМ!$A$39:$A$782,$A63,СВЦЭМ!$B$39:$B$782,T$44)+'СЕТ СН'!$G$12+СВЦЭМ!$D$10+'СЕТ СН'!$G$6-'СЕТ СН'!$G$22</f>
        <v>1331.8717014299998</v>
      </c>
      <c r="U63" s="36">
        <f>SUMIFS(СВЦЭМ!$C$39:$C$782,СВЦЭМ!$A$39:$A$782,$A63,СВЦЭМ!$B$39:$B$782,U$44)+'СЕТ СН'!$G$12+СВЦЭМ!$D$10+'СЕТ СН'!$G$6-'СЕТ СН'!$G$22</f>
        <v>1296.9688464899998</v>
      </c>
      <c r="V63" s="36">
        <f>SUMIFS(СВЦЭМ!$C$39:$C$782,СВЦЭМ!$A$39:$A$782,$A63,СВЦЭМ!$B$39:$B$782,V$44)+'СЕТ СН'!$G$12+СВЦЭМ!$D$10+'СЕТ СН'!$G$6-'СЕТ СН'!$G$22</f>
        <v>1302.6737914299999</v>
      </c>
      <c r="W63" s="36">
        <f>SUMIFS(СВЦЭМ!$C$39:$C$782,СВЦЭМ!$A$39:$A$782,$A63,СВЦЭМ!$B$39:$B$782,W$44)+'СЕТ СН'!$G$12+СВЦЭМ!$D$10+'СЕТ СН'!$G$6-'СЕТ СН'!$G$22</f>
        <v>1337.6228245999998</v>
      </c>
      <c r="X63" s="36">
        <f>SUMIFS(СВЦЭМ!$C$39:$C$782,СВЦЭМ!$A$39:$A$782,$A63,СВЦЭМ!$B$39:$B$782,X$44)+'СЕТ СН'!$G$12+СВЦЭМ!$D$10+'СЕТ СН'!$G$6-'СЕТ СН'!$G$22</f>
        <v>1366.2383930599999</v>
      </c>
      <c r="Y63" s="36">
        <f>SUMIFS(СВЦЭМ!$C$39:$C$782,СВЦЭМ!$A$39:$A$782,$A63,СВЦЭМ!$B$39:$B$782,Y$44)+'СЕТ СН'!$G$12+СВЦЭМ!$D$10+'СЕТ СН'!$G$6-'СЕТ СН'!$G$22</f>
        <v>1390.3307545999999</v>
      </c>
    </row>
    <row r="64" spans="1:25" ht="15.75" x14ac:dyDescent="0.2">
      <c r="A64" s="35">
        <f t="shared" si="1"/>
        <v>44612</v>
      </c>
      <c r="B64" s="36">
        <f>SUMIFS(СВЦЭМ!$C$39:$C$782,СВЦЭМ!$A$39:$A$782,$A64,СВЦЭМ!$B$39:$B$782,B$44)+'СЕТ СН'!$G$12+СВЦЭМ!$D$10+'СЕТ СН'!$G$6-'СЕТ СН'!$G$22</f>
        <v>1392.2354192199998</v>
      </c>
      <c r="C64" s="36">
        <f>SUMIFS(СВЦЭМ!$C$39:$C$782,СВЦЭМ!$A$39:$A$782,$A64,СВЦЭМ!$B$39:$B$782,C$44)+'СЕТ СН'!$G$12+СВЦЭМ!$D$10+'СЕТ СН'!$G$6-'СЕТ СН'!$G$22</f>
        <v>1430.0162048799998</v>
      </c>
      <c r="D64" s="36">
        <f>SUMIFS(СВЦЭМ!$C$39:$C$782,СВЦЭМ!$A$39:$A$782,$A64,СВЦЭМ!$B$39:$B$782,D$44)+'СЕТ СН'!$G$12+СВЦЭМ!$D$10+'СЕТ СН'!$G$6-'СЕТ СН'!$G$22</f>
        <v>1440.1286774399998</v>
      </c>
      <c r="E64" s="36">
        <f>SUMIFS(СВЦЭМ!$C$39:$C$782,СВЦЭМ!$A$39:$A$782,$A64,СВЦЭМ!$B$39:$B$782,E$44)+'СЕТ СН'!$G$12+СВЦЭМ!$D$10+'СЕТ СН'!$G$6-'СЕТ СН'!$G$22</f>
        <v>1456.8595353799999</v>
      </c>
      <c r="F64" s="36">
        <f>SUMIFS(СВЦЭМ!$C$39:$C$782,СВЦЭМ!$A$39:$A$782,$A64,СВЦЭМ!$B$39:$B$782,F$44)+'СЕТ СН'!$G$12+СВЦЭМ!$D$10+'СЕТ СН'!$G$6-'СЕТ СН'!$G$22</f>
        <v>1453.9859239199998</v>
      </c>
      <c r="G64" s="36">
        <f>SUMIFS(СВЦЭМ!$C$39:$C$782,СВЦЭМ!$A$39:$A$782,$A64,СВЦЭМ!$B$39:$B$782,G$44)+'СЕТ СН'!$G$12+СВЦЭМ!$D$10+'СЕТ СН'!$G$6-'СЕТ СН'!$G$22</f>
        <v>1447.4936543699998</v>
      </c>
      <c r="H64" s="36">
        <f>SUMIFS(СВЦЭМ!$C$39:$C$782,СВЦЭМ!$A$39:$A$782,$A64,СВЦЭМ!$B$39:$B$782,H$44)+'СЕТ СН'!$G$12+СВЦЭМ!$D$10+'СЕТ СН'!$G$6-'СЕТ СН'!$G$22</f>
        <v>1428.9749147599998</v>
      </c>
      <c r="I64" s="36">
        <f>SUMIFS(СВЦЭМ!$C$39:$C$782,СВЦЭМ!$A$39:$A$782,$A64,СВЦЭМ!$B$39:$B$782,I$44)+'СЕТ СН'!$G$12+СВЦЭМ!$D$10+'СЕТ СН'!$G$6-'СЕТ СН'!$G$22</f>
        <v>1379.8086167999998</v>
      </c>
      <c r="J64" s="36">
        <f>SUMIFS(СВЦЭМ!$C$39:$C$782,СВЦЭМ!$A$39:$A$782,$A64,СВЦЭМ!$B$39:$B$782,J$44)+'СЕТ СН'!$G$12+СВЦЭМ!$D$10+'СЕТ СН'!$G$6-'СЕТ СН'!$G$22</f>
        <v>1322.73850133</v>
      </c>
      <c r="K64" s="36">
        <f>SUMIFS(СВЦЭМ!$C$39:$C$782,СВЦЭМ!$A$39:$A$782,$A64,СВЦЭМ!$B$39:$B$782,K$44)+'СЕТ СН'!$G$12+СВЦЭМ!$D$10+'СЕТ СН'!$G$6-'СЕТ СН'!$G$22</f>
        <v>1315.9214520499997</v>
      </c>
      <c r="L64" s="36">
        <f>SUMIFS(СВЦЭМ!$C$39:$C$782,СВЦЭМ!$A$39:$A$782,$A64,СВЦЭМ!$B$39:$B$782,L$44)+'СЕТ СН'!$G$12+СВЦЭМ!$D$10+'СЕТ СН'!$G$6-'СЕТ СН'!$G$22</f>
        <v>1318.3159944799997</v>
      </c>
      <c r="M64" s="36">
        <f>SUMIFS(СВЦЭМ!$C$39:$C$782,СВЦЭМ!$A$39:$A$782,$A64,СВЦЭМ!$B$39:$B$782,M$44)+'СЕТ СН'!$G$12+СВЦЭМ!$D$10+'СЕТ СН'!$G$6-'СЕТ СН'!$G$22</f>
        <v>1360.3988682599997</v>
      </c>
      <c r="N64" s="36">
        <f>SUMIFS(СВЦЭМ!$C$39:$C$782,СВЦЭМ!$A$39:$A$782,$A64,СВЦЭМ!$B$39:$B$782,N$44)+'СЕТ СН'!$G$12+СВЦЭМ!$D$10+'СЕТ СН'!$G$6-'СЕТ СН'!$G$22</f>
        <v>1408.4727638099998</v>
      </c>
      <c r="O64" s="36">
        <f>SUMIFS(СВЦЭМ!$C$39:$C$782,СВЦЭМ!$A$39:$A$782,$A64,СВЦЭМ!$B$39:$B$782,O$44)+'СЕТ СН'!$G$12+СВЦЭМ!$D$10+'СЕТ СН'!$G$6-'СЕТ СН'!$G$22</f>
        <v>1423.2894415499998</v>
      </c>
      <c r="P64" s="36">
        <f>SUMIFS(СВЦЭМ!$C$39:$C$782,СВЦЭМ!$A$39:$A$782,$A64,СВЦЭМ!$B$39:$B$782,P$44)+'СЕТ СН'!$G$12+СВЦЭМ!$D$10+'СЕТ СН'!$G$6-'СЕТ СН'!$G$22</f>
        <v>1451.9092062199998</v>
      </c>
      <c r="Q64" s="36">
        <f>SUMIFS(СВЦЭМ!$C$39:$C$782,СВЦЭМ!$A$39:$A$782,$A64,СВЦЭМ!$B$39:$B$782,Q$44)+'СЕТ СН'!$G$12+СВЦЭМ!$D$10+'СЕТ СН'!$G$6-'СЕТ СН'!$G$22</f>
        <v>1450.9650724599999</v>
      </c>
      <c r="R64" s="36">
        <f>SUMIFS(СВЦЭМ!$C$39:$C$782,СВЦЭМ!$A$39:$A$782,$A64,СВЦЭМ!$B$39:$B$782,R$44)+'СЕТ СН'!$G$12+СВЦЭМ!$D$10+'СЕТ СН'!$G$6-'СЕТ СН'!$G$22</f>
        <v>1439.4770356399999</v>
      </c>
      <c r="S64" s="36">
        <f>SUMIFS(СВЦЭМ!$C$39:$C$782,СВЦЭМ!$A$39:$A$782,$A64,СВЦЭМ!$B$39:$B$782,S$44)+'СЕТ СН'!$G$12+СВЦЭМ!$D$10+'СЕТ СН'!$G$6-'СЕТ СН'!$G$22</f>
        <v>1411.6798055599997</v>
      </c>
      <c r="T64" s="36">
        <f>SUMIFS(СВЦЭМ!$C$39:$C$782,СВЦЭМ!$A$39:$A$782,$A64,СВЦЭМ!$B$39:$B$782,T$44)+'СЕТ СН'!$G$12+СВЦЭМ!$D$10+'СЕТ СН'!$G$6-'СЕТ СН'!$G$22</f>
        <v>1329.7910718599999</v>
      </c>
      <c r="U64" s="36">
        <f>SUMIFS(СВЦЭМ!$C$39:$C$782,СВЦЭМ!$A$39:$A$782,$A64,СВЦЭМ!$B$39:$B$782,U$44)+'СЕТ СН'!$G$12+СВЦЭМ!$D$10+'СЕТ СН'!$G$6-'СЕТ СН'!$G$22</f>
        <v>1293.1143131599999</v>
      </c>
      <c r="V64" s="36">
        <f>SUMIFS(СВЦЭМ!$C$39:$C$782,СВЦЭМ!$A$39:$A$782,$A64,СВЦЭМ!$B$39:$B$782,V$44)+'СЕТ СН'!$G$12+СВЦЭМ!$D$10+'СЕТ СН'!$G$6-'СЕТ СН'!$G$22</f>
        <v>1303.5694642399999</v>
      </c>
      <c r="W64" s="36">
        <f>SUMIFS(СВЦЭМ!$C$39:$C$782,СВЦЭМ!$A$39:$A$782,$A64,СВЦЭМ!$B$39:$B$782,W$44)+'СЕТ СН'!$G$12+СВЦЭМ!$D$10+'СЕТ СН'!$G$6-'СЕТ СН'!$G$22</f>
        <v>1336.7728952599998</v>
      </c>
      <c r="X64" s="36">
        <f>SUMIFS(СВЦЭМ!$C$39:$C$782,СВЦЭМ!$A$39:$A$782,$A64,СВЦЭМ!$B$39:$B$782,X$44)+'СЕТ СН'!$G$12+СВЦЭМ!$D$10+'СЕТ СН'!$G$6-'СЕТ СН'!$G$22</f>
        <v>1351.68232281</v>
      </c>
      <c r="Y64" s="36">
        <f>SUMIFS(СВЦЭМ!$C$39:$C$782,СВЦЭМ!$A$39:$A$782,$A64,СВЦЭМ!$B$39:$B$782,Y$44)+'СЕТ СН'!$G$12+СВЦЭМ!$D$10+'СЕТ СН'!$G$6-'СЕТ СН'!$G$22</f>
        <v>1375.7648809499999</v>
      </c>
    </row>
    <row r="65" spans="1:25" ht="15.75" x14ac:dyDescent="0.2">
      <c r="A65" s="35">
        <f t="shared" si="1"/>
        <v>44613</v>
      </c>
      <c r="B65" s="36">
        <f>SUMIFS(СВЦЭМ!$C$39:$C$782,СВЦЭМ!$A$39:$A$782,$A65,СВЦЭМ!$B$39:$B$782,B$44)+'СЕТ СН'!$G$12+СВЦЭМ!$D$10+'СЕТ СН'!$G$6-'СЕТ СН'!$G$22</f>
        <v>1383.7665334799999</v>
      </c>
      <c r="C65" s="36">
        <f>SUMIFS(СВЦЭМ!$C$39:$C$782,СВЦЭМ!$A$39:$A$782,$A65,СВЦЭМ!$B$39:$B$782,C$44)+'СЕТ СН'!$G$12+СВЦЭМ!$D$10+'СЕТ СН'!$G$6-'СЕТ СН'!$G$22</f>
        <v>1445.0999973999999</v>
      </c>
      <c r="D65" s="36">
        <f>SUMIFS(СВЦЭМ!$C$39:$C$782,СВЦЭМ!$A$39:$A$782,$A65,СВЦЭМ!$B$39:$B$782,D$44)+'СЕТ СН'!$G$12+СВЦЭМ!$D$10+'СЕТ СН'!$G$6-'СЕТ СН'!$G$22</f>
        <v>1490.3358949999999</v>
      </c>
      <c r="E65" s="36">
        <f>SUMIFS(СВЦЭМ!$C$39:$C$782,СВЦЭМ!$A$39:$A$782,$A65,СВЦЭМ!$B$39:$B$782,E$44)+'СЕТ СН'!$G$12+СВЦЭМ!$D$10+'СЕТ СН'!$G$6-'СЕТ СН'!$G$22</f>
        <v>1502.6221742499999</v>
      </c>
      <c r="F65" s="36">
        <f>SUMIFS(СВЦЭМ!$C$39:$C$782,СВЦЭМ!$A$39:$A$782,$A65,СВЦЭМ!$B$39:$B$782,F$44)+'СЕТ СН'!$G$12+СВЦЭМ!$D$10+'СЕТ СН'!$G$6-'СЕТ СН'!$G$22</f>
        <v>1490.4102193599999</v>
      </c>
      <c r="G65" s="36">
        <f>SUMIFS(СВЦЭМ!$C$39:$C$782,СВЦЭМ!$A$39:$A$782,$A65,СВЦЭМ!$B$39:$B$782,G$44)+'СЕТ СН'!$G$12+СВЦЭМ!$D$10+'СЕТ СН'!$G$6-'СЕТ СН'!$G$22</f>
        <v>1459.0624980299999</v>
      </c>
      <c r="H65" s="36">
        <f>SUMIFS(СВЦЭМ!$C$39:$C$782,СВЦЭМ!$A$39:$A$782,$A65,СВЦЭМ!$B$39:$B$782,H$44)+'СЕТ СН'!$G$12+СВЦЭМ!$D$10+'СЕТ СН'!$G$6-'СЕТ СН'!$G$22</f>
        <v>1418.4616235399999</v>
      </c>
      <c r="I65" s="36">
        <f>SUMIFS(СВЦЭМ!$C$39:$C$782,СВЦЭМ!$A$39:$A$782,$A65,СВЦЭМ!$B$39:$B$782,I$44)+'СЕТ СН'!$G$12+СВЦЭМ!$D$10+'СЕТ СН'!$G$6-'СЕТ СН'!$G$22</f>
        <v>1367.7513224699999</v>
      </c>
      <c r="J65" s="36">
        <f>SUMIFS(СВЦЭМ!$C$39:$C$782,СВЦЭМ!$A$39:$A$782,$A65,СВЦЭМ!$B$39:$B$782,J$44)+'СЕТ СН'!$G$12+СВЦЭМ!$D$10+'СЕТ СН'!$G$6-'СЕТ СН'!$G$22</f>
        <v>1312.9822796799999</v>
      </c>
      <c r="K65" s="36">
        <f>SUMIFS(СВЦЭМ!$C$39:$C$782,СВЦЭМ!$A$39:$A$782,$A65,СВЦЭМ!$B$39:$B$782,K$44)+'СЕТ СН'!$G$12+СВЦЭМ!$D$10+'СЕТ СН'!$G$6-'СЕТ СН'!$G$22</f>
        <v>1307.1447482399999</v>
      </c>
      <c r="L65" s="36">
        <f>SUMIFS(СВЦЭМ!$C$39:$C$782,СВЦЭМ!$A$39:$A$782,$A65,СВЦЭМ!$B$39:$B$782,L$44)+'СЕТ СН'!$G$12+СВЦЭМ!$D$10+'СЕТ СН'!$G$6-'СЕТ СН'!$G$22</f>
        <v>1327.3468808699999</v>
      </c>
      <c r="M65" s="36">
        <f>SUMIFS(СВЦЭМ!$C$39:$C$782,СВЦЭМ!$A$39:$A$782,$A65,СВЦЭМ!$B$39:$B$782,M$44)+'СЕТ СН'!$G$12+СВЦЭМ!$D$10+'СЕТ СН'!$G$6-'СЕТ СН'!$G$22</f>
        <v>1365.4966264299999</v>
      </c>
      <c r="N65" s="36">
        <f>SUMIFS(СВЦЭМ!$C$39:$C$782,СВЦЭМ!$A$39:$A$782,$A65,СВЦЭМ!$B$39:$B$782,N$44)+'СЕТ СН'!$G$12+СВЦЭМ!$D$10+'СЕТ СН'!$G$6-'СЕТ СН'!$G$22</f>
        <v>1428.6479624599999</v>
      </c>
      <c r="O65" s="36">
        <f>SUMIFS(СВЦЭМ!$C$39:$C$782,СВЦЭМ!$A$39:$A$782,$A65,СВЦЭМ!$B$39:$B$782,O$44)+'СЕТ СН'!$G$12+СВЦЭМ!$D$10+'СЕТ СН'!$G$6-'СЕТ СН'!$G$22</f>
        <v>1431.3556269899998</v>
      </c>
      <c r="P65" s="36">
        <f>SUMIFS(СВЦЭМ!$C$39:$C$782,СВЦЭМ!$A$39:$A$782,$A65,СВЦЭМ!$B$39:$B$782,P$44)+'СЕТ СН'!$G$12+СВЦЭМ!$D$10+'СЕТ СН'!$G$6-'СЕТ СН'!$G$22</f>
        <v>1465.4582796799998</v>
      </c>
      <c r="Q65" s="36">
        <f>SUMIFS(СВЦЭМ!$C$39:$C$782,СВЦЭМ!$A$39:$A$782,$A65,СВЦЭМ!$B$39:$B$782,Q$44)+'СЕТ СН'!$G$12+СВЦЭМ!$D$10+'СЕТ СН'!$G$6-'СЕТ СН'!$G$22</f>
        <v>1463.6545598099999</v>
      </c>
      <c r="R65" s="36">
        <f>SUMIFS(СВЦЭМ!$C$39:$C$782,СВЦЭМ!$A$39:$A$782,$A65,СВЦЭМ!$B$39:$B$782,R$44)+'СЕТ СН'!$G$12+СВЦЭМ!$D$10+'СЕТ СН'!$G$6-'СЕТ СН'!$G$22</f>
        <v>1462.4904473999998</v>
      </c>
      <c r="S65" s="36">
        <f>SUMIFS(СВЦЭМ!$C$39:$C$782,СВЦЭМ!$A$39:$A$782,$A65,СВЦЭМ!$B$39:$B$782,S$44)+'СЕТ СН'!$G$12+СВЦЭМ!$D$10+'СЕТ СН'!$G$6-'СЕТ СН'!$G$22</f>
        <v>1420.2792409799999</v>
      </c>
      <c r="T65" s="36">
        <f>SUMIFS(СВЦЭМ!$C$39:$C$782,СВЦЭМ!$A$39:$A$782,$A65,СВЦЭМ!$B$39:$B$782,T$44)+'СЕТ СН'!$G$12+СВЦЭМ!$D$10+'СЕТ СН'!$G$6-'СЕТ СН'!$G$22</f>
        <v>1339.37827032</v>
      </c>
      <c r="U65" s="36">
        <f>SUMIFS(СВЦЭМ!$C$39:$C$782,СВЦЭМ!$A$39:$A$782,$A65,СВЦЭМ!$B$39:$B$782,U$44)+'СЕТ СН'!$G$12+СВЦЭМ!$D$10+'СЕТ СН'!$G$6-'СЕТ СН'!$G$22</f>
        <v>1317.7173129199998</v>
      </c>
      <c r="V65" s="36">
        <f>SUMIFS(СВЦЭМ!$C$39:$C$782,СВЦЭМ!$A$39:$A$782,$A65,СВЦЭМ!$B$39:$B$782,V$44)+'СЕТ СН'!$G$12+СВЦЭМ!$D$10+'СЕТ СН'!$G$6-'СЕТ СН'!$G$22</f>
        <v>1329.2705714099998</v>
      </c>
      <c r="W65" s="36">
        <f>SUMIFS(СВЦЭМ!$C$39:$C$782,СВЦЭМ!$A$39:$A$782,$A65,СВЦЭМ!$B$39:$B$782,W$44)+'СЕТ СН'!$G$12+СВЦЭМ!$D$10+'СЕТ СН'!$G$6-'СЕТ СН'!$G$22</f>
        <v>1354.5674622799997</v>
      </c>
      <c r="X65" s="36">
        <f>SUMIFS(СВЦЭМ!$C$39:$C$782,СВЦЭМ!$A$39:$A$782,$A65,СВЦЭМ!$B$39:$B$782,X$44)+'СЕТ СН'!$G$12+СВЦЭМ!$D$10+'СЕТ СН'!$G$6-'СЕТ СН'!$G$22</f>
        <v>1381.1850772299999</v>
      </c>
      <c r="Y65" s="36">
        <f>SUMIFS(СВЦЭМ!$C$39:$C$782,СВЦЭМ!$A$39:$A$782,$A65,СВЦЭМ!$B$39:$B$782,Y$44)+'СЕТ СН'!$G$12+СВЦЭМ!$D$10+'СЕТ СН'!$G$6-'СЕТ СН'!$G$22</f>
        <v>1391.2791725199997</v>
      </c>
    </row>
    <row r="66" spans="1:25" ht="15.75" x14ac:dyDescent="0.2">
      <c r="A66" s="35">
        <f t="shared" si="1"/>
        <v>44614</v>
      </c>
      <c r="B66" s="36">
        <f>SUMIFS(СВЦЭМ!$C$39:$C$782,СВЦЭМ!$A$39:$A$782,$A66,СВЦЭМ!$B$39:$B$782,B$44)+'СЕТ СН'!$G$12+СВЦЭМ!$D$10+'СЕТ СН'!$G$6-'СЕТ СН'!$G$22</f>
        <v>1389.7029625399998</v>
      </c>
      <c r="C66" s="36">
        <f>SUMIFS(СВЦЭМ!$C$39:$C$782,СВЦЭМ!$A$39:$A$782,$A66,СВЦЭМ!$B$39:$B$782,C$44)+'СЕТ СН'!$G$12+СВЦЭМ!$D$10+'СЕТ СН'!$G$6-'СЕТ СН'!$G$22</f>
        <v>1450.7122898199998</v>
      </c>
      <c r="D66" s="36">
        <f>SUMIFS(СВЦЭМ!$C$39:$C$782,СВЦЭМ!$A$39:$A$782,$A66,СВЦЭМ!$B$39:$B$782,D$44)+'СЕТ СН'!$G$12+СВЦЭМ!$D$10+'СЕТ СН'!$G$6-'СЕТ СН'!$G$22</f>
        <v>1496.6146829799998</v>
      </c>
      <c r="E66" s="36">
        <f>SUMIFS(СВЦЭМ!$C$39:$C$782,СВЦЭМ!$A$39:$A$782,$A66,СВЦЭМ!$B$39:$B$782,E$44)+'СЕТ СН'!$G$12+СВЦЭМ!$D$10+'СЕТ СН'!$G$6-'СЕТ СН'!$G$22</f>
        <v>1508.6313354599999</v>
      </c>
      <c r="F66" s="36">
        <f>SUMIFS(СВЦЭМ!$C$39:$C$782,СВЦЭМ!$A$39:$A$782,$A66,СВЦЭМ!$B$39:$B$782,F$44)+'СЕТ СН'!$G$12+СВЦЭМ!$D$10+'СЕТ СН'!$G$6-'СЕТ СН'!$G$22</f>
        <v>1500.0616095199998</v>
      </c>
      <c r="G66" s="36">
        <f>SUMIFS(СВЦЭМ!$C$39:$C$782,СВЦЭМ!$A$39:$A$782,$A66,СВЦЭМ!$B$39:$B$782,G$44)+'СЕТ СН'!$G$12+СВЦЭМ!$D$10+'СЕТ СН'!$G$6-'СЕТ СН'!$G$22</f>
        <v>1464.6124588299999</v>
      </c>
      <c r="H66" s="36">
        <f>SUMIFS(СВЦЭМ!$C$39:$C$782,СВЦЭМ!$A$39:$A$782,$A66,СВЦЭМ!$B$39:$B$782,H$44)+'СЕТ СН'!$G$12+СВЦЭМ!$D$10+'СЕТ СН'!$G$6-'СЕТ СН'!$G$22</f>
        <v>1427.2505737899999</v>
      </c>
      <c r="I66" s="36">
        <f>SUMIFS(СВЦЭМ!$C$39:$C$782,СВЦЭМ!$A$39:$A$782,$A66,СВЦЭМ!$B$39:$B$782,I$44)+'СЕТ СН'!$G$12+СВЦЭМ!$D$10+'СЕТ СН'!$G$6-'СЕТ СН'!$G$22</f>
        <v>1365.4968687799999</v>
      </c>
      <c r="J66" s="36">
        <f>SUMIFS(СВЦЭМ!$C$39:$C$782,СВЦЭМ!$A$39:$A$782,$A66,СВЦЭМ!$B$39:$B$782,J$44)+'СЕТ СН'!$G$12+СВЦЭМ!$D$10+'СЕТ СН'!$G$6-'СЕТ СН'!$G$22</f>
        <v>1320.2569930499999</v>
      </c>
      <c r="K66" s="36">
        <f>SUMIFS(СВЦЭМ!$C$39:$C$782,СВЦЭМ!$A$39:$A$782,$A66,СВЦЭМ!$B$39:$B$782,K$44)+'СЕТ СН'!$G$12+СВЦЭМ!$D$10+'СЕТ СН'!$G$6-'СЕТ СН'!$G$22</f>
        <v>1314.2713413899999</v>
      </c>
      <c r="L66" s="36">
        <f>SUMIFS(СВЦЭМ!$C$39:$C$782,СВЦЭМ!$A$39:$A$782,$A66,СВЦЭМ!$B$39:$B$782,L$44)+'СЕТ СН'!$G$12+СВЦЭМ!$D$10+'СЕТ СН'!$G$6-'СЕТ СН'!$G$22</f>
        <v>1328.93318067</v>
      </c>
      <c r="M66" s="36">
        <f>SUMIFS(СВЦЭМ!$C$39:$C$782,СВЦЭМ!$A$39:$A$782,$A66,СВЦЭМ!$B$39:$B$782,M$44)+'СЕТ СН'!$G$12+СВЦЭМ!$D$10+'СЕТ СН'!$G$6-'СЕТ СН'!$G$22</f>
        <v>1390.9461406099999</v>
      </c>
      <c r="N66" s="36">
        <f>SUMIFS(СВЦЭМ!$C$39:$C$782,СВЦЭМ!$A$39:$A$782,$A66,СВЦЭМ!$B$39:$B$782,N$44)+'СЕТ СН'!$G$12+СВЦЭМ!$D$10+'СЕТ СН'!$G$6-'СЕТ СН'!$G$22</f>
        <v>1426.0997331099998</v>
      </c>
      <c r="O66" s="36">
        <f>SUMIFS(СВЦЭМ!$C$39:$C$782,СВЦЭМ!$A$39:$A$782,$A66,СВЦЭМ!$B$39:$B$782,O$44)+'СЕТ СН'!$G$12+СВЦЭМ!$D$10+'СЕТ СН'!$G$6-'СЕТ СН'!$G$22</f>
        <v>1443.1828629799998</v>
      </c>
      <c r="P66" s="36">
        <f>SUMIFS(СВЦЭМ!$C$39:$C$782,СВЦЭМ!$A$39:$A$782,$A66,СВЦЭМ!$B$39:$B$782,P$44)+'СЕТ СН'!$G$12+СВЦЭМ!$D$10+'СЕТ СН'!$G$6-'СЕТ СН'!$G$22</f>
        <v>1475.8635309399999</v>
      </c>
      <c r="Q66" s="36">
        <f>SUMIFS(СВЦЭМ!$C$39:$C$782,СВЦЭМ!$A$39:$A$782,$A66,СВЦЭМ!$B$39:$B$782,Q$44)+'СЕТ СН'!$G$12+СВЦЭМ!$D$10+'СЕТ СН'!$G$6-'СЕТ СН'!$G$22</f>
        <v>1478.3423356199999</v>
      </c>
      <c r="R66" s="36">
        <f>SUMIFS(СВЦЭМ!$C$39:$C$782,СВЦЭМ!$A$39:$A$782,$A66,СВЦЭМ!$B$39:$B$782,R$44)+'СЕТ СН'!$G$12+СВЦЭМ!$D$10+'СЕТ СН'!$G$6-'СЕТ СН'!$G$22</f>
        <v>1468.1984319599999</v>
      </c>
      <c r="S66" s="36">
        <f>SUMIFS(СВЦЭМ!$C$39:$C$782,СВЦЭМ!$A$39:$A$782,$A66,СВЦЭМ!$B$39:$B$782,S$44)+'СЕТ СН'!$G$12+СВЦЭМ!$D$10+'СЕТ СН'!$G$6-'СЕТ СН'!$G$22</f>
        <v>1445.8253868899999</v>
      </c>
      <c r="T66" s="36">
        <f>SUMIFS(СВЦЭМ!$C$39:$C$782,СВЦЭМ!$A$39:$A$782,$A66,СВЦЭМ!$B$39:$B$782,T$44)+'СЕТ СН'!$G$12+СВЦЭМ!$D$10+'СЕТ СН'!$G$6-'СЕТ СН'!$G$22</f>
        <v>1361.2106775999998</v>
      </c>
      <c r="U66" s="36">
        <f>SUMIFS(СВЦЭМ!$C$39:$C$782,СВЦЭМ!$A$39:$A$782,$A66,СВЦЭМ!$B$39:$B$782,U$44)+'СЕТ СН'!$G$12+СВЦЭМ!$D$10+'СЕТ СН'!$G$6-'СЕТ СН'!$G$22</f>
        <v>1335.5843257799997</v>
      </c>
      <c r="V66" s="36">
        <f>SUMIFS(СВЦЭМ!$C$39:$C$782,СВЦЭМ!$A$39:$A$782,$A66,СВЦЭМ!$B$39:$B$782,V$44)+'СЕТ СН'!$G$12+СВЦЭМ!$D$10+'СЕТ СН'!$G$6-'СЕТ СН'!$G$22</f>
        <v>1358.5171763099997</v>
      </c>
      <c r="W66" s="36">
        <f>SUMIFS(СВЦЭМ!$C$39:$C$782,СВЦЭМ!$A$39:$A$782,$A66,СВЦЭМ!$B$39:$B$782,W$44)+'СЕТ СН'!$G$12+СВЦЭМ!$D$10+'СЕТ СН'!$G$6-'СЕТ СН'!$G$22</f>
        <v>1377.4141101599998</v>
      </c>
      <c r="X66" s="36">
        <f>SUMIFS(СВЦЭМ!$C$39:$C$782,СВЦЭМ!$A$39:$A$782,$A66,СВЦЭМ!$B$39:$B$782,X$44)+'СЕТ СН'!$G$12+СВЦЭМ!$D$10+'СЕТ СН'!$G$6-'СЕТ СН'!$G$22</f>
        <v>1397.9350058799998</v>
      </c>
      <c r="Y66" s="36">
        <f>SUMIFS(СВЦЭМ!$C$39:$C$782,СВЦЭМ!$A$39:$A$782,$A66,СВЦЭМ!$B$39:$B$782,Y$44)+'СЕТ СН'!$G$12+СВЦЭМ!$D$10+'СЕТ СН'!$G$6-'СЕТ СН'!$G$22</f>
        <v>1422.1098092799998</v>
      </c>
    </row>
    <row r="67" spans="1:25" ht="15.75" x14ac:dyDescent="0.2">
      <c r="A67" s="35">
        <f t="shared" si="1"/>
        <v>44615</v>
      </c>
      <c r="B67" s="36">
        <f>SUMIFS(СВЦЭМ!$C$39:$C$782,СВЦЭМ!$A$39:$A$782,$A67,СВЦЭМ!$B$39:$B$782,B$44)+'СЕТ СН'!$G$12+СВЦЭМ!$D$10+'СЕТ СН'!$G$6-'СЕТ СН'!$G$22</f>
        <v>1406.1241137799998</v>
      </c>
      <c r="C67" s="36">
        <f>SUMIFS(СВЦЭМ!$C$39:$C$782,СВЦЭМ!$A$39:$A$782,$A67,СВЦЭМ!$B$39:$B$782,C$44)+'СЕТ СН'!$G$12+СВЦЭМ!$D$10+'СЕТ СН'!$G$6-'СЕТ СН'!$G$22</f>
        <v>1461.3691988899998</v>
      </c>
      <c r="D67" s="36">
        <f>SUMIFS(СВЦЭМ!$C$39:$C$782,СВЦЭМ!$A$39:$A$782,$A67,СВЦЭМ!$B$39:$B$782,D$44)+'СЕТ СН'!$G$12+СВЦЭМ!$D$10+'СЕТ СН'!$G$6-'СЕТ СН'!$G$22</f>
        <v>1491.9302559999999</v>
      </c>
      <c r="E67" s="36">
        <f>SUMIFS(СВЦЭМ!$C$39:$C$782,СВЦЭМ!$A$39:$A$782,$A67,СВЦЭМ!$B$39:$B$782,E$44)+'СЕТ СН'!$G$12+СВЦЭМ!$D$10+'СЕТ СН'!$G$6-'СЕТ СН'!$G$22</f>
        <v>1496.9243935499999</v>
      </c>
      <c r="F67" s="36">
        <f>SUMIFS(СВЦЭМ!$C$39:$C$782,СВЦЭМ!$A$39:$A$782,$A67,СВЦЭМ!$B$39:$B$782,F$44)+'СЕТ СН'!$G$12+СВЦЭМ!$D$10+'СЕТ СН'!$G$6-'СЕТ СН'!$G$22</f>
        <v>1492.0671937399998</v>
      </c>
      <c r="G67" s="36">
        <f>SUMIFS(СВЦЭМ!$C$39:$C$782,СВЦЭМ!$A$39:$A$782,$A67,СВЦЭМ!$B$39:$B$782,G$44)+'СЕТ СН'!$G$12+СВЦЭМ!$D$10+'СЕТ СН'!$G$6-'СЕТ СН'!$G$22</f>
        <v>1480.7976251199998</v>
      </c>
      <c r="H67" s="36">
        <f>SUMIFS(СВЦЭМ!$C$39:$C$782,СВЦЭМ!$A$39:$A$782,$A67,СВЦЭМ!$B$39:$B$782,H$44)+'СЕТ СН'!$G$12+СВЦЭМ!$D$10+'СЕТ СН'!$G$6-'СЕТ СН'!$G$22</f>
        <v>1461.9582708199998</v>
      </c>
      <c r="I67" s="36">
        <f>SUMIFS(СВЦЭМ!$C$39:$C$782,СВЦЭМ!$A$39:$A$782,$A67,СВЦЭМ!$B$39:$B$782,I$44)+'СЕТ СН'!$G$12+СВЦЭМ!$D$10+'СЕТ СН'!$G$6-'СЕТ СН'!$G$22</f>
        <v>1403.8271797999998</v>
      </c>
      <c r="J67" s="36">
        <f>SUMIFS(СВЦЭМ!$C$39:$C$782,СВЦЭМ!$A$39:$A$782,$A67,СВЦЭМ!$B$39:$B$782,J$44)+'СЕТ СН'!$G$12+СВЦЭМ!$D$10+'СЕТ СН'!$G$6-'СЕТ СН'!$G$22</f>
        <v>1322.8937784199998</v>
      </c>
      <c r="K67" s="36">
        <f>SUMIFS(СВЦЭМ!$C$39:$C$782,СВЦЭМ!$A$39:$A$782,$A67,СВЦЭМ!$B$39:$B$782,K$44)+'СЕТ СН'!$G$12+СВЦЭМ!$D$10+'СЕТ СН'!$G$6-'СЕТ СН'!$G$22</f>
        <v>1304.54046533</v>
      </c>
      <c r="L67" s="36">
        <f>SUMIFS(СВЦЭМ!$C$39:$C$782,СВЦЭМ!$A$39:$A$782,$A67,СВЦЭМ!$B$39:$B$782,L$44)+'СЕТ СН'!$G$12+СВЦЭМ!$D$10+'СЕТ СН'!$G$6-'СЕТ СН'!$G$22</f>
        <v>1300.3609699599999</v>
      </c>
      <c r="M67" s="36">
        <f>SUMIFS(СВЦЭМ!$C$39:$C$782,СВЦЭМ!$A$39:$A$782,$A67,СВЦЭМ!$B$39:$B$782,M$44)+'СЕТ СН'!$G$12+СВЦЭМ!$D$10+'СЕТ СН'!$G$6-'СЕТ СН'!$G$22</f>
        <v>1352.1041619499999</v>
      </c>
      <c r="N67" s="36">
        <f>SUMIFS(СВЦЭМ!$C$39:$C$782,СВЦЭМ!$A$39:$A$782,$A67,СВЦЭМ!$B$39:$B$782,N$44)+'СЕТ СН'!$G$12+СВЦЭМ!$D$10+'СЕТ СН'!$G$6-'СЕТ СН'!$G$22</f>
        <v>1405.6532564899999</v>
      </c>
      <c r="O67" s="36">
        <f>SUMIFS(СВЦЭМ!$C$39:$C$782,СВЦЭМ!$A$39:$A$782,$A67,СВЦЭМ!$B$39:$B$782,O$44)+'СЕТ СН'!$G$12+СВЦЭМ!$D$10+'СЕТ СН'!$G$6-'СЕТ СН'!$G$22</f>
        <v>1457.1717544599999</v>
      </c>
      <c r="P67" s="36">
        <f>SUMIFS(СВЦЭМ!$C$39:$C$782,СВЦЭМ!$A$39:$A$782,$A67,СВЦЭМ!$B$39:$B$782,P$44)+'СЕТ СН'!$G$12+СВЦЭМ!$D$10+'СЕТ СН'!$G$6-'СЕТ СН'!$G$22</f>
        <v>1519.9867560999999</v>
      </c>
      <c r="Q67" s="36">
        <f>SUMIFS(СВЦЭМ!$C$39:$C$782,СВЦЭМ!$A$39:$A$782,$A67,СВЦЭМ!$B$39:$B$782,Q$44)+'СЕТ СН'!$G$12+СВЦЭМ!$D$10+'СЕТ СН'!$G$6-'СЕТ СН'!$G$22</f>
        <v>1516.9804659299998</v>
      </c>
      <c r="R67" s="36">
        <f>SUMIFS(СВЦЭМ!$C$39:$C$782,СВЦЭМ!$A$39:$A$782,$A67,СВЦЭМ!$B$39:$B$782,R$44)+'СЕТ СН'!$G$12+СВЦЭМ!$D$10+'СЕТ СН'!$G$6-'СЕТ СН'!$G$22</f>
        <v>1509.7630940699999</v>
      </c>
      <c r="S67" s="36">
        <f>SUMIFS(СВЦЭМ!$C$39:$C$782,СВЦЭМ!$A$39:$A$782,$A67,СВЦЭМ!$B$39:$B$782,S$44)+'СЕТ СН'!$G$12+СВЦЭМ!$D$10+'СЕТ СН'!$G$6-'СЕТ СН'!$G$22</f>
        <v>1477.3211287399999</v>
      </c>
      <c r="T67" s="36">
        <f>SUMIFS(СВЦЭМ!$C$39:$C$782,СВЦЭМ!$A$39:$A$782,$A67,СВЦЭМ!$B$39:$B$782,T$44)+'СЕТ СН'!$G$12+СВЦЭМ!$D$10+'СЕТ СН'!$G$6-'СЕТ СН'!$G$22</f>
        <v>1385.2053275899998</v>
      </c>
      <c r="U67" s="36">
        <f>SUMIFS(СВЦЭМ!$C$39:$C$782,СВЦЭМ!$A$39:$A$782,$A67,СВЦЭМ!$B$39:$B$782,U$44)+'СЕТ СН'!$G$12+СВЦЭМ!$D$10+'СЕТ СН'!$G$6-'СЕТ СН'!$G$22</f>
        <v>1368.0957621799998</v>
      </c>
      <c r="V67" s="36">
        <f>SUMIFS(СВЦЭМ!$C$39:$C$782,СВЦЭМ!$A$39:$A$782,$A67,СВЦЭМ!$B$39:$B$782,V$44)+'СЕТ СН'!$G$12+СВЦЭМ!$D$10+'СЕТ СН'!$G$6-'СЕТ СН'!$G$22</f>
        <v>1391.1476131999998</v>
      </c>
      <c r="W67" s="36">
        <f>SUMIFS(СВЦЭМ!$C$39:$C$782,СВЦЭМ!$A$39:$A$782,$A67,СВЦЭМ!$B$39:$B$782,W$44)+'СЕТ СН'!$G$12+СВЦЭМ!$D$10+'СЕТ СН'!$G$6-'СЕТ СН'!$G$22</f>
        <v>1416.8967052599999</v>
      </c>
      <c r="X67" s="36">
        <f>SUMIFS(СВЦЭМ!$C$39:$C$782,СВЦЭМ!$A$39:$A$782,$A67,СВЦЭМ!$B$39:$B$782,X$44)+'СЕТ СН'!$G$12+СВЦЭМ!$D$10+'СЕТ СН'!$G$6-'СЕТ СН'!$G$22</f>
        <v>1439.2116639799999</v>
      </c>
      <c r="Y67" s="36">
        <f>SUMIFS(СВЦЭМ!$C$39:$C$782,СВЦЭМ!$A$39:$A$782,$A67,СВЦЭМ!$B$39:$B$782,Y$44)+'СЕТ СН'!$G$12+СВЦЭМ!$D$10+'СЕТ СН'!$G$6-'СЕТ СН'!$G$22</f>
        <v>1476.2838326699998</v>
      </c>
    </row>
    <row r="68" spans="1:25" ht="15.75" x14ac:dyDescent="0.2">
      <c r="A68" s="35">
        <f t="shared" si="1"/>
        <v>44616</v>
      </c>
      <c r="B68" s="36">
        <f>SUMIFS(СВЦЭМ!$C$39:$C$782,СВЦЭМ!$A$39:$A$782,$A68,СВЦЭМ!$B$39:$B$782,B$44)+'СЕТ СН'!$G$12+СВЦЭМ!$D$10+'СЕТ СН'!$G$6-'СЕТ СН'!$G$22</f>
        <v>1480.3264918599998</v>
      </c>
      <c r="C68" s="36">
        <f>SUMIFS(СВЦЭМ!$C$39:$C$782,СВЦЭМ!$A$39:$A$782,$A68,СВЦЭМ!$B$39:$B$782,C$44)+'СЕТ СН'!$G$12+СВЦЭМ!$D$10+'СЕТ СН'!$G$6-'СЕТ СН'!$G$22</f>
        <v>1512.9857694099999</v>
      </c>
      <c r="D68" s="36">
        <f>SUMIFS(СВЦЭМ!$C$39:$C$782,СВЦЭМ!$A$39:$A$782,$A68,СВЦЭМ!$B$39:$B$782,D$44)+'СЕТ СН'!$G$12+СВЦЭМ!$D$10+'СЕТ СН'!$G$6-'СЕТ СН'!$G$22</f>
        <v>1539.2606696299999</v>
      </c>
      <c r="E68" s="36">
        <f>SUMIFS(СВЦЭМ!$C$39:$C$782,СВЦЭМ!$A$39:$A$782,$A68,СВЦЭМ!$B$39:$B$782,E$44)+'СЕТ СН'!$G$12+СВЦЭМ!$D$10+'СЕТ СН'!$G$6-'СЕТ СН'!$G$22</f>
        <v>1547.6236546199998</v>
      </c>
      <c r="F68" s="36">
        <f>SUMIFS(СВЦЭМ!$C$39:$C$782,СВЦЭМ!$A$39:$A$782,$A68,СВЦЭМ!$B$39:$B$782,F$44)+'СЕТ СН'!$G$12+СВЦЭМ!$D$10+'СЕТ СН'!$G$6-'СЕТ СН'!$G$22</f>
        <v>1547.3427337199998</v>
      </c>
      <c r="G68" s="36">
        <f>SUMIFS(СВЦЭМ!$C$39:$C$782,СВЦЭМ!$A$39:$A$782,$A68,СВЦЭМ!$B$39:$B$782,G$44)+'СЕТ СН'!$G$12+СВЦЭМ!$D$10+'СЕТ СН'!$G$6-'СЕТ СН'!$G$22</f>
        <v>1513.7920061699999</v>
      </c>
      <c r="H68" s="36">
        <f>SUMIFS(СВЦЭМ!$C$39:$C$782,СВЦЭМ!$A$39:$A$782,$A68,СВЦЭМ!$B$39:$B$782,H$44)+'СЕТ СН'!$G$12+СВЦЭМ!$D$10+'СЕТ СН'!$G$6-'СЕТ СН'!$G$22</f>
        <v>1487.5803446199998</v>
      </c>
      <c r="I68" s="36">
        <f>SUMIFS(СВЦЭМ!$C$39:$C$782,СВЦЭМ!$A$39:$A$782,$A68,СВЦЭМ!$B$39:$B$782,I$44)+'СЕТ СН'!$G$12+СВЦЭМ!$D$10+'СЕТ СН'!$G$6-'СЕТ СН'!$G$22</f>
        <v>1410.0009090099998</v>
      </c>
      <c r="J68" s="36">
        <f>SUMIFS(СВЦЭМ!$C$39:$C$782,СВЦЭМ!$A$39:$A$782,$A68,СВЦЭМ!$B$39:$B$782,J$44)+'СЕТ СН'!$G$12+СВЦЭМ!$D$10+'СЕТ СН'!$G$6-'СЕТ СН'!$G$22</f>
        <v>1356.2385355099998</v>
      </c>
      <c r="K68" s="36">
        <f>SUMIFS(СВЦЭМ!$C$39:$C$782,СВЦЭМ!$A$39:$A$782,$A68,СВЦЭМ!$B$39:$B$782,K$44)+'СЕТ СН'!$G$12+СВЦЭМ!$D$10+'СЕТ СН'!$G$6-'СЕТ СН'!$G$22</f>
        <v>1329.6088594999999</v>
      </c>
      <c r="L68" s="36">
        <f>SUMIFS(СВЦЭМ!$C$39:$C$782,СВЦЭМ!$A$39:$A$782,$A68,СВЦЭМ!$B$39:$B$782,L$44)+'СЕТ СН'!$G$12+СВЦЭМ!$D$10+'СЕТ СН'!$G$6-'СЕТ СН'!$G$22</f>
        <v>1332.3268812599999</v>
      </c>
      <c r="M68" s="36">
        <f>SUMIFS(СВЦЭМ!$C$39:$C$782,СВЦЭМ!$A$39:$A$782,$A68,СВЦЭМ!$B$39:$B$782,M$44)+'СЕТ СН'!$G$12+СВЦЭМ!$D$10+'СЕТ СН'!$G$6-'СЕТ СН'!$G$22</f>
        <v>1375.6109870899998</v>
      </c>
      <c r="N68" s="36">
        <f>SUMIFS(СВЦЭМ!$C$39:$C$782,СВЦЭМ!$A$39:$A$782,$A68,СВЦЭМ!$B$39:$B$782,N$44)+'СЕТ СН'!$G$12+СВЦЭМ!$D$10+'СЕТ СН'!$G$6-'СЕТ СН'!$G$22</f>
        <v>1432.2812043899999</v>
      </c>
      <c r="O68" s="36">
        <f>SUMIFS(СВЦЭМ!$C$39:$C$782,СВЦЭМ!$A$39:$A$782,$A68,СВЦЭМ!$B$39:$B$782,O$44)+'СЕТ СН'!$G$12+СВЦЭМ!$D$10+'СЕТ СН'!$G$6-'СЕТ СН'!$G$22</f>
        <v>1465.0222501599999</v>
      </c>
      <c r="P68" s="36">
        <f>SUMIFS(СВЦЭМ!$C$39:$C$782,СВЦЭМ!$A$39:$A$782,$A68,СВЦЭМ!$B$39:$B$782,P$44)+'СЕТ СН'!$G$12+СВЦЭМ!$D$10+'СЕТ СН'!$G$6-'СЕТ СН'!$G$22</f>
        <v>1483.8995504</v>
      </c>
      <c r="Q68" s="36">
        <f>SUMIFS(СВЦЭМ!$C$39:$C$782,СВЦЭМ!$A$39:$A$782,$A68,СВЦЭМ!$B$39:$B$782,Q$44)+'СЕТ СН'!$G$12+СВЦЭМ!$D$10+'СЕТ СН'!$G$6-'СЕТ СН'!$G$22</f>
        <v>1485.4919563899998</v>
      </c>
      <c r="R68" s="36">
        <f>SUMIFS(СВЦЭМ!$C$39:$C$782,СВЦЭМ!$A$39:$A$782,$A68,СВЦЭМ!$B$39:$B$782,R$44)+'СЕТ СН'!$G$12+СВЦЭМ!$D$10+'СЕТ СН'!$G$6-'СЕТ СН'!$G$22</f>
        <v>1481.9418510899998</v>
      </c>
      <c r="S68" s="36">
        <f>SUMIFS(СВЦЭМ!$C$39:$C$782,СВЦЭМ!$A$39:$A$782,$A68,СВЦЭМ!$B$39:$B$782,S$44)+'СЕТ СН'!$G$12+СВЦЭМ!$D$10+'СЕТ СН'!$G$6-'СЕТ СН'!$G$22</f>
        <v>1451.1219021899999</v>
      </c>
      <c r="T68" s="36">
        <f>SUMIFS(СВЦЭМ!$C$39:$C$782,СВЦЭМ!$A$39:$A$782,$A68,СВЦЭМ!$B$39:$B$782,T$44)+'СЕТ СН'!$G$12+СВЦЭМ!$D$10+'СЕТ СН'!$G$6-'СЕТ СН'!$G$22</f>
        <v>1372.9462700099998</v>
      </c>
      <c r="U68" s="36">
        <f>SUMIFS(СВЦЭМ!$C$39:$C$782,СВЦЭМ!$A$39:$A$782,$A68,СВЦЭМ!$B$39:$B$782,U$44)+'СЕТ СН'!$G$12+СВЦЭМ!$D$10+'СЕТ СН'!$G$6-'СЕТ СН'!$G$22</f>
        <v>1347.0418146099998</v>
      </c>
      <c r="V68" s="36">
        <f>SUMIFS(СВЦЭМ!$C$39:$C$782,СВЦЭМ!$A$39:$A$782,$A68,СВЦЭМ!$B$39:$B$782,V$44)+'СЕТ СН'!$G$12+СВЦЭМ!$D$10+'СЕТ СН'!$G$6-'СЕТ СН'!$G$22</f>
        <v>1374.4613064299999</v>
      </c>
      <c r="W68" s="36">
        <f>SUMIFS(СВЦЭМ!$C$39:$C$782,СВЦЭМ!$A$39:$A$782,$A68,СВЦЭМ!$B$39:$B$782,W$44)+'СЕТ СН'!$G$12+СВЦЭМ!$D$10+'СЕТ СН'!$G$6-'СЕТ СН'!$G$22</f>
        <v>1383.08126692</v>
      </c>
      <c r="X68" s="36">
        <f>SUMIFS(СВЦЭМ!$C$39:$C$782,СВЦЭМ!$A$39:$A$782,$A68,СВЦЭМ!$B$39:$B$782,X$44)+'СЕТ СН'!$G$12+СВЦЭМ!$D$10+'СЕТ СН'!$G$6-'СЕТ СН'!$G$22</f>
        <v>1402.5543076199999</v>
      </c>
      <c r="Y68" s="36">
        <f>SUMIFS(СВЦЭМ!$C$39:$C$782,СВЦЭМ!$A$39:$A$782,$A68,СВЦЭМ!$B$39:$B$782,Y$44)+'СЕТ СН'!$G$12+СВЦЭМ!$D$10+'СЕТ СН'!$G$6-'СЕТ СН'!$G$22</f>
        <v>1444.44425983</v>
      </c>
    </row>
    <row r="69" spans="1:25" ht="15.75" x14ac:dyDescent="0.2">
      <c r="A69" s="35">
        <f t="shared" si="1"/>
        <v>44617</v>
      </c>
      <c r="B69" s="36">
        <f>SUMIFS(СВЦЭМ!$C$39:$C$782,СВЦЭМ!$A$39:$A$782,$A69,СВЦЭМ!$B$39:$B$782,B$44)+'СЕТ СН'!$G$12+СВЦЭМ!$D$10+'СЕТ СН'!$G$6-'СЕТ СН'!$G$22</f>
        <v>1444.2883841899998</v>
      </c>
      <c r="C69" s="36">
        <f>SUMIFS(СВЦЭМ!$C$39:$C$782,СВЦЭМ!$A$39:$A$782,$A69,СВЦЭМ!$B$39:$B$782,C$44)+'СЕТ СН'!$G$12+СВЦЭМ!$D$10+'СЕТ СН'!$G$6-'СЕТ СН'!$G$22</f>
        <v>1488.8240297699999</v>
      </c>
      <c r="D69" s="36">
        <f>SUMIFS(СВЦЭМ!$C$39:$C$782,СВЦЭМ!$A$39:$A$782,$A69,СВЦЭМ!$B$39:$B$782,D$44)+'СЕТ СН'!$G$12+СВЦЭМ!$D$10+'СЕТ СН'!$G$6-'СЕТ СН'!$G$22</f>
        <v>1526.0859262499998</v>
      </c>
      <c r="E69" s="36">
        <f>SUMIFS(СВЦЭМ!$C$39:$C$782,СВЦЭМ!$A$39:$A$782,$A69,СВЦЭМ!$B$39:$B$782,E$44)+'СЕТ СН'!$G$12+СВЦЭМ!$D$10+'СЕТ СН'!$G$6-'СЕТ СН'!$G$22</f>
        <v>1525.7973582499999</v>
      </c>
      <c r="F69" s="36">
        <f>SUMIFS(СВЦЭМ!$C$39:$C$782,СВЦЭМ!$A$39:$A$782,$A69,СВЦЭМ!$B$39:$B$782,F$44)+'СЕТ СН'!$G$12+СВЦЭМ!$D$10+'СЕТ СН'!$G$6-'СЕТ СН'!$G$22</f>
        <v>1514.8579080299999</v>
      </c>
      <c r="G69" s="36">
        <f>SUMIFS(СВЦЭМ!$C$39:$C$782,СВЦЭМ!$A$39:$A$782,$A69,СВЦЭМ!$B$39:$B$782,G$44)+'СЕТ СН'!$G$12+СВЦЭМ!$D$10+'СЕТ СН'!$G$6-'СЕТ СН'!$G$22</f>
        <v>1486.2874954099998</v>
      </c>
      <c r="H69" s="36">
        <f>SUMIFS(СВЦЭМ!$C$39:$C$782,СВЦЭМ!$A$39:$A$782,$A69,СВЦЭМ!$B$39:$B$782,H$44)+'СЕТ СН'!$G$12+СВЦЭМ!$D$10+'СЕТ СН'!$G$6-'СЕТ СН'!$G$22</f>
        <v>1440.0772667499998</v>
      </c>
      <c r="I69" s="36">
        <f>SUMIFS(СВЦЭМ!$C$39:$C$782,СВЦЭМ!$A$39:$A$782,$A69,СВЦЭМ!$B$39:$B$782,I$44)+'СЕТ СН'!$G$12+СВЦЭМ!$D$10+'СЕТ СН'!$G$6-'СЕТ СН'!$G$22</f>
        <v>1388.6486775999999</v>
      </c>
      <c r="J69" s="36">
        <f>SUMIFS(СВЦЭМ!$C$39:$C$782,СВЦЭМ!$A$39:$A$782,$A69,СВЦЭМ!$B$39:$B$782,J$44)+'СЕТ СН'!$G$12+СВЦЭМ!$D$10+'СЕТ СН'!$G$6-'СЕТ СН'!$G$22</f>
        <v>1370.59705014</v>
      </c>
      <c r="K69" s="36">
        <f>SUMIFS(СВЦЭМ!$C$39:$C$782,СВЦЭМ!$A$39:$A$782,$A69,СВЦЭМ!$B$39:$B$782,K$44)+'СЕТ СН'!$G$12+СВЦЭМ!$D$10+'СЕТ СН'!$G$6-'СЕТ СН'!$G$22</f>
        <v>1335.7658266499998</v>
      </c>
      <c r="L69" s="36">
        <f>SUMIFS(СВЦЭМ!$C$39:$C$782,СВЦЭМ!$A$39:$A$782,$A69,СВЦЭМ!$B$39:$B$782,L$44)+'СЕТ СН'!$G$12+СВЦЭМ!$D$10+'СЕТ СН'!$G$6-'СЕТ СН'!$G$22</f>
        <v>1358.0631933</v>
      </c>
      <c r="M69" s="36">
        <f>SUMIFS(СВЦЭМ!$C$39:$C$782,СВЦЭМ!$A$39:$A$782,$A69,СВЦЭМ!$B$39:$B$782,M$44)+'СЕТ СН'!$G$12+СВЦЭМ!$D$10+'СЕТ СН'!$G$6-'СЕТ СН'!$G$22</f>
        <v>1402.8583719299997</v>
      </c>
      <c r="N69" s="36">
        <f>SUMIFS(СВЦЭМ!$C$39:$C$782,СВЦЭМ!$A$39:$A$782,$A69,СВЦЭМ!$B$39:$B$782,N$44)+'СЕТ СН'!$G$12+СВЦЭМ!$D$10+'СЕТ СН'!$G$6-'СЕТ СН'!$G$22</f>
        <v>1453.4219287899998</v>
      </c>
      <c r="O69" s="36">
        <f>SUMIFS(СВЦЭМ!$C$39:$C$782,СВЦЭМ!$A$39:$A$782,$A69,СВЦЭМ!$B$39:$B$782,O$44)+'СЕТ СН'!$G$12+СВЦЭМ!$D$10+'СЕТ СН'!$G$6-'СЕТ СН'!$G$22</f>
        <v>1480.7190288999998</v>
      </c>
      <c r="P69" s="36">
        <f>SUMIFS(СВЦЭМ!$C$39:$C$782,СВЦЭМ!$A$39:$A$782,$A69,СВЦЭМ!$B$39:$B$782,P$44)+'СЕТ СН'!$G$12+СВЦЭМ!$D$10+'СЕТ СН'!$G$6-'СЕТ СН'!$G$22</f>
        <v>1494.5690443799999</v>
      </c>
      <c r="Q69" s="36">
        <f>SUMIFS(СВЦЭМ!$C$39:$C$782,СВЦЭМ!$A$39:$A$782,$A69,СВЦЭМ!$B$39:$B$782,Q$44)+'СЕТ СН'!$G$12+СВЦЭМ!$D$10+'СЕТ СН'!$G$6-'СЕТ СН'!$G$22</f>
        <v>1499.9127746799998</v>
      </c>
      <c r="R69" s="36">
        <f>SUMIFS(СВЦЭМ!$C$39:$C$782,СВЦЭМ!$A$39:$A$782,$A69,СВЦЭМ!$B$39:$B$782,R$44)+'СЕТ СН'!$G$12+СВЦЭМ!$D$10+'СЕТ СН'!$G$6-'СЕТ СН'!$G$22</f>
        <v>1492.8842255399998</v>
      </c>
      <c r="S69" s="36">
        <f>SUMIFS(СВЦЭМ!$C$39:$C$782,СВЦЭМ!$A$39:$A$782,$A69,СВЦЭМ!$B$39:$B$782,S$44)+'СЕТ СН'!$G$12+СВЦЭМ!$D$10+'СЕТ СН'!$G$6-'СЕТ СН'!$G$22</f>
        <v>1445.7828526699998</v>
      </c>
      <c r="T69" s="36">
        <f>SUMIFS(СВЦЭМ!$C$39:$C$782,СВЦЭМ!$A$39:$A$782,$A69,СВЦЭМ!$B$39:$B$782,T$44)+'СЕТ СН'!$G$12+СВЦЭМ!$D$10+'СЕТ СН'!$G$6-'СЕТ СН'!$G$22</f>
        <v>1400.5388929699998</v>
      </c>
      <c r="U69" s="36">
        <f>SUMIFS(СВЦЭМ!$C$39:$C$782,СВЦЭМ!$A$39:$A$782,$A69,СВЦЭМ!$B$39:$B$782,U$44)+'СЕТ СН'!$G$12+СВЦЭМ!$D$10+'СЕТ СН'!$G$6-'СЕТ СН'!$G$22</f>
        <v>1367.5011871499999</v>
      </c>
      <c r="V69" s="36">
        <f>SUMIFS(СВЦЭМ!$C$39:$C$782,СВЦЭМ!$A$39:$A$782,$A69,СВЦЭМ!$B$39:$B$782,V$44)+'СЕТ СН'!$G$12+СВЦЭМ!$D$10+'СЕТ СН'!$G$6-'СЕТ СН'!$G$22</f>
        <v>1363.7729332899999</v>
      </c>
      <c r="W69" s="36">
        <f>SUMIFS(СВЦЭМ!$C$39:$C$782,СВЦЭМ!$A$39:$A$782,$A69,СВЦЭМ!$B$39:$B$782,W$44)+'СЕТ СН'!$G$12+СВЦЭМ!$D$10+'СЕТ СН'!$G$6-'СЕТ СН'!$G$22</f>
        <v>1369.3413336799999</v>
      </c>
      <c r="X69" s="36">
        <f>SUMIFS(СВЦЭМ!$C$39:$C$782,СВЦЭМ!$A$39:$A$782,$A69,СВЦЭМ!$B$39:$B$782,X$44)+'СЕТ СН'!$G$12+СВЦЭМ!$D$10+'СЕТ СН'!$G$6-'СЕТ СН'!$G$22</f>
        <v>1392.9971186799999</v>
      </c>
      <c r="Y69" s="36">
        <f>SUMIFS(СВЦЭМ!$C$39:$C$782,СВЦЭМ!$A$39:$A$782,$A69,СВЦЭМ!$B$39:$B$782,Y$44)+'СЕТ СН'!$G$12+СВЦЭМ!$D$10+'СЕТ СН'!$G$6-'СЕТ СН'!$G$22</f>
        <v>1438.4386169599998</v>
      </c>
    </row>
    <row r="70" spans="1:25" ht="15.75" x14ac:dyDescent="0.2">
      <c r="A70" s="35">
        <f t="shared" si="1"/>
        <v>44618</v>
      </c>
      <c r="B70" s="36">
        <f>SUMIFS(СВЦЭМ!$C$39:$C$782,СВЦЭМ!$A$39:$A$782,$A70,СВЦЭМ!$B$39:$B$782,B$44)+'СЕТ СН'!$G$12+СВЦЭМ!$D$10+'СЕТ СН'!$G$6-'СЕТ СН'!$G$22</f>
        <v>1471.2867016299999</v>
      </c>
      <c r="C70" s="36">
        <f>SUMIFS(СВЦЭМ!$C$39:$C$782,СВЦЭМ!$A$39:$A$782,$A70,СВЦЭМ!$B$39:$B$782,C$44)+'СЕТ СН'!$G$12+СВЦЭМ!$D$10+'СЕТ СН'!$G$6-'СЕТ СН'!$G$22</f>
        <v>1475.3747496199999</v>
      </c>
      <c r="D70" s="36">
        <f>SUMIFS(СВЦЭМ!$C$39:$C$782,СВЦЭМ!$A$39:$A$782,$A70,СВЦЭМ!$B$39:$B$782,D$44)+'СЕТ СН'!$G$12+СВЦЭМ!$D$10+'СЕТ СН'!$G$6-'СЕТ СН'!$G$22</f>
        <v>1485.5850491099998</v>
      </c>
      <c r="E70" s="36">
        <f>SUMIFS(СВЦЭМ!$C$39:$C$782,СВЦЭМ!$A$39:$A$782,$A70,СВЦЭМ!$B$39:$B$782,E$44)+'СЕТ СН'!$G$12+СВЦЭМ!$D$10+'СЕТ СН'!$G$6-'СЕТ СН'!$G$22</f>
        <v>1518.76650417</v>
      </c>
      <c r="F70" s="36">
        <f>SUMIFS(СВЦЭМ!$C$39:$C$782,СВЦЭМ!$A$39:$A$782,$A70,СВЦЭМ!$B$39:$B$782,F$44)+'СЕТ СН'!$G$12+СВЦЭМ!$D$10+'СЕТ СН'!$G$6-'СЕТ СН'!$G$22</f>
        <v>1510.9052369199999</v>
      </c>
      <c r="G70" s="36">
        <f>SUMIFS(СВЦЭМ!$C$39:$C$782,СВЦЭМ!$A$39:$A$782,$A70,СВЦЭМ!$B$39:$B$782,G$44)+'СЕТ СН'!$G$12+СВЦЭМ!$D$10+'СЕТ СН'!$G$6-'СЕТ СН'!$G$22</f>
        <v>1497.8707361099998</v>
      </c>
      <c r="H70" s="36">
        <f>SUMIFS(СВЦЭМ!$C$39:$C$782,СВЦЭМ!$A$39:$A$782,$A70,СВЦЭМ!$B$39:$B$782,H$44)+'СЕТ СН'!$G$12+СВЦЭМ!$D$10+'СЕТ СН'!$G$6-'СЕТ СН'!$G$22</f>
        <v>1461.9572351799998</v>
      </c>
      <c r="I70" s="36">
        <f>SUMIFS(СВЦЭМ!$C$39:$C$782,СВЦЭМ!$A$39:$A$782,$A70,СВЦЭМ!$B$39:$B$782,I$44)+'СЕТ СН'!$G$12+СВЦЭМ!$D$10+'СЕТ СН'!$G$6-'СЕТ СН'!$G$22</f>
        <v>1421.5469202799998</v>
      </c>
      <c r="J70" s="36">
        <f>SUMIFS(СВЦЭМ!$C$39:$C$782,СВЦЭМ!$A$39:$A$782,$A70,СВЦЭМ!$B$39:$B$782,J$44)+'СЕТ СН'!$G$12+СВЦЭМ!$D$10+'СЕТ СН'!$G$6-'СЕТ СН'!$G$22</f>
        <v>1358.3453234199999</v>
      </c>
      <c r="K70" s="36">
        <f>SUMIFS(СВЦЭМ!$C$39:$C$782,СВЦЭМ!$A$39:$A$782,$A70,СВЦЭМ!$B$39:$B$782,K$44)+'СЕТ СН'!$G$12+СВЦЭМ!$D$10+'СЕТ СН'!$G$6-'СЕТ СН'!$G$22</f>
        <v>1331.9274193499998</v>
      </c>
      <c r="L70" s="36">
        <f>SUMIFS(СВЦЭМ!$C$39:$C$782,СВЦЭМ!$A$39:$A$782,$A70,СВЦЭМ!$B$39:$B$782,L$44)+'СЕТ СН'!$G$12+СВЦЭМ!$D$10+'СЕТ СН'!$G$6-'СЕТ СН'!$G$22</f>
        <v>1329.6975745099999</v>
      </c>
      <c r="M70" s="36">
        <f>SUMIFS(СВЦЭМ!$C$39:$C$782,СВЦЭМ!$A$39:$A$782,$A70,СВЦЭМ!$B$39:$B$782,M$44)+'СЕТ СН'!$G$12+СВЦЭМ!$D$10+'СЕТ СН'!$G$6-'СЕТ СН'!$G$22</f>
        <v>1372.1782942199998</v>
      </c>
      <c r="N70" s="36">
        <f>SUMIFS(СВЦЭМ!$C$39:$C$782,СВЦЭМ!$A$39:$A$782,$A70,СВЦЭМ!$B$39:$B$782,N$44)+'СЕТ СН'!$G$12+СВЦЭМ!$D$10+'СЕТ СН'!$G$6-'СЕТ СН'!$G$22</f>
        <v>1428.6454314099999</v>
      </c>
      <c r="O70" s="36">
        <f>SUMIFS(СВЦЭМ!$C$39:$C$782,СВЦЭМ!$A$39:$A$782,$A70,СВЦЭМ!$B$39:$B$782,O$44)+'СЕТ СН'!$G$12+СВЦЭМ!$D$10+'СЕТ СН'!$G$6-'СЕТ СН'!$G$22</f>
        <v>1439.8899223899998</v>
      </c>
      <c r="P70" s="36">
        <f>SUMIFS(СВЦЭМ!$C$39:$C$782,СВЦЭМ!$A$39:$A$782,$A70,СВЦЭМ!$B$39:$B$782,P$44)+'СЕТ СН'!$G$12+СВЦЭМ!$D$10+'СЕТ СН'!$G$6-'СЕТ СН'!$G$22</f>
        <v>1457.0753863999998</v>
      </c>
      <c r="Q70" s="36">
        <f>SUMIFS(СВЦЭМ!$C$39:$C$782,СВЦЭМ!$A$39:$A$782,$A70,СВЦЭМ!$B$39:$B$782,Q$44)+'СЕТ СН'!$G$12+СВЦЭМ!$D$10+'СЕТ СН'!$G$6-'СЕТ СН'!$G$22</f>
        <v>1458.6048345799998</v>
      </c>
      <c r="R70" s="36">
        <f>SUMIFS(СВЦЭМ!$C$39:$C$782,СВЦЭМ!$A$39:$A$782,$A70,СВЦЭМ!$B$39:$B$782,R$44)+'СЕТ СН'!$G$12+СВЦЭМ!$D$10+'СЕТ СН'!$G$6-'СЕТ СН'!$G$22</f>
        <v>1453.7215138199999</v>
      </c>
      <c r="S70" s="36">
        <f>SUMIFS(СВЦЭМ!$C$39:$C$782,СВЦЭМ!$A$39:$A$782,$A70,СВЦЭМ!$B$39:$B$782,S$44)+'СЕТ СН'!$G$12+СВЦЭМ!$D$10+'СЕТ СН'!$G$6-'СЕТ СН'!$G$22</f>
        <v>1437.0388872199999</v>
      </c>
      <c r="T70" s="36">
        <f>SUMIFS(СВЦЭМ!$C$39:$C$782,СВЦЭМ!$A$39:$A$782,$A70,СВЦЭМ!$B$39:$B$782,T$44)+'СЕТ СН'!$G$12+СВЦЭМ!$D$10+'СЕТ СН'!$G$6-'СЕТ СН'!$G$22</f>
        <v>1368.9450474499999</v>
      </c>
      <c r="U70" s="36">
        <f>SUMIFS(СВЦЭМ!$C$39:$C$782,СВЦЭМ!$A$39:$A$782,$A70,СВЦЭМ!$B$39:$B$782,U$44)+'СЕТ СН'!$G$12+СВЦЭМ!$D$10+'СЕТ СН'!$G$6-'СЕТ СН'!$G$22</f>
        <v>1341.83721077</v>
      </c>
      <c r="V70" s="36">
        <f>SUMIFS(СВЦЭМ!$C$39:$C$782,СВЦЭМ!$A$39:$A$782,$A70,СВЦЭМ!$B$39:$B$782,V$44)+'СЕТ СН'!$G$12+СВЦЭМ!$D$10+'СЕТ СН'!$G$6-'СЕТ СН'!$G$22</f>
        <v>1333.1419960499998</v>
      </c>
      <c r="W70" s="36">
        <f>SUMIFS(СВЦЭМ!$C$39:$C$782,СВЦЭМ!$A$39:$A$782,$A70,СВЦЭМ!$B$39:$B$782,W$44)+'СЕТ СН'!$G$12+СВЦЭМ!$D$10+'СЕТ СН'!$G$6-'СЕТ СН'!$G$22</f>
        <v>1370.4124962099997</v>
      </c>
      <c r="X70" s="36">
        <f>SUMIFS(СВЦЭМ!$C$39:$C$782,СВЦЭМ!$A$39:$A$782,$A70,СВЦЭМ!$B$39:$B$782,X$44)+'СЕТ СН'!$G$12+СВЦЭМ!$D$10+'СЕТ СН'!$G$6-'СЕТ СН'!$G$22</f>
        <v>1399.1819085899999</v>
      </c>
      <c r="Y70" s="36">
        <f>SUMIFS(СВЦЭМ!$C$39:$C$782,СВЦЭМ!$A$39:$A$782,$A70,СВЦЭМ!$B$39:$B$782,Y$44)+'СЕТ СН'!$G$12+СВЦЭМ!$D$10+'СЕТ СН'!$G$6-'СЕТ СН'!$G$22</f>
        <v>1436.9056656899998</v>
      </c>
    </row>
    <row r="71" spans="1:25" ht="15.75" x14ac:dyDescent="0.2">
      <c r="A71" s="35">
        <f t="shared" si="1"/>
        <v>44619</v>
      </c>
      <c r="B71" s="36">
        <f>SUMIFS(СВЦЭМ!$C$39:$C$782,СВЦЭМ!$A$39:$A$782,$A71,СВЦЭМ!$B$39:$B$782,B$44)+'СЕТ СН'!$G$12+СВЦЭМ!$D$10+'СЕТ СН'!$G$6-'СЕТ СН'!$G$22</f>
        <v>1460.6370400599999</v>
      </c>
      <c r="C71" s="36">
        <f>SUMIFS(СВЦЭМ!$C$39:$C$782,СВЦЭМ!$A$39:$A$782,$A71,СВЦЭМ!$B$39:$B$782,C$44)+'СЕТ СН'!$G$12+СВЦЭМ!$D$10+'СЕТ СН'!$G$6-'СЕТ СН'!$G$22</f>
        <v>1478.4670011499998</v>
      </c>
      <c r="D71" s="36">
        <f>SUMIFS(СВЦЭМ!$C$39:$C$782,СВЦЭМ!$A$39:$A$782,$A71,СВЦЭМ!$B$39:$B$782,D$44)+'СЕТ СН'!$G$12+СВЦЭМ!$D$10+'СЕТ СН'!$G$6-'СЕТ СН'!$G$22</f>
        <v>1515.4867564499998</v>
      </c>
      <c r="E71" s="36">
        <f>SUMIFS(СВЦЭМ!$C$39:$C$782,СВЦЭМ!$A$39:$A$782,$A71,СВЦЭМ!$B$39:$B$782,E$44)+'СЕТ СН'!$G$12+СВЦЭМ!$D$10+'СЕТ СН'!$G$6-'СЕТ СН'!$G$22</f>
        <v>1526.8379687299998</v>
      </c>
      <c r="F71" s="36">
        <f>SUMIFS(СВЦЭМ!$C$39:$C$782,СВЦЭМ!$A$39:$A$782,$A71,СВЦЭМ!$B$39:$B$782,F$44)+'СЕТ СН'!$G$12+СВЦЭМ!$D$10+'СЕТ СН'!$G$6-'СЕТ СН'!$G$22</f>
        <v>1525.1797630999999</v>
      </c>
      <c r="G71" s="36">
        <f>SUMIFS(СВЦЭМ!$C$39:$C$782,СВЦЭМ!$A$39:$A$782,$A71,СВЦЭМ!$B$39:$B$782,G$44)+'СЕТ СН'!$G$12+СВЦЭМ!$D$10+'СЕТ СН'!$G$6-'СЕТ СН'!$G$22</f>
        <v>1513.8438352499998</v>
      </c>
      <c r="H71" s="36">
        <f>SUMIFS(СВЦЭМ!$C$39:$C$782,СВЦЭМ!$A$39:$A$782,$A71,СВЦЭМ!$B$39:$B$782,H$44)+'СЕТ СН'!$G$12+СВЦЭМ!$D$10+'СЕТ СН'!$G$6-'СЕТ СН'!$G$22</f>
        <v>1475.5188389599998</v>
      </c>
      <c r="I71" s="36">
        <f>SUMIFS(СВЦЭМ!$C$39:$C$782,СВЦЭМ!$A$39:$A$782,$A71,СВЦЭМ!$B$39:$B$782,I$44)+'СЕТ СН'!$G$12+СВЦЭМ!$D$10+'СЕТ СН'!$G$6-'СЕТ СН'!$G$22</f>
        <v>1443.8707838299999</v>
      </c>
      <c r="J71" s="36">
        <f>SUMIFS(СВЦЭМ!$C$39:$C$782,СВЦЭМ!$A$39:$A$782,$A71,СВЦЭМ!$B$39:$B$782,J$44)+'СЕТ СН'!$G$12+СВЦЭМ!$D$10+'СЕТ СН'!$G$6-'СЕТ СН'!$G$22</f>
        <v>1386.4026823799998</v>
      </c>
      <c r="K71" s="36">
        <f>SUMIFS(СВЦЭМ!$C$39:$C$782,СВЦЭМ!$A$39:$A$782,$A71,СВЦЭМ!$B$39:$B$782,K$44)+'СЕТ СН'!$G$12+СВЦЭМ!$D$10+'СЕТ СН'!$G$6-'СЕТ СН'!$G$22</f>
        <v>1361.6507979899998</v>
      </c>
      <c r="L71" s="36">
        <f>SUMIFS(СВЦЭМ!$C$39:$C$782,СВЦЭМ!$A$39:$A$782,$A71,СВЦЭМ!$B$39:$B$782,L$44)+'СЕТ СН'!$G$12+СВЦЭМ!$D$10+'СЕТ СН'!$G$6-'СЕТ СН'!$G$22</f>
        <v>1365.75298312</v>
      </c>
      <c r="M71" s="36">
        <f>SUMIFS(СВЦЭМ!$C$39:$C$782,СВЦЭМ!$A$39:$A$782,$A71,СВЦЭМ!$B$39:$B$782,M$44)+'СЕТ СН'!$G$12+СВЦЭМ!$D$10+'СЕТ СН'!$G$6-'СЕТ СН'!$G$22</f>
        <v>1394.4908740399999</v>
      </c>
      <c r="N71" s="36">
        <f>SUMIFS(СВЦЭМ!$C$39:$C$782,СВЦЭМ!$A$39:$A$782,$A71,СВЦЭМ!$B$39:$B$782,N$44)+'СЕТ СН'!$G$12+СВЦЭМ!$D$10+'СЕТ СН'!$G$6-'СЕТ СН'!$G$22</f>
        <v>1443.66771232</v>
      </c>
      <c r="O71" s="36">
        <f>SUMIFS(СВЦЭМ!$C$39:$C$782,СВЦЭМ!$A$39:$A$782,$A71,СВЦЭМ!$B$39:$B$782,O$44)+'СЕТ СН'!$G$12+СВЦЭМ!$D$10+'СЕТ СН'!$G$6-'СЕТ СН'!$G$22</f>
        <v>1467.4059339599999</v>
      </c>
      <c r="P71" s="36">
        <f>SUMIFS(СВЦЭМ!$C$39:$C$782,СВЦЭМ!$A$39:$A$782,$A71,СВЦЭМ!$B$39:$B$782,P$44)+'СЕТ СН'!$G$12+СВЦЭМ!$D$10+'СЕТ СН'!$G$6-'СЕТ СН'!$G$22</f>
        <v>1482.8887685499999</v>
      </c>
      <c r="Q71" s="36">
        <f>SUMIFS(СВЦЭМ!$C$39:$C$782,СВЦЭМ!$A$39:$A$782,$A71,СВЦЭМ!$B$39:$B$782,Q$44)+'СЕТ СН'!$G$12+СВЦЭМ!$D$10+'СЕТ СН'!$G$6-'СЕТ СН'!$G$22</f>
        <v>1483.7447415299998</v>
      </c>
      <c r="R71" s="36">
        <f>SUMIFS(СВЦЭМ!$C$39:$C$782,СВЦЭМ!$A$39:$A$782,$A71,СВЦЭМ!$B$39:$B$782,R$44)+'СЕТ СН'!$G$12+СВЦЭМ!$D$10+'СЕТ СН'!$G$6-'СЕТ СН'!$G$22</f>
        <v>1474.9617524299999</v>
      </c>
      <c r="S71" s="36">
        <f>SUMIFS(СВЦЭМ!$C$39:$C$782,СВЦЭМ!$A$39:$A$782,$A71,СВЦЭМ!$B$39:$B$782,S$44)+'СЕТ СН'!$G$12+СВЦЭМ!$D$10+'СЕТ СН'!$G$6-'СЕТ СН'!$G$22</f>
        <v>1453.2783039099997</v>
      </c>
      <c r="T71" s="36">
        <f>SUMIFS(СВЦЭМ!$C$39:$C$782,СВЦЭМ!$A$39:$A$782,$A71,СВЦЭМ!$B$39:$B$782,T$44)+'СЕТ СН'!$G$12+СВЦЭМ!$D$10+'СЕТ СН'!$G$6-'СЕТ СН'!$G$22</f>
        <v>1362.4000604799999</v>
      </c>
      <c r="U71" s="36">
        <f>SUMIFS(СВЦЭМ!$C$39:$C$782,СВЦЭМ!$A$39:$A$782,$A71,СВЦЭМ!$B$39:$B$782,U$44)+'СЕТ СН'!$G$12+СВЦЭМ!$D$10+'СЕТ СН'!$G$6-'СЕТ СН'!$G$22</f>
        <v>1319.6100651499999</v>
      </c>
      <c r="V71" s="36">
        <f>SUMIFS(СВЦЭМ!$C$39:$C$782,СВЦЭМ!$A$39:$A$782,$A71,СВЦЭМ!$B$39:$B$782,V$44)+'СЕТ СН'!$G$12+СВЦЭМ!$D$10+'СЕТ СН'!$G$6-'СЕТ СН'!$G$22</f>
        <v>1333.2942112699998</v>
      </c>
      <c r="W71" s="36">
        <f>SUMIFS(СВЦЭМ!$C$39:$C$782,СВЦЭМ!$A$39:$A$782,$A71,СВЦЭМ!$B$39:$B$782,W$44)+'СЕТ СН'!$G$12+СВЦЭМ!$D$10+'СЕТ СН'!$G$6-'СЕТ СН'!$G$22</f>
        <v>1368.2234555199998</v>
      </c>
      <c r="X71" s="36">
        <f>SUMIFS(СВЦЭМ!$C$39:$C$782,СВЦЭМ!$A$39:$A$782,$A71,СВЦЭМ!$B$39:$B$782,X$44)+'СЕТ СН'!$G$12+СВЦЭМ!$D$10+'СЕТ СН'!$G$6-'СЕТ СН'!$G$22</f>
        <v>1390.4339125199999</v>
      </c>
      <c r="Y71" s="36">
        <f>SUMIFS(СВЦЭМ!$C$39:$C$782,СВЦЭМ!$A$39:$A$782,$A71,СВЦЭМ!$B$39:$B$782,Y$44)+'СЕТ СН'!$G$12+СВЦЭМ!$D$10+'СЕТ СН'!$G$6-'СЕТ СН'!$G$22</f>
        <v>1422.6586099499998</v>
      </c>
    </row>
    <row r="72" spans="1:25" ht="15.75" x14ac:dyDescent="0.2">
      <c r="A72" s="35">
        <f t="shared" si="1"/>
        <v>44620</v>
      </c>
      <c r="B72" s="36">
        <f>SUMIFS(СВЦЭМ!$C$39:$C$782,СВЦЭМ!$A$39:$A$782,$A72,СВЦЭМ!$B$39:$B$782,B$44)+'СЕТ СН'!$G$12+СВЦЭМ!$D$10+'СЕТ СН'!$G$6-'СЕТ СН'!$G$22</f>
        <v>1442.3803968399998</v>
      </c>
      <c r="C72" s="36">
        <f>SUMIFS(СВЦЭМ!$C$39:$C$782,СВЦЭМ!$A$39:$A$782,$A72,СВЦЭМ!$B$39:$B$782,C$44)+'СЕТ СН'!$G$12+СВЦЭМ!$D$10+'СЕТ СН'!$G$6-'СЕТ СН'!$G$22</f>
        <v>1468.04410874</v>
      </c>
      <c r="D72" s="36">
        <f>SUMIFS(СВЦЭМ!$C$39:$C$782,СВЦЭМ!$A$39:$A$782,$A72,СВЦЭМ!$B$39:$B$782,D$44)+'СЕТ СН'!$G$12+СВЦЭМ!$D$10+'СЕТ СН'!$G$6-'СЕТ СН'!$G$22</f>
        <v>1496.5352748099999</v>
      </c>
      <c r="E72" s="36">
        <f>SUMIFS(СВЦЭМ!$C$39:$C$782,СВЦЭМ!$A$39:$A$782,$A72,СВЦЭМ!$B$39:$B$782,E$44)+'СЕТ СН'!$G$12+СВЦЭМ!$D$10+'СЕТ СН'!$G$6-'СЕТ СН'!$G$22</f>
        <v>1509.6757107699998</v>
      </c>
      <c r="F72" s="36">
        <f>SUMIFS(СВЦЭМ!$C$39:$C$782,СВЦЭМ!$A$39:$A$782,$A72,СВЦЭМ!$B$39:$B$782,F$44)+'СЕТ СН'!$G$12+СВЦЭМ!$D$10+'СЕТ СН'!$G$6-'СЕТ СН'!$G$22</f>
        <v>1513.1167165099998</v>
      </c>
      <c r="G72" s="36">
        <f>SUMIFS(СВЦЭМ!$C$39:$C$782,СВЦЭМ!$A$39:$A$782,$A72,СВЦЭМ!$B$39:$B$782,G$44)+'СЕТ СН'!$G$12+СВЦЭМ!$D$10+'СЕТ СН'!$G$6-'СЕТ СН'!$G$22</f>
        <v>1510.7654582299999</v>
      </c>
      <c r="H72" s="36">
        <f>SUMIFS(СВЦЭМ!$C$39:$C$782,СВЦЭМ!$A$39:$A$782,$A72,СВЦЭМ!$B$39:$B$782,H$44)+'СЕТ СН'!$G$12+СВЦЭМ!$D$10+'СЕТ СН'!$G$6-'СЕТ СН'!$G$22</f>
        <v>1495.1438479099997</v>
      </c>
      <c r="I72" s="36">
        <f>SUMIFS(СВЦЭМ!$C$39:$C$782,СВЦЭМ!$A$39:$A$782,$A72,СВЦЭМ!$B$39:$B$782,I$44)+'СЕТ СН'!$G$12+СВЦЭМ!$D$10+'СЕТ СН'!$G$6-'СЕТ СН'!$G$22</f>
        <v>1476.8439834999999</v>
      </c>
      <c r="J72" s="36">
        <f>SUMIFS(СВЦЭМ!$C$39:$C$782,СВЦЭМ!$A$39:$A$782,$A72,СВЦЭМ!$B$39:$B$782,J$44)+'СЕТ СН'!$G$12+СВЦЭМ!$D$10+'СЕТ СН'!$G$6-'СЕТ СН'!$G$22</f>
        <v>1427.3762228799999</v>
      </c>
      <c r="K72" s="36">
        <f>SUMIFS(СВЦЭМ!$C$39:$C$782,СВЦЭМ!$A$39:$A$782,$A72,СВЦЭМ!$B$39:$B$782,K$44)+'СЕТ СН'!$G$12+СВЦЭМ!$D$10+'СЕТ СН'!$G$6-'СЕТ СН'!$G$22</f>
        <v>1384.9123879299998</v>
      </c>
      <c r="L72" s="36">
        <f>SUMIFS(СВЦЭМ!$C$39:$C$782,СВЦЭМ!$A$39:$A$782,$A72,СВЦЭМ!$B$39:$B$782,L$44)+'СЕТ СН'!$G$12+СВЦЭМ!$D$10+'СЕТ СН'!$G$6-'СЕТ СН'!$G$22</f>
        <v>1372.2221415199999</v>
      </c>
      <c r="M72" s="36">
        <f>SUMIFS(СВЦЭМ!$C$39:$C$782,СВЦЭМ!$A$39:$A$782,$A72,СВЦЭМ!$B$39:$B$782,M$44)+'СЕТ СН'!$G$12+СВЦЭМ!$D$10+'СЕТ СН'!$G$6-'СЕТ СН'!$G$22</f>
        <v>1394.0088503699999</v>
      </c>
      <c r="N72" s="36">
        <f>SUMIFS(СВЦЭМ!$C$39:$C$782,СВЦЭМ!$A$39:$A$782,$A72,СВЦЭМ!$B$39:$B$782,N$44)+'СЕТ СН'!$G$12+СВЦЭМ!$D$10+'СЕТ СН'!$G$6-'СЕТ СН'!$G$22</f>
        <v>1442.13468969</v>
      </c>
      <c r="O72" s="36">
        <f>SUMIFS(СВЦЭМ!$C$39:$C$782,СВЦЭМ!$A$39:$A$782,$A72,СВЦЭМ!$B$39:$B$782,O$44)+'СЕТ СН'!$G$12+СВЦЭМ!$D$10+'СЕТ СН'!$G$6-'СЕТ СН'!$G$22</f>
        <v>1463.1461739699998</v>
      </c>
      <c r="P72" s="36">
        <f>SUMIFS(СВЦЭМ!$C$39:$C$782,СВЦЭМ!$A$39:$A$782,$A72,СВЦЭМ!$B$39:$B$782,P$44)+'СЕТ СН'!$G$12+СВЦЭМ!$D$10+'СЕТ СН'!$G$6-'СЕТ СН'!$G$22</f>
        <v>1475.3174638799999</v>
      </c>
      <c r="Q72" s="36">
        <f>SUMIFS(СВЦЭМ!$C$39:$C$782,СВЦЭМ!$A$39:$A$782,$A72,СВЦЭМ!$B$39:$B$782,Q$44)+'СЕТ СН'!$G$12+СВЦЭМ!$D$10+'СЕТ СН'!$G$6-'СЕТ СН'!$G$22</f>
        <v>1477.1940486699998</v>
      </c>
      <c r="R72" s="36">
        <f>SUMIFS(СВЦЭМ!$C$39:$C$782,СВЦЭМ!$A$39:$A$782,$A72,СВЦЭМ!$B$39:$B$782,R$44)+'СЕТ СН'!$G$12+СВЦЭМ!$D$10+'СЕТ СН'!$G$6-'СЕТ СН'!$G$22</f>
        <v>1466.1817513199999</v>
      </c>
      <c r="S72" s="36">
        <f>SUMIFS(СВЦЭМ!$C$39:$C$782,СВЦЭМ!$A$39:$A$782,$A72,СВЦЭМ!$B$39:$B$782,S$44)+'СЕТ СН'!$G$12+СВЦЭМ!$D$10+'СЕТ СН'!$G$6-'СЕТ СН'!$G$22</f>
        <v>1447.4740441499998</v>
      </c>
      <c r="T72" s="36">
        <f>SUMIFS(СВЦЭМ!$C$39:$C$782,СВЦЭМ!$A$39:$A$782,$A72,СВЦЭМ!$B$39:$B$782,T$44)+'СЕТ СН'!$G$12+СВЦЭМ!$D$10+'СЕТ СН'!$G$6-'СЕТ СН'!$G$22</f>
        <v>1358.0907536999998</v>
      </c>
      <c r="U72" s="36">
        <f>SUMIFS(СВЦЭМ!$C$39:$C$782,СВЦЭМ!$A$39:$A$782,$A72,СВЦЭМ!$B$39:$B$782,U$44)+'СЕТ СН'!$G$12+СВЦЭМ!$D$10+'СЕТ СН'!$G$6-'СЕТ СН'!$G$22</f>
        <v>1308.8208963</v>
      </c>
      <c r="V72" s="36">
        <f>SUMIFS(СВЦЭМ!$C$39:$C$782,СВЦЭМ!$A$39:$A$782,$A72,СВЦЭМ!$B$39:$B$782,V$44)+'СЕТ СН'!$G$12+СВЦЭМ!$D$10+'СЕТ СН'!$G$6-'СЕТ СН'!$G$22</f>
        <v>1323.3395950499998</v>
      </c>
      <c r="W72" s="36">
        <f>SUMIFS(СВЦЭМ!$C$39:$C$782,СВЦЭМ!$A$39:$A$782,$A72,СВЦЭМ!$B$39:$B$782,W$44)+'СЕТ СН'!$G$12+СВЦЭМ!$D$10+'СЕТ СН'!$G$6-'СЕТ СН'!$G$22</f>
        <v>1357.10648593</v>
      </c>
      <c r="X72" s="36">
        <f>SUMIFS(СВЦЭМ!$C$39:$C$782,СВЦЭМ!$A$39:$A$782,$A72,СВЦЭМ!$B$39:$B$782,X$44)+'СЕТ СН'!$G$12+СВЦЭМ!$D$10+'СЕТ СН'!$G$6-'СЕТ СН'!$G$22</f>
        <v>1391.7495170199998</v>
      </c>
      <c r="Y72" s="36">
        <f>SUMIFS(СВЦЭМ!$C$39:$C$782,СВЦЭМ!$A$39:$A$782,$A72,СВЦЭМ!$B$39:$B$782,Y$44)+'СЕТ СН'!$G$12+СВЦЭМ!$D$10+'СЕТ СН'!$G$6-'СЕТ СН'!$G$22</f>
        <v>1437.2798422299998</v>
      </c>
    </row>
    <row r="73" spans="1:25"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37"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5" ht="12.75" customHeight="1" x14ac:dyDescent="0.2">
      <c r="A76" s="13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5" ht="12.75" customHeight="1" x14ac:dyDescent="0.2">
      <c r="A77" s="139"/>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01.02.2022</v>
      </c>
      <c r="B78" s="36">
        <f>SUMIFS(СВЦЭМ!$C$39:$C$782,СВЦЭМ!$A$39:$A$782,$A78,СВЦЭМ!$B$39:$B$782,B$77)+'СЕТ СН'!$H$12+СВЦЭМ!$D$10+'СЕТ СН'!$H$6-'СЕТ СН'!$H$22</f>
        <v>1471.4625325299999</v>
      </c>
      <c r="C78" s="36">
        <f>SUMIFS(СВЦЭМ!$C$39:$C$782,СВЦЭМ!$A$39:$A$782,$A78,СВЦЭМ!$B$39:$B$782,C$77)+'СЕТ СН'!$H$12+СВЦЭМ!$D$10+'СЕТ СН'!$H$6-'СЕТ СН'!$H$22</f>
        <v>1507.9525762399999</v>
      </c>
      <c r="D78" s="36">
        <f>SUMIFS(СВЦЭМ!$C$39:$C$782,СВЦЭМ!$A$39:$A$782,$A78,СВЦЭМ!$B$39:$B$782,D$77)+'СЕТ СН'!$H$12+СВЦЭМ!$D$10+'СЕТ СН'!$H$6-'СЕТ СН'!$H$22</f>
        <v>1564.30668853</v>
      </c>
      <c r="E78" s="36">
        <f>SUMIFS(СВЦЭМ!$C$39:$C$782,СВЦЭМ!$A$39:$A$782,$A78,СВЦЭМ!$B$39:$B$782,E$77)+'СЕТ СН'!$H$12+СВЦЭМ!$D$10+'СЕТ СН'!$H$6-'СЕТ СН'!$H$22</f>
        <v>1571.0948677900001</v>
      </c>
      <c r="F78" s="36">
        <f>SUMIFS(СВЦЭМ!$C$39:$C$782,СВЦЭМ!$A$39:$A$782,$A78,СВЦЭМ!$B$39:$B$782,F$77)+'СЕТ СН'!$H$12+СВЦЭМ!$D$10+'СЕТ СН'!$H$6-'СЕТ СН'!$H$22</f>
        <v>1560.98106706</v>
      </c>
      <c r="G78" s="36">
        <f>SUMIFS(СВЦЭМ!$C$39:$C$782,СВЦЭМ!$A$39:$A$782,$A78,СВЦЭМ!$B$39:$B$782,G$77)+'СЕТ СН'!$H$12+СВЦЭМ!$D$10+'СЕТ СН'!$H$6-'СЕТ СН'!$H$22</f>
        <v>1519.1032802</v>
      </c>
      <c r="H78" s="36">
        <f>SUMIFS(СВЦЭМ!$C$39:$C$782,СВЦЭМ!$A$39:$A$782,$A78,СВЦЭМ!$B$39:$B$782,H$77)+'СЕТ СН'!$H$12+СВЦЭМ!$D$10+'СЕТ СН'!$H$6-'СЕТ СН'!$H$22</f>
        <v>1487.12754305</v>
      </c>
      <c r="I78" s="36">
        <f>SUMIFS(СВЦЭМ!$C$39:$C$782,СВЦЭМ!$A$39:$A$782,$A78,СВЦЭМ!$B$39:$B$782,I$77)+'СЕТ СН'!$H$12+СВЦЭМ!$D$10+'СЕТ СН'!$H$6-'СЕТ СН'!$H$22</f>
        <v>1460.2445714999999</v>
      </c>
      <c r="J78" s="36">
        <f>SUMIFS(СВЦЭМ!$C$39:$C$782,СВЦЭМ!$A$39:$A$782,$A78,СВЦЭМ!$B$39:$B$782,J$77)+'СЕТ СН'!$H$12+СВЦЭМ!$D$10+'СЕТ СН'!$H$6-'СЕТ СН'!$H$22</f>
        <v>1423.5103691699999</v>
      </c>
      <c r="K78" s="36">
        <f>SUMIFS(СВЦЭМ!$C$39:$C$782,СВЦЭМ!$A$39:$A$782,$A78,СВЦЭМ!$B$39:$B$782,K$77)+'СЕТ СН'!$H$12+СВЦЭМ!$D$10+'СЕТ СН'!$H$6-'СЕТ СН'!$H$22</f>
        <v>1432.8745607799999</v>
      </c>
      <c r="L78" s="36">
        <f>SUMIFS(СВЦЭМ!$C$39:$C$782,СВЦЭМ!$A$39:$A$782,$A78,СВЦЭМ!$B$39:$B$782,L$77)+'СЕТ СН'!$H$12+СВЦЭМ!$D$10+'СЕТ СН'!$H$6-'СЕТ СН'!$H$22</f>
        <v>1450.02833455</v>
      </c>
      <c r="M78" s="36">
        <f>SUMIFS(СВЦЭМ!$C$39:$C$782,СВЦЭМ!$A$39:$A$782,$A78,СВЦЭМ!$B$39:$B$782,M$77)+'СЕТ СН'!$H$12+СВЦЭМ!$D$10+'СЕТ СН'!$H$6-'СЕТ СН'!$H$22</f>
        <v>1486.0943279000001</v>
      </c>
      <c r="N78" s="36">
        <f>SUMIFS(СВЦЭМ!$C$39:$C$782,СВЦЭМ!$A$39:$A$782,$A78,СВЦЭМ!$B$39:$B$782,N$77)+'СЕТ СН'!$H$12+СВЦЭМ!$D$10+'СЕТ СН'!$H$6-'СЕТ СН'!$H$22</f>
        <v>1502.00121853</v>
      </c>
      <c r="O78" s="36">
        <f>SUMIFS(СВЦЭМ!$C$39:$C$782,СВЦЭМ!$A$39:$A$782,$A78,СВЦЭМ!$B$39:$B$782,O$77)+'СЕТ СН'!$H$12+СВЦЭМ!$D$10+'СЕТ СН'!$H$6-'СЕТ СН'!$H$22</f>
        <v>1509.0713733</v>
      </c>
      <c r="P78" s="36">
        <f>SUMIFS(СВЦЭМ!$C$39:$C$782,СВЦЭМ!$A$39:$A$782,$A78,СВЦЭМ!$B$39:$B$782,P$77)+'СЕТ СН'!$H$12+СВЦЭМ!$D$10+'СЕТ СН'!$H$6-'СЕТ СН'!$H$22</f>
        <v>1515.7568805599999</v>
      </c>
      <c r="Q78" s="36">
        <f>SUMIFS(СВЦЭМ!$C$39:$C$782,СВЦЭМ!$A$39:$A$782,$A78,СВЦЭМ!$B$39:$B$782,Q$77)+'СЕТ СН'!$H$12+СВЦЭМ!$D$10+'СЕТ СН'!$H$6-'СЕТ СН'!$H$22</f>
        <v>1512.0902952599999</v>
      </c>
      <c r="R78" s="36">
        <f>SUMIFS(СВЦЭМ!$C$39:$C$782,СВЦЭМ!$A$39:$A$782,$A78,СВЦЭМ!$B$39:$B$782,R$77)+'СЕТ СН'!$H$12+СВЦЭМ!$D$10+'СЕТ СН'!$H$6-'СЕТ СН'!$H$22</f>
        <v>1510.6646365399999</v>
      </c>
      <c r="S78" s="36">
        <f>SUMIFS(СВЦЭМ!$C$39:$C$782,СВЦЭМ!$A$39:$A$782,$A78,СВЦЭМ!$B$39:$B$782,S$77)+'СЕТ СН'!$H$12+СВЦЭМ!$D$10+'СЕТ СН'!$H$6-'СЕТ СН'!$H$22</f>
        <v>1495.5769916100001</v>
      </c>
      <c r="T78" s="36">
        <f>SUMIFS(СВЦЭМ!$C$39:$C$782,СВЦЭМ!$A$39:$A$782,$A78,СВЦЭМ!$B$39:$B$782,T$77)+'СЕТ СН'!$H$12+СВЦЭМ!$D$10+'СЕТ СН'!$H$6-'СЕТ СН'!$H$22</f>
        <v>1467.4178007099999</v>
      </c>
      <c r="U78" s="36">
        <f>SUMIFS(СВЦЭМ!$C$39:$C$782,СВЦЭМ!$A$39:$A$782,$A78,СВЦЭМ!$B$39:$B$782,U$77)+'СЕТ СН'!$H$12+СВЦЭМ!$D$10+'СЕТ СН'!$H$6-'СЕТ СН'!$H$22</f>
        <v>1453.9380894799999</v>
      </c>
      <c r="V78" s="36">
        <f>SUMIFS(СВЦЭМ!$C$39:$C$782,СВЦЭМ!$A$39:$A$782,$A78,СВЦЭМ!$B$39:$B$782,V$77)+'СЕТ СН'!$H$12+СВЦЭМ!$D$10+'СЕТ СН'!$H$6-'СЕТ СН'!$H$22</f>
        <v>1459.2498970199999</v>
      </c>
      <c r="W78" s="36">
        <f>SUMIFS(СВЦЭМ!$C$39:$C$782,СВЦЭМ!$A$39:$A$782,$A78,СВЦЭМ!$B$39:$B$782,W$77)+'СЕТ СН'!$H$12+СВЦЭМ!$D$10+'СЕТ СН'!$H$6-'СЕТ СН'!$H$22</f>
        <v>1488.83478487</v>
      </c>
      <c r="X78" s="36">
        <f>SUMIFS(СВЦЭМ!$C$39:$C$782,СВЦЭМ!$A$39:$A$782,$A78,СВЦЭМ!$B$39:$B$782,X$77)+'СЕТ СН'!$H$12+СВЦЭМ!$D$10+'СЕТ СН'!$H$6-'СЕТ СН'!$H$22</f>
        <v>1509.7836678599999</v>
      </c>
      <c r="Y78" s="36">
        <f>SUMIFS(СВЦЭМ!$C$39:$C$782,СВЦЭМ!$A$39:$A$782,$A78,СВЦЭМ!$B$39:$B$782,Y$77)+'СЕТ СН'!$H$12+СВЦЭМ!$D$10+'СЕТ СН'!$H$6-'СЕТ СН'!$H$22</f>
        <v>1523.3469078999999</v>
      </c>
    </row>
    <row r="79" spans="1:25" ht="15.75" x14ac:dyDescent="0.2">
      <c r="A79" s="35">
        <f>A78+1</f>
        <v>44594</v>
      </c>
      <c r="B79" s="36">
        <f>SUMIFS(СВЦЭМ!$C$39:$C$782,СВЦЭМ!$A$39:$A$782,$A79,СВЦЭМ!$B$39:$B$782,B$77)+'СЕТ СН'!$H$12+СВЦЭМ!$D$10+'СЕТ СН'!$H$6-'СЕТ СН'!$H$22</f>
        <v>1514.80155079</v>
      </c>
      <c r="C79" s="36">
        <f>SUMIFS(СВЦЭМ!$C$39:$C$782,СВЦЭМ!$A$39:$A$782,$A79,СВЦЭМ!$B$39:$B$782,C$77)+'СЕТ СН'!$H$12+СВЦЭМ!$D$10+'СЕТ СН'!$H$6-'СЕТ СН'!$H$22</f>
        <v>1539.2773525600001</v>
      </c>
      <c r="D79" s="36">
        <f>SUMIFS(СВЦЭМ!$C$39:$C$782,СВЦЭМ!$A$39:$A$782,$A79,СВЦЭМ!$B$39:$B$782,D$77)+'СЕТ СН'!$H$12+СВЦЭМ!$D$10+'СЕТ СН'!$H$6-'СЕТ СН'!$H$22</f>
        <v>1553.7579435</v>
      </c>
      <c r="E79" s="36">
        <f>SUMIFS(СВЦЭМ!$C$39:$C$782,СВЦЭМ!$A$39:$A$782,$A79,СВЦЭМ!$B$39:$B$782,E$77)+'СЕТ СН'!$H$12+СВЦЭМ!$D$10+'СЕТ СН'!$H$6-'СЕТ СН'!$H$22</f>
        <v>1567.06750713</v>
      </c>
      <c r="F79" s="36">
        <f>SUMIFS(СВЦЭМ!$C$39:$C$782,СВЦЭМ!$A$39:$A$782,$A79,СВЦЭМ!$B$39:$B$782,F$77)+'СЕТ СН'!$H$12+СВЦЭМ!$D$10+'СЕТ СН'!$H$6-'СЕТ СН'!$H$22</f>
        <v>1555.0011724799999</v>
      </c>
      <c r="G79" s="36">
        <f>SUMIFS(СВЦЭМ!$C$39:$C$782,СВЦЭМ!$A$39:$A$782,$A79,СВЦЭМ!$B$39:$B$782,G$77)+'СЕТ СН'!$H$12+СВЦЭМ!$D$10+'СЕТ СН'!$H$6-'СЕТ СН'!$H$22</f>
        <v>1508.94630224</v>
      </c>
      <c r="H79" s="36">
        <f>SUMIFS(СВЦЭМ!$C$39:$C$782,СВЦЭМ!$A$39:$A$782,$A79,СВЦЭМ!$B$39:$B$782,H$77)+'СЕТ СН'!$H$12+СВЦЭМ!$D$10+'СЕТ СН'!$H$6-'СЕТ СН'!$H$22</f>
        <v>1470.6762618499999</v>
      </c>
      <c r="I79" s="36">
        <f>SUMIFS(СВЦЭМ!$C$39:$C$782,СВЦЭМ!$A$39:$A$782,$A79,СВЦЭМ!$B$39:$B$782,I$77)+'СЕТ СН'!$H$12+СВЦЭМ!$D$10+'СЕТ СН'!$H$6-'СЕТ СН'!$H$22</f>
        <v>1452.17291608</v>
      </c>
      <c r="J79" s="36">
        <f>SUMIFS(СВЦЭМ!$C$39:$C$782,СВЦЭМ!$A$39:$A$782,$A79,СВЦЭМ!$B$39:$B$782,J$77)+'СЕТ СН'!$H$12+СВЦЭМ!$D$10+'СЕТ СН'!$H$6-'СЕТ СН'!$H$22</f>
        <v>1435.2346568999999</v>
      </c>
      <c r="K79" s="36">
        <f>SUMIFS(СВЦЭМ!$C$39:$C$782,СВЦЭМ!$A$39:$A$782,$A79,СВЦЭМ!$B$39:$B$782,K$77)+'СЕТ СН'!$H$12+СВЦЭМ!$D$10+'СЕТ СН'!$H$6-'СЕТ СН'!$H$22</f>
        <v>1442.1570054399999</v>
      </c>
      <c r="L79" s="36">
        <f>SUMIFS(СВЦЭМ!$C$39:$C$782,СВЦЭМ!$A$39:$A$782,$A79,СВЦЭМ!$B$39:$B$782,L$77)+'СЕТ СН'!$H$12+СВЦЭМ!$D$10+'СЕТ СН'!$H$6-'СЕТ СН'!$H$22</f>
        <v>1435.3418066300001</v>
      </c>
      <c r="M79" s="36">
        <f>SUMIFS(СВЦЭМ!$C$39:$C$782,СВЦЭМ!$A$39:$A$782,$A79,СВЦЭМ!$B$39:$B$782,M$77)+'СЕТ СН'!$H$12+СВЦЭМ!$D$10+'СЕТ СН'!$H$6-'СЕТ СН'!$H$22</f>
        <v>1443.1966094100001</v>
      </c>
      <c r="N79" s="36">
        <f>SUMIFS(СВЦЭМ!$C$39:$C$782,СВЦЭМ!$A$39:$A$782,$A79,СВЦЭМ!$B$39:$B$782,N$77)+'СЕТ СН'!$H$12+СВЦЭМ!$D$10+'СЕТ СН'!$H$6-'СЕТ СН'!$H$22</f>
        <v>1452.8192389000001</v>
      </c>
      <c r="O79" s="36">
        <f>SUMIFS(СВЦЭМ!$C$39:$C$782,СВЦЭМ!$A$39:$A$782,$A79,СВЦЭМ!$B$39:$B$782,O$77)+'СЕТ СН'!$H$12+СВЦЭМ!$D$10+'СЕТ СН'!$H$6-'СЕТ СН'!$H$22</f>
        <v>1477.00971992</v>
      </c>
      <c r="P79" s="36">
        <f>SUMIFS(СВЦЭМ!$C$39:$C$782,СВЦЭМ!$A$39:$A$782,$A79,СВЦЭМ!$B$39:$B$782,P$77)+'СЕТ СН'!$H$12+СВЦЭМ!$D$10+'СЕТ СН'!$H$6-'СЕТ СН'!$H$22</f>
        <v>1519.4115008900001</v>
      </c>
      <c r="Q79" s="36">
        <f>SUMIFS(СВЦЭМ!$C$39:$C$782,СВЦЭМ!$A$39:$A$782,$A79,СВЦЭМ!$B$39:$B$782,Q$77)+'СЕТ СН'!$H$12+СВЦЭМ!$D$10+'СЕТ СН'!$H$6-'СЕТ СН'!$H$22</f>
        <v>1523.0805519799999</v>
      </c>
      <c r="R79" s="36">
        <f>SUMIFS(СВЦЭМ!$C$39:$C$782,СВЦЭМ!$A$39:$A$782,$A79,СВЦЭМ!$B$39:$B$782,R$77)+'СЕТ СН'!$H$12+СВЦЭМ!$D$10+'СЕТ СН'!$H$6-'СЕТ СН'!$H$22</f>
        <v>1513.0375638999999</v>
      </c>
      <c r="S79" s="36">
        <f>SUMIFS(СВЦЭМ!$C$39:$C$782,СВЦЭМ!$A$39:$A$782,$A79,СВЦЭМ!$B$39:$B$782,S$77)+'СЕТ СН'!$H$12+СВЦЭМ!$D$10+'СЕТ СН'!$H$6-'СЕТ СН'!$H$22</f>
        <v>1480.5901357499999</v>
      </c>
      <c r="T79" s="36">
        <f>SUMIFS(СВЦЭМ!$C$39:$C$782,СВЦЭМ!$A$39:$A$782,$A79,СВЦЭМ!$B$39:$B$782,T$77)+'СЕТ СН'!$H$12+СВЦЭМ!$D$10+'СЕТ СН'!$H$6-'СЕТ СН'!$H$22</f>
        <v>1446.3646739000001</v>
      </c>
      <c r="U79" s="36">
        <f>SUMIFS(СВЦЭМ!$C$39:$C$782,СВЦЭМ!$A$39:$A$782,$A79,СВЦЭМ!$B$39:$B$782,U$77)+'СЕТ СН'!$H$12+СВЦЭМ!$D$10+'СЕТ СН'!$H$6-'СЕТ СН'!$H$22</f>
        <v>1441.1083762799999</v>
      </c>
      <c r="V79" s="36">
        <f>SUMIFS(СВЦЭМ!$C$39:$C$782,СВЦЭМ!$A$39:$A$782,$A79,СВЦЭМ!$B$39:$B$782,V$77)+'СЕТ СН'!$H$12+СВЦЭМ!$D$10+'СЕТ СН'!$H$6-'СЕТ СН'!$H$22</f>
        <v>1452.9520110799999</v>
      </c>
      <c r="W79" s="36">
        <f>SUMIFS(СВЦЭМ!$C$39:$C$782,СВЦЭМ!$A$39:$A$782,$A79,СВЦЭМ!$B$39:$B$782,W$77)+'СЕТ СН'!$H$12+СВЦЭМ!$D$10+'СЕТ СН'!$H$6-'СЕТ СН'!$H$22</f>
        <v>1480.4182903799999</v>
      </c>
      <c r="X79" s="36">
        <f>SUMIFS(СВЦЭМ!$C$39:$C$782,СВЦЭМ!$A$39:$A$782,$A79,СВЦЭМ!$B$39:$B$782,X$77)+'СЕТ СН'!$H$12+СВЦЭМ!$D$10+'СЕТ СН'!$H$6-'СЕТ СН'!$H$22</f>
        <v>1512.1439682999999</v>
      </c>
      <c r="Y79" s="36">
        <f>SUMIFS(СВЦЭМ!$C$39:$C$782,СВЦЭМ!$A$39:$A$782,$A79,СВЦЭМ!$B$39:$B$782,Y$77)+'СЕТ СН'!$H$12+СВЦЭМ!$D$10+'СЕТ СН'!$H$6-'СЕТ СН'!$H$22</f>
        <v>1531.30268531</v>
      </c>
    </row>
    <row r="80" spans="1:25" ht="15.75" x14ac:dyDescent="0.2">
      <c r="A80" s="35">
        <f t="shared" ref="A80:A105" si="2">A79+1</f>
        <v>44595</v>
      </c>
      <c r="B80" s="36">
        <f>SUMIFS(СВЦЭМ!$C$39:$C$782,СВЦЭМ!$A$39:$A$782,$A80,СВЦЭМ!$B$39:$B$782,B$77)+'СЕТ СН'!$H$12+СВЦЭМ!$D$10+'СЕТ СН'!$H$6-'СЕТ СН'!$H$22</f>
        <v>1534.7177138499999</v>
      </c>
      <c r="C80" s="36">
        <f>SUMIFS(СВЦЭМ!$C$39:$C$782,СВЦЭМ!$A$39:$A$782,$A80,СВЦЭМ!$B$39:$B$782,C$77)+'СЕТ СН'!$H$12+СВЦЭМ!$D$10+'СЕТ СН'!$H$6-'СЕТ СН'!$H$22</f>
        <v>1550.3348337299999</v>
      </c>
      <c r="D80" s="36">
        <f>SUMIFS(СВЦЭМ!$C$39:$C$782,СВЦЭМ!$A$39:$A$782,$A80,СВЦЭМ!$B$39:$B$782,D$77)+'СЕТ СН'!$H$12+СВЦЭМ!$D$10+'СЕТ СН'!$H$6-'СЕТ СН'!$H$22</f>
        <v>1567.0813597399999</v>
      </c>
      <c r="E80" s="36">
        <f>SUMIFS(СВЦЭМ!$C$39:$C$782,СВЦЭМ!$A$39:$A$782,$A80,СВЦЭМ!$B$39:$B$782,E$77)+'СЕТ СН'!$H$12+СВЦЭМ!$D$10+'СЕТ СН'!$H$6-'СЕТ СН'!$H$22</f>
        <v>1571.0412404399999</v>
      </c>
      <c r="F80" s="36">
        <f>SUMIFS(СВЦЭМ!$C$39:$C$782,СВЦЭМ!$A$39:$A$782,$A80,СВЦЭМ!$B$39:$B$782,F$77)+'СЕТ СН'!$H$12+СВЦЭМ!$D$10+'СЕТ СН'!$H$6-'СЕТ СН'!$H$22</f>
        <v>1548.10668818</v>
      </c>
      <c r="G80" s="36">
        <f>SUMIFS(СВЦЭМ!$C$39:$C$782,СВЦЭМ!$A$39:$A$782,$A80,СВЦЭМ!$B$39:$B$782,G$77)+'СЕТ СН'!$H$12+СВЦЭМ!$D$10+'СЕТ СН'!$H$6-'СЕТ СН'!$H$22</f>
        <v>1506.00870001</v>
      </c>
      <c r="H80" s="36">
        <f>SUMIFS(СВЦЭМ!$C$39:$C$782,СВЦЭМ!$A$39:$A$782,$A80,СВЦЭМ!$B$39:$B$782,H$77)+'СЕТ СН'!$H$12+СВЦЭМ!$D$10+'СЕТ СН'!$H$6-'СЕТ СН'!$H$22</f>
        <v>1468.0185679799999</v>
      </c>
      <c r="I80" s="36">
        <f>SUMIFS(СВЦЭМ!$C$39:$C$782,СВЦЭМ!$A$39:$A$782,$A80,СВЦЭМ!$B$39:$B$782,I$77)+'СЕТ СН'!$H$12+СВЦЭМ!$D$10+'СЕТ СН'!$H$6-'СЕТ СН'!$H$22</f>
        <v>1422.15528614</v>
      </c>
      <c r="J80" s="36">
        <f>SUMIFS(СВЦЭМ!$C$39:$C$782,СВЦЭМ!$A$39:$A$782,$A80,СВЦЭМ!$B$39:$B$782,J$77)+'СЕТ СН'!$H$12+СВЦЭМ!$D$10+'СЕТ СН'!$H$6-'СЕТ СН'!$H$22</f>
        <v>1421.7496881299999</v>
      </c>
      <c r="K80" s="36">
        <f>SUMIFS(СВЦЭМ!$C$39:$C$782,СВЦЭМ!$A$39:$A$782,$A80,СВЦЭМ!$B$39:$B$782,K$77)+'СЕТ СН'!$H$12+СВЦЭМ!$D$10+'СЕТ СН'!$H$6-'СЕТ СН'!$H$22</f>
        <v>1409.1573527400001</v>
      </c>
      <c r="L80" s="36">
        <f>SUMIFS(СВЦЭМ!$C$39:$C$782,СВЦЭМ!$A$39:$A$782,$A80,СВЦЭМ!$B$39:$B$782,L$77)+'СЕТ СН'!$H$12+СВЦЭМ!$D$10+'СЕТ СН'!$H$6-'СЕТ СН'!$H$22</f>
        <v>1412.0553323399999</v>
      </c>
      <c r="M80" s="36">
        <f>SUMIFS(СВЦЭМ!$C$39:$C$782,СВЦЭМ!$A$39:$A$782,$A80,СВЦЭМ!$B$39:$B$782,M$77)+'СЕТ СН'!$H$12+СВЦЭМ!$D$10+'СЕТ СН'!$H$6-'СЕТ СН'!$H$22</f>
        <v>1422.4240990799999</v>
      </c>
      <c r="N80" s="36">
        <f>SUMIFS(СВЦЭМ!$C$39:$C$782,СВЦЭМ!$A$39:$A$782,$A80,СВЦЭМ!$B$39:$B$782,N$77)+'СЕТ СН'!$H$12+СВЦЭМ!$D$10+'СЕТ СН'!$H$6-'СЕТ СН'!$H$22</f>
        <v>1436.0750468599999</v>
      </c>
      <c r="O80" s="36">
        <f>SUMIFS(СВЦЭМ!$C$39:$C$782,СВЦЭМ!$A$39:$A$782,$A80,СВЦЭМ!$B$39:$B$782,O$77)+'СЕТ СН'!$H$12+СВЦЭМ!$D$10+'СЕТ СН'!$H$6-'СЕТ СН'!$H$22</f>
        <v>1456.08353121</v>
      </c>
      <c r="P80" s="36">
        <f>SUMIFS(СВЦЭМ!$C$39:$C$782,СВЦЭМ!$A$39:$A$782,$A80,СВЦЭМ!$B$39:$B$782,P$77)+'СЕТ СН'!$H$12+СВЦЭМ!$D$10+'СЕТ СН'!$H$6-'СЕТ СН'!$H$22</f>
        <v>1486.88757113</v>
      </c>
      <c r="Q80" s="36">
        <f>SUMIFS(СВЦЭМ!$C$39:$C$782,СВЦЭМ!$A$39:$A$782,$A80,СВЦЭМ!$B$39:$B$782,Q$77)+'СЕТ СН'!$H$12+СВЦЭМ!$D$10+'СЕТ СН'!$H$6-'СЕТ СН'!$H$22</f>
        <v>1489.6830336599999</v>
      </c>
      <c r="R80" s="36">
        <f>SUMIFS(СВЦЭМ!$C$39:$C$782,СВЦЭМ!$A$39:$A$782,$A80,СВЦЭМ!$B$39:$B$782,R$77)+'СЕТ СН'!$H$12+СВЦЭМ!$D$10+'СЕТ СН'!$H$6-'СЕТ СН'!$H$22</f>
        <v>1478.8389658199999</v>
      </c>
      <c r="S80" s="36">
        <f>SUMIFS(СВЦЭМ!$C$39:$C$782,СВЦЭМ!$A$39:$A$782,$A80,СВЦЭМ!$B$39:$B$782,S$77)+'СЕТ СН'!$H$12+СВЦЭМ!$D$10+'СЕТ СН'!$H$6-'СЕТ СН'!$H$22</f>
        <v>1452.0456398900001</v>
      </c>
      <c r="T80" s="36">
        <f>SUMIFS(СВЦЭМ!$C$39:$C$782,СВЦЭМ!$A$39:$A$782,$A80,СВЦЭМ!$B$39:$B$782,T$77)+'СЕТ СН'!$H$12+СВЦЭМ!$D$10+'СЕТ СН'!$H$6-'СЕТ СН'!$H$22</f>
        <v>1408.79346547</v>
      </c>
      <c r="U80" s="36">
        <f>SUMIFS(СВЦЭМ!$C$39:$C$782,СВЦЭМ!$A$39:$A$782,$A80,СВЦЭМ!$B$39:$B$782,U$77)+'СЕТ СН'!$H$12+СВЦЭМ!$D$10+'СЕТ СН'!$H$6-'СЕТ СН'!$H$22</f>
        <v>1404.9008986900001</v>
      </c>
      <c r="V80" s="36">
        <f>SUMIFS(СВЦЭМ!$C$39:$C$782,СВЦЭМ!$A$39:$A$782,$A80,СВЦЭМ!$B$39:$B$782,V$77)+'СЕТ СН'!$H$12+СВЦЭМ!$D$10+'СЕТ СН'!$H$6-'СЕТ СН'!$H$22</f>
        <v>1418.9406880399999</v>
      </c>
      <c r="W80" s="36">
        <f>SUMIFS(СВЦЭМ!$C$39:$C$782,СВЦЭМ!$A$39:$A$782,$A80,СВЦЭМ!$B$39:$B$782,W$77)+'СЕТ СН'!$H$12+СВЦЭМ!$D$10+'СЕТ СН'!$H$6-'СЕТ СН'!$H$22</f>
        <v>1449.7764766400001</v>
      </c>
      <c r="X80" s="36">
        <f>SUMIFS(СВЦЭМ!$C$39:$C$782,СВЦЭМ!$A$39:$A$782,$A80,СВЦЭМ!$B$39:$B$782,X$77)+'СЕТ СН'!$H$12+СВЦЭМ!$D$10+'СЕТ СН'!$H$6-'СЕТ СН'!$H$22</f>
        <v>1485.1994785699999</v>
      </c>
      <c r="Y80" s="36">
        <f>SUMIFS(СВЦЭМ!$C$39:$C$782,СВЦЭМ!$A$39:$A$782,$A80,СВЦЭМ!$B$39:$B$782,Y$77)+'СЕТ СН'!$H$12+СВЦЭМ!$D$10+'СЕТ СН'!$H$6-'СЕТ СН'!$H$22</f>
        <v>1502.5698206499999</v>
      </c>
    </row>
    <row r="81" spans="1:25" ht="15.75" x14ac:dyDescent="0.2">
      <c r="A81" s="35">
        <f t="shared" si="2"/>
        <v>44596</v>
      </c>
      <c r="B81" s="36">
        <f>SUMIFS(СВЦЭМ!$C$39:$C$782,СВЦЭМ!$A$39:$A$782,$A81,СВЦЭМ!$B$39:$B$782,B$77)+'СЕТ СН'!$H$12+СВЦЭМ!$D$10+'СЕТ СН'!$H$6-'СЕТ СН'!$H$22</f>
        <v>1502.8938714199999</v>
      </c>
      <c r="C81" s="36">
        <f>SUMIFS(СВЦЭМ!$C$39:$C$782,СВЦЭМ!$A$39:$A$782,$A81,СВЦЭМ!$B$39:$B$782,C$77)+'СЕТ СН'!$H$12+СВЦЭМ!$D$10+'СЕТ СН'!$H$6-'СЕТ СН'!$H$22</f>
        <v>1522.57734893</v>
      </c>
      <c r="D81" s="36">
        <f>SUMIFS(СВЦЭМ!$C$39:$C$782,СВЦЭМ!$A$39:$A$782,$A81,СВЦЭМ!$B$39:$B$782,D$77)+'СЕТ СН'!$H$12+СВЦЭМ!$D$10+'СЕТ СН'!$H$6-'СЕТ СН'!$H$22</f>
        <v>1536.00501399</v>
      </c>
      <c r="E81" s="36">
        <f>SUMIFS(СВЦЭМ!$C$39:$C$782,СВЦЭМ!$A$39:$A$782,$A81,СВЦЭМ!$B$39:$B$782,E$77)+'СЕТ СН'!$H$12+СВЦЭМ!$D$10+'СЕТ СН'!$H$6-'СЕТ СН'!$H$22</f>
        <v>1541.03283971</v>
      </c>
      <c r="F81" s="36">
        <f>SUMIFS(СВЦЭМ!$C$39:$C$782,СВЦЭМ!$A$39:$A$782,$A81,СВЦЭМ!$B$39:$B$782,F$77)+'СЕТ СН'!$H$12+СВЦЭМ!$D$10+'СЕТ СН'!$H$6-'СЕТ СН'!$H$22</f>
        <v>1523.7515147899999</v>
      </c>
      <c r="G81" s="36">
        <f>SUMIFS(СВЦЭМ!$C$39:$C$782,СВЦЭМ!$A$39:$A$782,$A81,СВЦЭМ!$B$39:$B$782,G$77)+'СЕТ СН'!$H$12+СВЦЭМ!$D$10+'СЕТ СН'!$H$6-'СЕТ СН'!$H$22</f>
        <v>1478.2539608899999</v>
      </c>
      <c r="H81" s="36">
        <f>SUMIFS(СВЦЭМ!$C$39:$C$782,СВЦЭМ!$A$39:$A$782,$A81,СВЦЭМ!$B$39:$B$782,H$77)+'СЕТ СН'!$H$12+СВЦЭМ!$D$10+'СЕТ СН'!$H$6-'СЕТ СН'!$H$22</f>
        <v>1451.1609429099999</v>
      </c>
      <c r="I81" s="36">
        <f>SUMIFS(СВЦЭМ!$C$39:$C$782,СВЦЭМ!$A$39:$A$782,$A81,СВЦЭМ!$B$39:$B$782,I$77)+'СЕТ СН'!$H$12+СВЦЭМ!$D$10+'СЕТ СН'!$H$6-'СЕТ СН'!$H$22</f>
        <v>1408.26261987</v>
      </c>
      <c r="J81" s="36">
        <f>SUMIFS(СВЦЭМ!$C$39:$C$782,СВЦЭМ!$A$39:$A$782,$A81,СВЦЭМ!$B$39:$B$782,J$77)+'СЕТ СН'!$H$12+СВЦЭМ!$D$10+'СЕТ СН'!$H$6-'СЕТ СН'!$H$22</f>
        <v>1400.73427935</v>
      </c>
      <c r="K81" s="36">
        <f>SUMIFS(СВЦЭМ!$C$39:$C$782,СВЦЭМ!$A$39:$A$782,$A81,СВЦЭМ!$B$39:$B$782,K$77)+'СЕТ СН'!$H$12+СВЦЭМ!$D$10+'СЕТ СН'!$H$6-'СЕТ СН'!$H$22</f>
        <v>1398.5829616399999</v>
      </c>
      <c r="L81" s="36">
        <f>SUMIFS(СВЦЭМ!$C$39:$C$782,СВЦЭМ!$A$39:$A$782,$A81,СВЦЭМ!$B$39:$B$782,L$77)+'СЕТ СН'!$H$12+СВЦЭМ!$D$10+'СЕТ СН'!$H$6-'СЕТ СН'!$H$22</f>
        <v>1431.5252042299999</v>
      </c>
      <c r="M81" s="36">
        <f>SUMIFS(СВЦЭМ!$C$39:$C$782,СВЦЭМ!$A$39:$A$782,$A81,СВЦЭМ!$B$39:$B$782,M$77)+'СЕТ СН'!$H$12+СВЦЭМ!$D$10+'СЕТ СН'!$H$6-'СЕТ СН'!$H$22</f>
        <v>1449.41294679</v>
      </c>
      <c r="N81" s="36">
        <f>SUMIFS(СВЦЭМ!$C$39:$C$782,СВЦЭМ!$A$39:$A$782,$A81,СВЦЭМ!$B$39:$B$782,N$77)+'СЕТ СН'!$H$12+СВЦЭМ!$D$10+'СЕТ СН'!$H$6-'СЕТ СН'!$H$22</f>
        <v>1454.9736149600001</v>
      </c>
      <c r="O81" s="36">
        <f>SUMIFS(СВЦЭМ!$C$39:$C$782,СВЦЭМ!$A$39:$A$782,$A81,СВЦЭМ!$B$39:$B$782,O$77)+'СЕТ СН'!$H$12+СВЦЭМ!$D$10+'СЕТ СН'!$H$6-'СЕТ СН'!$H$22</f>
        <v>1450.68005808</v>
      </c>
      <c r="P81" s="36">
        <f>SUMIFS(СВЦЭМ!$C$39:$C$782,СВЦЭМ!$A$39:$A$782,$A81,СВЦЭМ!$B$39:$B$782,P$77)+'СЕТ СН'!$H$12+СВЦЭМ!$D$10+'СЕТ СН'!$H$6-'СЕТ СН'!$H$22</f>
        <v>1488.14521476</v>
      </c>
      <c r="Q81" s="36">
        <f>SUMIFS(СВЦЭМ!$C$39:$C$782,СВЦЭМ!$A$39:$A$782,$A81,СВЦЭМ!$B$39:$B$782,Q$77)+'СЕТ СН'!$H$12+СВЦЭМ!$D$10+'СЕТ СН'!$H$6-'СЕТ СН'!$H$22</f>
        <v>1487.11243128</v>
      </c>
      <c r="R81" s="36">
        <f>SUMIFS(СВЦЭМ!$C$39:$C$782,СВЦЭМ!$A$39:$A$782,$A81,СВЦЭМ!$B$39:$B$782,R$77)+'СЕТ СН'!$H$12+СВЦЭМ!$D$10+'СЕТ СН'!$H$6-'СЕТ СН'!$H$22</f>
        <v>1471.0836359899999</v>
      </c>
      <c r="S81" s="36">
        <f>SUMIFS(СВЦЭМ!$C$39:$C$782,СВЦЭМ!$A$39:$A$782,$A81,СВЦЭМ!$B$39:$B$782,S$77)+'СЕТ СН'!$H$12+СВЦЭМ!$D$10+'СЕТ СН'!$H$6-'СЕТ СН'!$H$22</f>
        <v>1445.72301457</v>
      </c>
      <c r="T81" s="36">
        <f>SUMIFS(СВЦЭМ!$C$39:$C$782,СВЦЭМ!$A$39:$A$782,$A81,СВЦЭМ!$B$39:$B$782,T$77)+'СЕТ СН'!$H$12+СВЦЭМ!$D$10+'СЕТ СН'!$H$6-'СЕТ СН'!$H$22</f>
        <v>1427.5615503899999</v>
      </c>
      <c r="U81" s="36">
        <f>SUMIFS(СВЦЭМ!$C$39:$C$782,СВЦЭМ!$A$39:$A$782,$A81,СВЦЭМ!$B$39:$B$782,U$77)+'СЕТ СН'!$H$12+СВЦЭМ!$D$10+'СЕТ СН'!$H$6-'СЕТ СН'!$H$22</f>
        <v>1434.62159666</v>
      </c>
      <c r="V81" s="36">
        <f>SUMIFS(СВЦЭМ!$C$39:$C$782,СВЦЭМ!$A$39:$A$782,$A81,СВЦЭМ!$B$39:$B$782,V$77)+'СЕТ СН'!$H$12+СВЦЭМ!$D$10+'СЕТ СН'!$H$6-'СЕТ СН'!$H$22</f>
        <v>1434.35394778</v>
      </c>
      <c r="W81" s="36">
        <f>SUMIFS(СВЦЭМ!$C$39:$C$782,СВЦЭМ!$A$39:$A$782,$A81,СВЦЭМ!$B$39:$B$782,W$77)+'СЕТ СН'!$H$12+СВЦЭМ!$D$10+'СЕТ СН'!$H$6-'СЕТ СН'!$H$22</f>
        <v>1463.55809307</v>
      </c>
      <c r="X81" s="36">
        <f>SUMIFS(СВЦЭМ!$C$39:$C$782,СВЦЭМ!$A$39:$A$782,$A81,СВЦЭМ!$B$39:$B$782,X$77)+'СЕТ СН'!$H$12+СВЦЭМ!$D$10+'СЕТ СН'!$H$6-'СЕТ СН'!$H$22</f>
        <v>1486.5574959999999</v>
      </c>
      <c r="Y81" s="36">
        <f>SUMIFS(СВЦЭМ!$C$39:$C$782,СВЦЭМ!$A$39:$A$782,$A81,СВЦЭМ!$B$39:$B$782,Y$77)+'СЕТ СН'!$H$12+СВЦЭМ!$D$10+'СЕТ СН'!$H$6-'СЕТ СН'!$H$22</f>
        <v>1497.3980087899999</v>
      </c>
    </row>
    <row r="82" spans="1:25" ht="15.75" x14ac:dyDescent="0.2">
      <c r="A82" s="35">
        <f t="shared" si="2"/>
        <v>44597</v>
      </c>
      <c r="B82" s="36">
        <f>SUMIFS(СВЦЭМ!$C$39:$C$782,СВЦЭМ!$A$39:$A$782,$A82,СВЦЭМ!$B$39:$B$782,B$77)+'СЕТ СН'!$H$12+СВЦЭМ!$D$10+'СЕТ СН'!$H$6-'СЕТ СН'!$H$22</f>
        <v>1543.36730081</v>
      </c>
      <c r="C82" s="36">
        <f>SUMIFS(СВЦЭМ!$C$39:$C$782,СВЦЭМ!$A$39:$A$782,$A82,СВЦЭМ!$B$39:$B$782,C$77)+'СЕТ СН'!$H$12+СВЦЭМ!$D$10+'СЕТ СН'!$H$6-'СЕТ СН'!$H$22</f>
        <v>1474.18829108</v>
      </c>
      <c r="D82" s="36">
        <f>SUMIFS(СВЦЭМ!$C$39:$C$782,СВЦЭМ!$A$39:$A$782,$A82,СВЦЭМ!$B$39:$B$782,D$77)+'СЕТ СН'!$H$12+СВЦЭМ!$D$10+'СЕТ СН'!$H$6-'СЕТ СН'!$H$22</f>
        <v>1489.5134699800001</v>
      </c>
      <c r="E82" s="36">
        <f>SUMIFS(СВЦЭМ!$C$39:$C$782,СВЦЭМ!$A$39:$A$782,$A82,СВЦЭМ!$B$39:$B$782,E$77)+'СЕТ СН'!$H$12+СВЦЭМ!$D$10+'СЕТ СН'!$H$6-'СЕТ СН'!$H$22</f>
        <v>1521.1327252199999</v>
      </c>
      <c r="F82" s="36">
        <f>SUMIFS(СВЦЭМ!$C$39:$C$782,СВЦЭМ!$A$39:$A$782,$A82,СВЦЭМ!$B$39:$B$782,F$77)+'СЕТ СН'!$H$12+СВЦЭМ!$D$10+'СЕТ СН'!$H$6-'СЕТ СН'!$H$22</f>
        <v>1523.6382432299999</v>
      </c>
      <c r="G82" s="36">
        <f>SUMIFS(СВЦЭМ!$C$39:$C$782,СВЦЭМ!$A$39:$A$782,$A82,СВЦЭМ!$B$39:$B$782,G$77)+'СЕТ СН'!$H$12+СВЦЭМ!$D$10+'СЕТ СН'!$H$6-'СЕТ СН'!$H$22</f>
        <v>1533.86459513</v>
      </c>
      <c r="H82" s="36">
        <f>SUMIFS(СВЦЭМ!$C$39:$C$782,СВЦЭМ!$A$39:$A$782,$A82,СВЦЭМ!$B$39:$B$782,H$77)+'СЕТ СН'!$H$12+СВЦЭМ!$D$10+'СЕТ СН'!$H$6-'СЕТ СН'!$H$22</f>
        <v>1504.87744036</v>
      </c>
      <c r="I82" s="36">
        <f>SUMIFS(СВЦЭМ!$C$39:$C$782,СВЦЭМ!$A$39:$A$782,$A82,СВЦЭМ!$B$39:$B$782,I$77)+'СЕТ СН'!$H$12+СВЦЭМ!$D$10+'СЕТ СН'!$H$6-'СЕТ СН'!$H$22</f>
        <v>1456.18872332</v>
      </c>
      <c r="J82" s="36">
        <f>SUMIFS(СВЦЭМ!$C$39:$C$782,СВЦЭМ!$A$39:$A$782,$A82,СВЦЭМ!$B$39:$B$782,J$77)+'СЕТ СН'!$H$12+СВЦЭМ!$D$10+'СЕТ СН'!$H$6-'СЕТ СН'!$H$22</f>
        <v>1410.1553062200001</v>
      </c>
      <c r="K82" s="36">
        <f>SUMIFS(СВЦЭМ!$C$39:$C$782,СВЦЭМ!$A$39:$A$782,$A82,СВЦЭМ!$B$39:$B$782,K$77)+'СЕТ СН'!$H$12+СВЦЭМ!$D$10+'СЕТ СН'!$H$6-'СЕТ СН'!$H$22</f>
        <v>1405.182552</v>
      </c>
      <c r="L82" s="36">
        <f>SUMIFS(СВЦЭМ!$C$39:$C$782,СВЦЭМ!$A$39:$A$782,$A82,СВЦЭМ!$B$39:$B$782,L$77)+'СЕТ СН'!$H$12+СВЦЭМ!$D$10+'СЕТ СН'!$H$6-'СЕТ СН'!$H$22</f>
        <v>1417.1676120299999</v>
      </c>
      <c r="M82" s="36">
        <f>SUMIFS(СВЦЭМ!$C$39:$C$782,СВЦЭМ!$A$39:$A$782,$A82,СВЦЭМ!$B$39:$B$782,M$77)+'СЕТ СН'!$H$12+СВЦЭМ!$D$10+'СЕТ СН'!$H$6-'СЕТ СН'!$H$22</f>
        <v>1441.2076341499999</v>
      </c>
      <c r="N82" s="36">
        <f>SUMIFS(СВЦЭМ!$C$39:$C$782,СВЦЭМ!$A$39:$A$782,$A82,СВЦЭМ!$B$39:$B$782,N$77)+'СЕТ СН'!$H$12+СВЦЭМ!$D$10+'СЕТ СН'!$H$6-'СЕТ СН'!$H$22</f>
        <v>1461.8854096099999</v>
      </c>
      <c r="O82" s="36">
        <f>SUMIFS(СВЦЭМ!$C$39:$C$782,СВЦЭМ!$A$39:$A$782,$A82,СВЦЭМ!$B$39:$B$782,O$77)+'СЕТ СН'!$H$12+СВЦЭМ!$D$10+'СЕТ СН'!$H$6-'СЕТ СН'!$H$22</f>
        <v>1485.6144654</v>
      </c>
      <c r="P82" s="36">
        <f>SUMIFS(СВЦЭМ!$C$39:$C$782,СВЦЭМ!$A$39:$A$782,$A82,СВЦЭМ!$B$39:$B$782,P$77)+'СЕТ СН'!$H$12+СВЦЭМ!$D$10+'СЕТ СН'!$H$6-'СЕТ СН'!$H$22</f>
        <v>1492.37050112</v>
      </c>
      <c r="Q82" s="36">
        <f>SUMIFS(СВЦЭМ!$C$39:$C$782,СВЦЭМ!$A$39:$A$782,$A82,СВЦЭМ!$B$39:$B$782,Q$77)+'СЕТ СН'!$H$12+СВЦЭМ!$D$10+'СЕТ СН'!$H$6-'СЕТ СН'!$H$22</f>
        <v>1495.07851867</v>
      </c>
      <c r="R82" s="36">
        <f>SUMIFS(СВЦЭМ!$C$39:$C$782,СВЦЭМ!$A$39:$A$782,$A82,СВЦЭМ!$B$39:$B$782,R$77)+'СЕТ СН'!$H$12+СВЦЭМ!$D$10+'СЕТ СН'!$H$6-'СЕТ СН'!$H$22</f>
        <v>1485.03006946</v>
      </c>
      <c r="S82" s="36">
        <f>SUMIFS(СВЦЭМ!$C$39:$C$782,СВЦЭМ!$A$39:$A$782,$A82,СВЦЭМ!$B$39:$B$782,S$77)+'СЕТ СН'!$H$12+СВЦЭМ!$D$10+'СЕТ СН'!$H$6-'СЕТ СН'!$H$22</f>
        <v>1449.6954748000001</v>
      </c>
      <c r="T82" s="36">
        <f>SUMIFS(СВЦЭМ!$C$39:$C$782,СВЦЭМ!$A$39:$A$782,$A82,СВЦЭМ!$B$39:$B$782,T$77)+'СЕТ СН'!$H$12+СВЦЭМ!$D$10+'СЕТ СН'!$H$6-'СЕТ СН'!$H$22</f>
        <v>1426.53579393</v>
      </c>
      <c r="U82" s="36">
        <f>SUMIFS(СВЦЭМ!$C$39:$C$782,СВЦЭМ!$A$39:$A$782,$A82,СВЦЭМ!$B$39:$B$782,U$77)+'СЕТ СН'!$H$12+СВЦЭМ!$D$10+'СЕТ СН'!$H$6-'СЕТ СН'!$H$22</f>
        <v>1430.2575448</v>
      </c>
      <c r="V82" s="36">
        <f>SUMIFS(СВЦЭМ!$C$39:$C$782,СВЦЭМ!$A$39:$A$782,$A82,СВЦЭМ!$B$39:$B$782,V$77)+'СЕТ СН'!$H$12+СВЦЭМ!$D$10+'СЕТ СН'!$H$6-'СЕТ СН'!$H$22</f>
        <v>1434.98775927</v>
      </c>
      <c r="W82" s="36">
        <f>SUMIFS(СВЦЭМ!$C$39:$C$782,СВЦЭМ!$A$39:$A$782,$A82,СВЦЭМ!$B$39:$B$782,W$77)+'СЕТ СН'!$H$12+СВЦЭМ!$D$10+'СЕТ СН'!$H$6-'СЕТ СН'!$H$22</f>
        <v>1451.3753706699999</v>
      </c>
      <c r="X82" s="36">
        <f>SUMIFS(СВЦЭМ!$C$39:$C$782,СВЦЭМ!$A$39:$A$782,$A82,СВЦЭМ!$B$39:$B$782,X$77)+'СЕТ СН'!$H$12+СВЦЭМ!$D$10+'СЕТ СН'!$H$6-'СЕТ СН'!$H$22</f>
        <v>1467.20403775</v>
      </c>
      <c r="Y82" s="36">
        <f>SUMIFS(СВЦЭМ!$C$39:$C$782,СВЦЭМ!$A$39:$A$782,$A82,СВЦЭМ!$B$39:$B$782,Y$77)+'СЕТ СН'!$H$12+СВЦЭМ!$D$10+'СЕТ СН'!$H$6-'СЕТ СН'!$H$22</f>
        <v>1493.42437924</v>
      </c>
    </row>
    <row r="83" spans="1:25" ht="15.75" x14ac:dyDescent="0.2">
      <c r="A83" s="35">
        <f t="shared" si="2"/>
        <v>44598</v>
      </c>
      <c r="B83" s="36">
        <f>SUMIFS(СВЦЭМ!$C$39:$C$782,СВЦЭМ!$A$39:$A$782,$A83,СВЦЭМ!$B$39:$B$782,B$77)+'СЕТ СН'!$H$12+СВЦЭМ!$D$10+'СЕТ СН'!$H$6-'СЕТ СН'!$H$22</f>
        <v>1501.31357106</v>
      </c>
      <c r="C83" s="36">
        <f>SUMIFS(СВЦЭМ!$C$39:$C$782,СВЦЭМ!$A$39:$A$782,$A83,СВЦЭМ!$B$39:$B$782,C$77)+'СЕТ СН'!$H$12+СВЦЭМ!$D$10+'СЕТ СН'!$H$6-'СЕТ СН'!$H$22</f>
        <v>1514.96473122</v>
      </c>
      <c r="D83" s="36">
        <f>SUMIFS(СВЦЭМ!$C$39:$C$782,СВЦЭМ!$A$39:$A$782,$A83,СВЦЭМ!$B$39:$B$782,D$77)+'СЕТ СН'!$H$12+СВЦЭМ!$D$10+'СЕТ СН'!$H$6-'СЕТ СН'!$H$22</f>
        <v>1527.29482278</v>
      </c>
      <c r="E83" s="36">
        <f>SUMIFS(СВЦЭМ!$C$39:$C$782,СВЦЭМ!$A$39:$A$782,$A83,СВЦЭМ!$B$39:$B$782,E$77)+'СЕТ СН'!$H$12+СВЦЭМ!$D$10+'СЕТ СН'!$H$6-'СЕТ СН'!$H$22</f>
        <v>1529.7651365699999</v>
      </c>
      <c r="F83" s="36">
        <f>SUMIFS(СВЦЭМ!$C$39:$C$782,СВЦЭМ!$A$39:$A$782,$A83,СВЦЭМ!$B$39:$B$782,F$77)+'СЕТ СН'!$H$12+СВЦЭМ!$D$10+'СЕТ СН'!$H$6-'СЕТ СН'!$H$22</f>
        <v>1524.73816635</v>
      </c>
      <c r="G83" s="36">
        <f>SUMIFS(СВЦЭМ!$C$39:$C$782,СВЦЭМ!$A$39:$A$782,$A83,СВЦЭМ!$B$39:$B$782,G$77)+'СЕТ СН'!$H$12+СВЦЭМ!$D$10+'СЕТ СН'!$H$6-'СЕТ СН'!$H$22</f>
        <v>1511.8648098900001</v>
      </c>
      <c r="H83" s="36">
        <f>SUMIFS(СВЦЭМ!$C$39:$C$782,СВЦЭМ!$A$39:$A$782,$A83,СВЦЭМ!$B$39:$B$782,H$77)+'СЕТ СН'!$H$12+СВЦЭМ!$D$10+'СЕТ СН'!$H$6-'СЕТ СН'!$H$22</f>
        <v>1497.7239121999999</v>
      </c>
      <c r="I83" s="36">
        <f>SUMIFS(СВЦЭМ!$C$39:$C$782,СВЦЭМ!$A$39:$A$782,$A83,СВЦЭМ!$B$39:$B$782,I$77)+'СЕТ СН'!$H$12+СВЦЭМ!$D$10+'СЕТ СН'!$H$6-'СЕТ СН'!$H$22</f>
        <v>1475.5699679699999</v>
      </c>
      <c r="J83" s="36">
        <f>SUMIFS(СВЦЭМ!$C$39:$C$782,СВЦЭМ!$A$39:$A$782,$A83,СВЦЭМ!$B$39:$B$782,J$77)+'СЕТ СН'!$H$12+СВЦЭМ!$D$10+'СЕТ СН'!$H$6-'СЕТ СН'!$H$22</f>
        <v>1433.0276201199999</v>
      </c>
      <c r="K83" s="36">
        <f>SUMIFS(СВЦЭМ!$C$39:$C$782,СВЦЭМ!$A$39:$A$782,$A83,СВЦЭМ!$B$39:$B$782,K$77)+'СЕТ СН'!$H$12+СВЦЭМ!$D$10+'СЕТ СН'!$H$6-'СЕТ СН'!$H$22</f>
        <v>1402.0560339599999</v>
      </c>
      <c r="L83" s="36">
        <f>SUMIFS(СВЦЭМ!$C$39:$C$782,СВЦЭМ!$A$39:$A$782,$A83,СВЦЭМ!$B$39:$B$782,L$77)+'СЕТ СН'!$H$12+СВЦЭМ!$D$10+'СЕТ СН'!$H$6-'СЕТ СН'!$H$22</f>
        <v>1410.9762593400001</v>
      </c>
      <c r="M83" s="36">
        <f>SUMIFS(СВЦЭМ!$C$39:$C$782,СВЦЭМ!$A$39:$A$782,$A83,СВЦЭМ!$B$39:$B$782,M$77)+'СЕТ СН'!$H$12+СВЦЭМ!$D$10+'СЕТ СН'!$H$6-'СЕТ СН'!$H$22</f>
        <v>1419.85981055</v>
      </c>
      <c r="N83" s="36">
        <f>SUMIFS(СВЦЭМ!$C$39:$C$782,СВЦЭМ!$A$39:$A$782,$A83,СВЦЭМ!$B$39:$B$782,N$77)+'СЕТ СН'!$H$12+СВЦЭМ!$D$10+'СЕТ СН'!$H$6-'СЕТ СН'!$H$22</f>
        <v>1438.5575011999999</v>
      </c>
      <c r="O83" s="36">
        <f>SUMIFS(СВЦЭМ!$C$39:$C$782,СВЦЭМ!$A$39:$A$782,$A83,СВЦЭМ!$B$39:$B$782,O$77)+'СЕТ СН'!$H$12+СВЦЭМ!$D$10+'СЕТ СН'!$H$6-'СЕТ СН'!$H$22</f>
        <v>1463.62640136</v>
      </c>
      <c r="P83" s="36">
        <f>SUMIFS(СВЦЭМ!$C$39:$C$782,СВЦЭМ!$A$39:$A$782,$A83,СВЦЭМ!$B$39:$B$782,P$77)+'СЕТ СН'!$H$12+СВЦЭМ!$D$10+'СЕТ СН'!$H$6-'СЕТ СН'!$H$22</f>
        <v>1472.5495700399999</v>
      </c>
      <c r="Q83" s="36">
        <f>SUMIFS(СВЦЭМ!$C$39:$C$782,СВЦЭМ!$A$39:$A$782,$A83,СВЦЭМ!$B$39:$B$782,Q$77)+'СЕТ СН'!$H$12+СВЦЭМ!$D$10+'СЕТ СН'!$H$6-'СЕТ СН'!$H$22</f>
        <v>1478.16055641</v>
      </c>
      <c r="R83" s="36">
        <f>SUMIFS(СВЦЭМ!$C$39:$C$782,СВЦЭМ!$A$39:$A$782,$A83,СВЦЭМ!$B$39:$B$782,R$77)+'СЕТ СН'!$H$12+СВЦЭМ!$D$10+'СЕТ СН'!$H$6-'СЕТ СН'!$H$22</f>
        <v>1471.5180675500001</v>
      </c>
      <c r="S83" s="36">
        <f>SUMIFS(СВЦЭМ!$C$39:$C$782,СВЦЭМ!$A$39:$A$782,$A83,СВЦЭМ!$B$39:$B$782,S$77)+'СЕТ СН'!$H$12+СВЦЭМ!$D$10+'СЕТ СН'!$H$6-'СЕТ СН'!$H$22</f>
        <v>1442.8252852799999</v>
      </c>
      <c r="T83" s="36">
        <f>SUMIFS(СВЦЭМ!$C$39:$C$782,СВЦЭМ!$A$39:$A$782,$A83,СВЦЭМ!$B$39:$B$782,T$77)+'СЕТ СН'!$H$12+СВЦЭМ!$D$10+'СЕТ СН'!$H$6-'СЕТ СН'!$H$22</f>
        <v>1406.1067786799999</v>
      </c>
      <c r="U83" s="36">
        <f>SUMIFS(СВЦЭМ!$C$39:$C$782,СВЦЭМ!$A$39:$A$782,$A83,СВЦЭМ!$B$39:$B$782,U$77)+'СЕТ СН'!$H$12+СВЦЭМ!$D$10+'СЕТ СН'!$H$6-'СЕТ СН'!$H$22</f>
        <v>1422.5133924100001</v>
      </c>
      <c r="V83" s="36">
        <f>SUMIFS(СВЦЭМ!$C$39:$C$782,СВЦЭМ!$A$39:$A$782,$A83,СВЦЭМ!$B$39:$B$782,V$77)+'СЕТ СН'!$H$12+СВЦЭМ!$D$10+'СЕТ СН'!$H$6-'СЕТ СН'!$H$22</f>
        <v>1420.0703641299999</v>
      </c>
      <c r="W83" s="36">
        <f>SUMIFS(СВЦЭМ!$C$39:$C$782,СВЦЭМ!$A$39:$A$782,$A83,СВЦЭМ!$B$39:$B$782,W$77)+'СЕТ СН'!$H$12+СВЦЭМ!$D$10+'СЕТ СН'!$H$6-'СЕТ СН'!$H$22</f>
        <v>1437.31040067</v>
      </c>
      <c r="X83" s="36">
        <f>SUMIFS(СВЦЭМ!$C$39:$C$782,СВЦЭМ!$A$39:$A$782,$A83,СВЦЭМ!$B$39:$B$782,X$77)+'СЕТ СН'!$H$12+СВЦЭМ!$D$10+'СЕТ СН'!$H$6-'СЕТ СН'!$H$22</f>
        <v>1455.2165723999999</v>
      </c>
      <c r="Y83" s="36">
        <f>SUMIFS(СВЦЭМ!$C$39:$C$782,СВЦЭМ!$A$39:$A$782,$A83,СВЦЭМ!$B$39:$B$782,Y$77)+'СЕТ СН'!$H$12+СВЦЭМ!$D$10+'СЕТ СН'!$H$6-'СЕТ СН'!$H$22</f>
        <v>1493.7052726699999</v>
      </c>
    </row>
    <row r="84" spans="1:25" ht="15.75" x14ac:dyDescent="0.2">
      <c r="A84" s="35">
        <f t="shared" si="2"/>
        <v>44599</v>
      </c>
      <c r="B84" s="36">
        <f>SUMIFS(СВЦЭМ!$C$39:$C$782,СВЦЭМ!$A$39:$A$782,$A84,СВЦЭМ!$B$39:$B$782,B$77)+'СЕТ СН'!$H$12+СВЦЭМ!$D$10+'СЕТ СН'!$H$6-'СЕТ СН'!$H$22</f>
        <v>1519.1520126799999</v>
      </c>
      <c r="C84" s="36">
        <f>SUMIFS(СВЦЭМ!$C$39:$C$782,СВЦЭМ!$A$39:$A$782,$A84,СВЦЭМ!$B$39:$B$782,C$77)+'СЕТ СН'!$H$12+СВЦЭМ!$D$10+'СЕТ СН'!$H$6-'СЕТ СН'!$H$22</f>
        <v>1548.22491874</v>
      </c>
      <c r="D84" s="36">
        <f>SUMIFS(СВЦЭМ!$C$39:$C$782,СВЦЭМ!$A$39:$A$782,$A84,СВЦЭМ!$B$39:$B$782,D$77)+'СЕТ СН'!$H$12+СВЦЭМ!$D$10+'СЕТ СН'!$H$6-'СЕТ СН'!$H$22</f>
        <v>1554.25242467</v>
      </c>
      <c r="E84" s="36">
        <f>SUMIFS(СВЦЭМ!$C$39:$C$782,СВЦЭМ!$A$39:$A$782,$A84,СВЦЭМ!$B$39:$B$782,E$77)+'СЕТ СН'!$H$12+СВЦЭМ!$D$10+'СЕТ СН'!$H$6-'СЕТ СН'!$H$22</f>
        <v>1559.2445139599999</v>
      </c>
      <c r="F84" s="36">
        <f>SUMIFS(СВЦЭМ!$C$39:$C$782,СВЦЭМ!$A$39:$A$782,$A84,СВЦЭМ!$B$39:$B$782,F$77)+'СЕТ СН'!$H$12+СВЦЭМ!$D$10+'СЕТ СН'!$H$6-'СЕТ СН'!$H$22</f>
        <v>1553.62864625</v>
      </c>
      <c r="G84" s="36">
        <f>SUMIFS(СВЦЭМ!$C$39:$C$782,СВЦЭМ!$A$39:$A$782,$A84,СВЦЭМ!$B$39:$B$782,G$77)+'СЕТ СН'!$H$12+СВЦЭМ!$D$10+'СЕТ СН'!$H$6-'СЕТ СН'!$H$22</f>
        <v>1529.39470495</v>
      </c>
      <c r="H84" s="36">
        <f>SUMIFS(СВЦЭМ!$C$39:$C$782,СВЦЭМ!$A$39:$A$782,$A84,СВЦЭМ!$B$39:$B$782,H$77)+'СЕТ СН'!$H$12+СВЦЭМ!$D$10+'СЕТ СН'!$H$6-'СЕТ СН'!$H$22</f>
        <v>1539.1383431699999</v>
      </c>
      <c r="I84" s="36">
        <f>SUMIFS(СВЦЭМ!$C$39:$C$782,СВЦЭМ!$A$39:$A$782,$A84,СВЦЭМ!$B$39:$B$782,I$77)+'СЕТ СН'!$H$12+СВЦЭМ!$D$10+'СЕТ СН'!$H$6-'СЕТ СН'!$H$22</f>
        <v>1419.9640074700001</v>
      </c>
      <c r="J84" s="36">
        <f>SUMIFS(СВЦЭМ!$C$39:$C$782,СВЦЭМ!$A$39:$A$782,$A84,СВЦЭМ!$B$39:$B$782,J$77)+'СЕТ СН'!$H$12+СВЦЭМ!$D$10+'СЕТ СН'!$H$6-'СЕТ СН'!$H$22</f>
        <v>1380.5362345999999</v>
      </c>
      <c r="K84" s="36">
        <f>SUMIFS(СВЦЭМ!$C$39:$C$782,СВЦЭМ!$A$39:$A$782,$A84,СВЦЭМ!$B$39:$B$782,K$77)+'СЕТ СН'!$H$12+СВЦЭМ!$D$10+'СЕТ СН'!$H$6-'СЕТ СН'!$H$22</f>
        <v>1375.58640122</v>
      </c>
      <c r="L84" s="36">
        <f>SUMIFS(СВЦЭМ!$C$39:$C$782,СВЦЭМ!$A$39:$A$782,$A84,СВЦЭМ!$B$39:$B$782,L$77)+'СЕТ СН'!$H$12+СВЦЭМ!$D$10+'СЕТ СН'!$H$6-'СЕТ СН'!$H$22</f>
        <v>1388.6699051099999</v>
      </c>
      <c r="M84" s="36">
        <f>SUMIFS(СВЦЭМ!$C$39:$C$782,СВЦЭМ!$A$39:$A$782,$A84,СВЦЭМ!$B$39:$B$782,M$77)+'СЕТ СН'!$H$12+СВЦЭМ!$D$10+'СЕТ СН'!$H$6-'СЕТ СН'!$H$22</f>
        <v>1424.70543413</v>
      </c>
      <c r="N84" s="36">
        <f>SUMIFS(СВЦЭМ!$C$39:$C$782,СВЦЭМ!$A$39:$A$782,$A84,СВЦЭМ!$B$39:$B$782,N$77)+'СЕТ СН'!$H$12+СВЦЭМ!$D$10+'СЕТ СН'!$H$6-'СЕТ СН'!$H$22</f>
        <v>1463.7597879899999</v>
      </c>
      <c r="O84" s="36">
        <f>SUMIFS(СВЦЭМ!$C$39:$C$782,СВЦЭМ!$A$39:$A$782,$A84,СВЦЭМ!$B$39:$B$782,O$77)+'СЕТ СН'!$H$12+СВЦЭМ!$D$10+'СЕТ СН'!$H$6-'СЕТ СН'!$H$22</f>
        <v>1491.83099806</v>
      </c>
      <c r="P84" s="36">
        <f>SUMIFS(СВЦЭМ!$C$39:$C$782,СВЦЭМ!$A$39:$A$782,$A84,СВЦЭМ!$B$39:$B$782,P$77)+'СЕТ СН'!$H$12+СВЦЭМ!$D$10+'СЕТ СН'!$H$6-'СЕТ СН'!$H$22</f>
        <v>1505.5835957499999</v>
      </c>
      <c r="Q84" s="36">
        <f>SUMIFS(СВЦЭМ!$C$39:$C$782,СВЦЭМ!$A$39:$A$782,$A84,СВЦЭМ!$B$39:$B$782,Q$77)+'СЕТ СН'!$H$12+СВЦЭМ!$D$10+'СЕТ СН'!$H$6-'СЕТ СН'!$H$22</f>
        <v>1517.16856009</v>
      </c>
      <c r="R84" s="36">
        <f>SUMIFS(СВЦЭМ!$C$39:$C$782,СВЦЭМ!$A$39:$A$782,$A84,СВЦЭМ!$B$39:$B$782,R$77)+'СЕТ СН'!$H$12+СВЦЭМ!$D$10+'СЕТ СН'!$H$6-'СЕТ СН'!$H$22</f>
        <v>1495.10890961</v>
      </c>
      <c r="S84" s="36">
        <f>SUMIFS(СВЦЭМ!$C$39:$C$782,СВЦЭМ!$A$39:$A$782,$A84,СВЦЭМ!$B$39:$B$782,S$77)+'СЕТ СН'!$H$12+СВЦЭМ!$D$10+'СЕТ СН'!$H$6-'СЕТ СН'!$H$22</f>
        <v>1450.6441856500001</v>
      </c>
      <c r="T84" s="36">
        <f>SUMIFS(СВЦЭМ!$C$39:$C$782,СВЦЭМ!$A$39:$A$782,$A84,СВЦЭМ!$B$39:$B$782,T$77)+'СЕТ СН'!$H$12+СВЦЭМ!$D$10+'СЕТ СН'!$H$6-'СЕТ СН'!$H$22</f>
        <v>1398.7495152199999</v>
      </c>
      <c r="U84" s="36">
        <f>SUMIFS(СВЦЭМ!$C$39:$C$782,СВЦЭМ!$A$39:$A$782,$A84,СВЦЭМ!$B$39:$B$782,U$77)+'СЕТ СН'!$H$12+СВЦЭМ!$D$10+'СЕТ СН'!$H$6-'СЕТ СН'!$H$22</f>
        <v>1404.4956036399999</v>
      </c>
      <c r="V84" s="36">
        <f>SUMIFS(СВЦЭМ!$C$39:$C$782,СВЦЭМ!$A$39:$A$782,$A84,СВЦЭМ!$B$39:$B$782,V$77)+'СЕТ СН'!$H$12+СВЦЭМ!$D$10+'СЕТ СН'!$H$6-'СЕТ СН'!$H$22</f>
        <v>1414.8808019999999</v>
      </c>
      <c r="W84" s="36">
        <f>SUMIFS(СВЦЭМ!$C$39:$C$782,СВЦЭМ!$A$39:$A$782,$A84,СВЦЭМ!$B$39:$B$782,W$77)+'СЕТ СН'!$H$12+СВЦЭМ!$D$10+'СЕТ СН'!$H$6-'СЕТ СН'!$H$22</f>
        <v>1442.00950676</v>
      </c>
      <c r="X84" s="36">
        <f>SUMIFS(СВЦЭМ!$C$39:$C$782,СВЦЭМ!$A$39:$A$782,$A84,СВЦЭМ!$B$39:$B$782,X$77)+'СЕТ СН'!$H$12+СВЦЭМ!$D$10+'СЕТ СН'!$H$6-'СЕТ СН'!$H$22</f>
        <v>1465.8565657500001</v>
      </c>
      <c r="Y84" s="36">
        <f>SUMIFS(СВЦЭМ!$C$39:$C$782,СВЦЭМ!$A$39:$A$782,$A84,СВЦЭМ!$B$39:$B$782,Y$77)+'СЕТ СН'!$H$12+СВЦЭМ!$D$10+'СЕТ СН'!$H$6-'СЕТ СН'!$H$22</f>
        <v>1494.4112374599999</v>
      </c>
    </row>
    <row r="85" spans="1:25" ht="15.75" x14ac:dyDescent="0.2">
      <c r="A85" s="35">
        <f t="shared" si="2"/>
        <v>44600</v>
      </c>
      <c r="B85" s="36">
        <f>SUMIFS(СВЦЭМ!$C$39:$C$782,СВЦЭМ!$A$39:$A$782,$A85,СВЦЭМ!$B$39:$B$782,B$77)+'СЕТ СН'!$H$12+СВЦЭМ!$D$10+'СЕТ СН'!$H$6-'СЕТ СН'!$H$22</f>
        <v>1488.0055940299999</v>
      </c>
      <c r="C85" s="36">
        <f>SUMIFS(СВЦЭМ!$C$39:$C$782,СВЦЭМ!$A$39:$A$782,$A85,СВЦЭМ!$B$39:$B$782,C$77)+'СЕТ СН'!$H$12+СВЦЭМ!$D$10+'СЕТ СН'!$H$6-'СЕТ СН'!$H$22</f>
        <v>1555.75636229</v>
      </c>
      <c r="D85" s="36">
        <f>SUMIFS(СВЦЭМ!$C$39:$C$782,СВЦЭМ!$A$39:$A$782,$A85,СВЦЭМ!$B$39:$B$782,D$77)+'СЕТ СН'!$H$12+СВЦЭМ!$D$10+'СЕТ СН'!$H$6-'СЕТ СН'!$H$22</f>
        <v>1563.07383058</v>
      </c>
      <c r="E85" s="36">
        <f>SUMIFS(СВЦЭМ!$C$39:$C$782,СВЦЭМ!$A$39:$A$782,$A85,СВЦЭМ!$B$39:$B$782,E$77)+'СЕТ СН'!$H$12+СВЦЭМ!$D$10+'СЕТ СН'!$H$6-'СЕТ СН'!$H$22</f>
        <v>1559.15650708</v>
      </c>
      <c r="F85" s="36">
        <f>SUMIFS(СВЦЭМ!$C$39:$C$782,СВЦЭМ!$A$39:$A$782,$A85,СВЦЭМ!$B$39:$B$782,F$77)+'СЕТ СН'!$H$12+СВЦЭМ!$D$10+'СЕТ СН'!$H$6-'СЕТ СН'!$H$22</f>
        <v>1549.3357194600001</v>
      </c>
      <c r="G85" s="36">
        <f>SUMIFS(СВЦЭМ!$C$39:$C$782,СВЦЭМ!$A$39:$A$782,$A85,СВЦЭМ!$B$39:$B$782,G$77)+'СЕТ СН'!$H$12+СВЦЭМ!$D$10+'СЕТ СН'!$H$6-'СЕТ СН'!$H$22</f>
        <v>1528.3486794400001</v>
      </c>
      <c r="H85" s="36">
        <f>SUMIFS(СВЦЭМ!$C$39:$C$782,СВЦЭМ!$A$39:$A$782,$A85,СВЦЭМ!$B$39:$B$782,H$77)+'СЕТ СН'!$H$12+СВЦЭМ!$D$10+'СЕТ СН'!$H$6-'СЕТ СН'!$H$22</f>
        <v>1479.64357021</v>
      </c>
      <c r="I85" s="36">
        <f>SUMIFS(СВЦЭМ!$C$39:$C$782,СВЦЭМ!$A$39:$A$782,$A85,СВЦЭМ!$B$39:$B$782,I$77)+'СЕТ СН'!$H$12+СВЦЭМ!$D$10+'СЕТ СН'!$H$6-'СЕТ СН'!$H$22</f>
        <v>1420.26889669</v>
      </c>
      <c r="J85" s="36">
        <f>SUMIFS(СВЦЭМ!$C$39:$C$782,СВЦЭМ!$A$39:$A$782,$A85,СВЦЭМ!$B$39:$B$782,J$77)+'СЕТ СН'!$H$12+СВЦЭМ!$D$10+'СЕТ СН'!$H$6-'СЕТ СН'!$H$22</f>
        <v>1360.5514822099999</v>
      </c>
      <c r="K85" s="36">
        <f>SUMIFS(СВЦЭМ!$C$39:$C$782,СВЦЭМ!$A$39:$A$782,$A85,СВЦЭМ!$B$39:$B$782,K$77)+'СЕТ СН'!$H$12+СВЦЭМ!$D$10+'СЕТ СН'!$H$6-'СЕТ СН'!$H$22</f>
        <v>1357.1337213199999</v>
      </c>
      <c r="L85" s="36">
        <f>SUMIFS(СВЦЭМ!$C$39:$C$782,СВЦЭМ!$A$39:$A$782,$A85,СВЦЭМ!$B$39:$B$782,L$77)+'СЕТ СН'!$H$12+СВЦЭМ!$D$10+'СЕТ СН'!$H$6-'СЕТ СН'!$H$22</f>
        <v>1382.53526986</v>
      </c>
      <c r="M85" s="36">
        <f>SUMIFS(СВЦЭМ!$C$39:$C$782,СВЦЭМ!$A$39:$A$782,$A85,СВЦЭМ!$B$39:$B$782,M$77)+'СЕТ СН'!$H$12+СВЦЭМ!$D$10+'СЕТ СН'!$H$6-'СЕТ СН'!$H$22</f>
        <v>1448.23813088</v>
      </c>
      <c r="N85" s="36">
        <f>SUMIFS(СВЦЭМ!$C$39:$C$782,СВЦЭМ!$A$39:$A$782,$A85,СВЦЭМ!$B$39:$B$782,N$77)+'СЕТ СН'!$H$12+СВЦЭМ!$D$10+'СЕТ СН'!$H$6-'СЕТ СН'!$H$22</f>
        <v>1532.6712822299999</v>
      </c>
      <c r="O85" s="36">
        <f>SUMIFS(СВЦЭМ!$C$39:$C$782,СВЦЭМ!$A$39:$A$782,$A85,СВЦЭМ!$B$39:$B$782,O$77)+'СЕТ СН'!$H$12+СВЦЭМ!$D$10+'СЕТ СН'!$H$6-'СЕТ СН'!$H$22</f>
        <v>1550.32064726</v>
      </c>
      <c r="P85" s="36">
        <f>SUMIFS(СВЦЭМ!$C$39:$C$782,СВЦЭМ!$A$39:$A$782,$A85,СВЦЭМ!$B$39:$B$782,P$77)+'СЕТ СН'!$H$12+СВЦЭМ!$D$10+'СЕТ СН'!$H$6-'СЕТ СН'!$H$22</f>
        <v>1557.63000074</v>
      </c>
      <c r="Q85" s="36">
        <f>SUMIFS(СВЦЭМ!$C$39:$C$782,СВЦЭМ!$A$39:$A$782,$A85,СВЦЭМ!$B$39:$B$782,Q$77)+'СЕТ СН'!$H$12+СВЦЭМ!$D$10+'СЕТ СН'!$H$6-'СЕТ СН'!$H$22</f>
        <v>1546.3807197799999</v>
      </c>
      <c r="R85" s="36">
        <f>SUMIFS(СВЦЭМ!$C$39:$C$782,СВЦЭМ!$A$39:$A$782,$A85,СВЦЭМ!$B$39:$B$782,R$77)+'СЕТ СН'!$H$12+СВЦЭМ!$D$10+'СЕТ СН'!$H$6-'СЕТ СН'!$H$22</f>
        <v>1547.24340947</v>
      </c>
      <c r="S85" s="36">
        <f>SUMIFS(СВЦЭМ!$C$39:$C$782,СВЦЭМ!$A$39:$A$782,$A85,СВЦЭМ!$B$39:$B$782,S$77)+'СЕТ СН'!$H$12+СВЦЭМ!$D$10+'СЕТ СН'!$H$6-'СЕТ СН'!$H$22</f>
        <v>1517.6071880699999</v>
      </c>
      <c r="T85" s="36">
        <f>SUMIFS(СВЦЭМ!$C$39:$C$782,СВЦЭМ!$A$39:$A$782,$A85,СВЦЭМ!$B$39:$B$782,T$77)+'СЕТ СН'!$H$12+СВЦЭМ!$D$10+'СЕТ СН'!$H$6-'СЕТ СН'!$H$22</f>
        <v>1452.3730581699999</v>
      </c>
      <c r="U85" s="36">
        <f>SUMIFS(СВЦЭМ!$C$39:$C$782,СВЦЭМ!$A$39:$A$782,$A85,СВЦЭМ!$B$39:$B$782,U$77)+'СЕТ СН'!$H$12+СВЦЭМ!$D$10+'СЕТ СН'!$H$6-'СЕТ СН'!$H$22</f>
        <v>1442.1743162999999</v>
      </c>
      <c r="V85" s="36">
        <f>SUMIFS(СВЦЭМ!$C$39:$C$782,СВЦЭМ!$A$39:$A$782,$A85,СВЦЭМ!$B$39:$B$782,V$77)+'СЕТ СН'!$H$12+СВЦЭМ!$D$10+'СЕТ СН'!$H$6-'СЕТ СН'!$H$22</f>
        <v>1456.9483618199999</v>
      </c>
      <c r="W85" s="36">
        <f>SUMIFS(СВЦЭМ!$C$39:$C$782,СВЦЭМ!$A$39:$A$782,$A85,СВЦЭМ!$B$39:$B$782,W$77)+'СЕТ СН'!$H$12+СВЦЭМ!$D$10+'СЕТ СН'!$H$6-'СЕТ СН'!$H$22</f>
        <v>1477.8624502099999</v>
      </c>
      <c r="X85" s="36">
        <f>SUMIFS(СВЦЭМ!$C$39:$C$782,СВЦЭМ!$A$39:$A$782,$A85,СВЦЭМ!$B$39:$B$782,X$77)+'СЕТ СН'!$H$12+СВЦЭМ!$D$10+'СЕТ СН'!$H$6-'СЕТ СН'!$H$22</f>
        <v>1510.2178366200001</v>
      </c>
      <c r="Y85" s="36">
        <f>SUMIFS(СВЦЭМ!$C$39:$C$782,СВЦЭМ!$A$39:$A$782,$A85,СВЦЭМ!$B$39:$B$782,Y$77)+'СЕТ СН'!$H$12+СВЦЭМ!$D$10+'СЕТ СН'!$H$6-'СЕТ СН'!$H$22</f>
        <v>1534.6595048899999</v>
      </c>
    </row>
    <row r="86" spans="1:25" ht="15.75" x14ac:dyDescent="0.2">
      <c r="A86" s="35">
        <f t="shared" si="2"/>
        <v>44601</v>
      </c>
      <c r="B86" s="36">
        <f>SUMIFS(СВЦЭМ!$C$39:$C$782,СВЦЭМ!$A$39:$A$782,$A86,СВЦЭМ!$B$39:$B$782,B$77)+'СЕТ СН'!$H$12+СВЦЭМ!$D$10+'СЕТ СН'!$H$6-'СЕТ СН'!$H$22</f>
        <v>1552.3160315099999</v>
      </c>
      <c r="C86" s="36">
        <f>SUMIFS(СВЦЭМ!$C$39:$C$782,СВЦЭМ!$A$39:$A$782,$A86,СВЦЭМ!$B$39:$B$782,C$77)+'СЕТ СН'!$H$12+СВЦЭМ!$D$10+'СЕТ СН'!$H$6-'СЕТ СН'!$H$22</f>
        <v>1610.4369499699999</v>
      </c>
      <c r="D86" s="36">
        <f>SUMIFS(СВЦЭМ!$C$39:$C$782,СВЦЭМ!$A$39:$A$782,$A86,СВЦЭМ!$B$39:$B$782,D$77)+'СЕТ СН'!$H$12+СВЦЭМ!$D$10+'СЕТ СН'!$H$6-'СЕТ СН'!$H$22</f>
        <v>1612.55838636</v>
      </c>
      <c r="E86" s="36">
        <f>SUMIFS(СВЦЭМ!$C$39:$C$782,СВЦЭМ!$A$39:$A$782,$A86,СВЦЭМ!$B$39:$B$782,E$77)+'СЕТ СН'!$H$12+СВЦЭМ!$D$10+'СЕТ СН'!$H$6-'СЕТ СН'!$H$22</f>
        <v>1615.79062746</v>
      </c>
      <c r="F86" s="36">
        <f>SUMIFS(СВЦЭМ!$C$39:$C$782,СВЦЭМ!$A$39:$A$782,$A86,СВЦЭМ!$B$39:$B$782,F$77)+'СЕТ СН'!$H$12+СВЦЭМ!$D$10+'СЕТ СН'!$H$6-'СЕТ СН'!$H$22</f>
        <v>1598.26710329</v>
      </c>
      <c r="G86" s="36">
        <f>SUMIFS(СВЦЭМ!$C$39:$C$782,СВЦЭМ!$A$39:$A$782,$A86,СВЦЭМ!$B$39:$B$782,G$77)+'СЕТ СН'!$H$12+СВЦЭМ!$D$10+'СЕТ СН'!$H$6-'СЕТ СН'!$H$22</f>
        <v>1593.8899409999999</v>
      </c>
      <c r="H86" s="36">
        <f>SUMIFS(СВЦЭМ!$C$39:$C$782,СВЦЭМ!$A$39:$A$782,$A86,СВЦЭМ!$B$39:$B$782,H$77)+'СЕТ СН'!$H$12+СВЦЭМ!$D$10+'СЕТ СН'!$H$6-'СЕТ СН'!$H$22</f>
        <v>1554.73646145</v>
      </c>
      <c r="I86" s="36">
        <f>SUMIFS(СВЦЭМ!$C$39:$C$782,СВЦЭМ!$A$39:$A$782,$A86,СВЦЭМ!$B$39:$B$782,I$77)+'СЕТ СН'!$H$12+СВЦЭМ!$D$10+'СЕТ СН'!$H$6-'СЕТ СН'!$H$22</f>
        <v>1463.6258022699999</v>
      </c>
      <c r="J86" s="36">
        <f>SUMIFS(СВЦЭМ!$C$39:$C$782,СВЦЭМ!$A$39:$A$782,$A86,СВЦЭМ!$B$39:$B$782,J$77)+'СЕТ СН'!$H$12+СВЦЭМ!$D$10+'СЕТ СН'!$H$6-'СЕТ СН'!$H$22</f>
        <v>1439.98821834</v>
      </c>
      <c r="K86" s="36">
        <f>SUMIFS(СВЦЭМ!$C$39:$C$782,СВЦЭМ!$A$39:$A$782,$A86,СВЦЭМ!$B$39:$B$782,K$77)+'СЕТ СН'!$H$12+СВЦЭМ!$D$10+'СЕТ СН'!$H$6-'СЕТ СН'!$H$22</f>
        <v>1436.91759065</v>
      </c>
      <c r="L86" s="36">
        <f>SUMIFS(СВЦЭМ!$C$39:$C$782,СВЦЭМ!$A$39:$A$782,$A86,СВЦЭМ!$B$39:$B$782,L$77)+'СЕТ СН'!$H$12+СВЦЭМ!$D$10+'СЕТ СН'!$H$6-'СЕТ СН'!$H$22</f>
        <v>1448.4443269199999</v>
      </c>
      <c r="M86" s="36">
        <f>SUMIFS(СВЦЭМ!$C$39:$C$782,СВЦЭМ!$A$39:$A$782,$A86,СВЦЭМ!$B$39:$B$782,M$77)+'СЕТ СН'!$H$12+СВЦЭМ!$D$10+'СЕТ СН'!$H$6-'СЕТ СН'!$H$22</f>
        <v>1499.0753545699999</v>
      </c>
      <c r="N86" s="36">
        <f>SUMIFS(СВЦЭМ!$C$39:$C$782,СВЦЭМ!$A$39:$A$782,$A86,СВЦЭМ!$B$39:$B$782,N$77)+'СЕТ СН'!$H$12+СВЦЭМ!$D$10+'СЕТ СН'!$H$6-'СЕТ СН'!$H$22</f>
        <v>1566.0905830899999</v>
      </c>
      <c r="O86" s="36">
        <f>SUMIFS(СВЦЭМ!$C$39:$C$782,СВЦЭМ!$A$39:$A$782,$A86,СВЦЭМ!$B$39:$B$782,O$77)+'СЕТ СН'!$H$12+СВЦЭМ!$D$10+'СЕТ СН'!$H$6-'СЕТ СН'!$H$22</f>
        <v>1583.56652379</v>
      </c>
      <c r="P86" s="36">
        <f>SUMIFS(СВЦЭМ!$C$39:$C$782,СВЦЭМ!$A$39:$A$782,$A86,СВЦЭМ!$B$39:$B$782,P$77)+'СЕТ СН'!$H$12+СВЦЭМ!$D$10+'СЕТ СН'!$H$6-'СЕТ СН'!$H$22</f>
        <v>1590.66585661</v>
      </c>
      <c r="Q86" s="36">
        <f>SUMIFS(СВЦЭМ!$C$39:$C$782,СВЦЭМ!$A$39:$A$782,$A86,СВЦЭМ!$B$39:$B$782,Q$77)+'СЕТ СН'!$H$12+СВЦЭМ!$D$10+'СЕТ СН'!$H$6-'СЕТ СН'!$H$22</f>
        <v>1597.7511525299999</v>
      </c>
      <c r="R86" s="36">
        <f>SUMIFS(СВЦЭМ!$C$39:$C$782,СВЦЭМ!$A$39:$A$782,$A86,СВЦЭМ!$B$39:$B$782,R$77)+'СЕТ СН'!$H$12+СВЦЭМ!$D$10+'СЕТ СН'!$H$6-'СЕТ СН'!$H$22</f>
        <v>1588.5877172999999</v>
      </c>
      <c r="S86" s="36">
        <f>SUMIFS(СВЦЭМ!$C$39:$C$782,СВЦЭМ!$A$39:$A$782,$A86,СВЦЭМ!$B$39:$B$782,S$77)+'СЕТ СН'!$H$12+СВЦЭМ!$D$10+'СЕТ СН'!$H$6-'СЕТ СН'!$H$22</f>
        <v>1564.39036405</v>
      </c>
      <c r="T86" s="36">
        <f>SUMIFS(СВЦЭМ!$C$39:$C$782,СВЦЭМ!$A$39:$A$782,$A86,СВЦЭМ!$B$39:$B$782,T$77)+'СЕТ СН'!$H$12+СВЦЭМ!$D$10+'СЕТ СН'!$H$6-'СЕТ СН'!$H$22</f>
        <v>1478.1181147</v>
      </c>
      <c r="U86" s="36">
        <f>SUMIFS(СВЦЭМ!$C$39:$C$782,СВЦЭМ!$A$39:$A$782,$A86,СВЦЭМ!$B$39:$B$782,U$77)+'СЕТ СН'!$H$12+СВЦЭМ!$D$10+'СЕТ СН'!$H$6-'СЕТ СН'!$H$22</f>
        <v>1459.6527862299999</v>
      </c>
      <c r="V86" s="36">
        <f>SUMIFS(СВЦЭМ!$C$39:$C$782,СВЦЭМ!$A$39:$A$782,$A86,СВЦЭМ!$B$39:$B$782,V$77)+'СЕТ СН'!$H$12+СВЦЭМ!$D$10+'СЕТ СН'!$H$6-'СЕТ СН'!$H$22</f>
        <v>1480.3756283600001</v>
      </c>
      <c r="W86" s="36">
        <f>SUMIFS(СВЦЭМ!$C$39:$C$782,СВЦЭМ!$A$39:$A$782,$A86,СВЦЭМ!$B$39:$B$782,W$77)+'СЕТ СН'!$H$12+СВЦЭМ!$D$10+'СЕТ СН'!$H$6-'СЕТ СН'!$H$22</f>
        <v>1506.8175123599999</v>
      </c>
      <c r="X86" s="36">
        <f>SUMIFS(СВЦЭМ!$C$39:$C$782,СВЦЭМ!$A$39:$A$782,$A86,СВЦЭМ!$B$39:$B$782,X$77)+'СЕТ СН'!$H$12+СВЦЭМ!$D$10+'СЕТ СН'!$H$6-'СЕТ СН'!$H$22</f>
        <v>1537.0116630499999</v>
      </c>
      <c r="Y86" s="36">
        <f>SUMIFS(СВЦЭМ!$C$39:$C$782,СВЦЭМ!$A$39:$A$782,$A86,СВЦЭМ!$B$39:$B$782,Y$77)+'СЕТ СН'!$H$12+СВЦЭМ!$D$10+'СЕТ СН'!$H$6-'СЕТ СН'!$H$22</f>
        <v>1559.500644</v>
      </c>
    </row>
    <row r="87" spans="1:25" ht="15.75" x14ac:dyDescent="0.2">
      <c r="A87" s="35">
        <f t="shared" si="2"/>
        <v>44602</v>
      </c>
      <c r="B87" s="36">
        <f>SUMIFS(СВЦЭМ!$C$39:$C$782,СВЦЭМ!$A$39:$A$782,$A87,СВЦЭМ!$B$39:$B$782,B$77)+'СЕТ СН'!$H$12+СВЦЭМ!$D$10+'СЕТ СН'!$H$6-'СЕТ СН'!$H$22</f>
        <v>1516.1091791599999</v>
      </c>
      <c r="C87" s="36">
        <f>SUMIFS(СВЦЭМ!$C$39:$C$782,СВЦЭМ!$A$39:$A$782,$A87,СВЦЭМ!$B$39:$B$782,C$77)+'СЕТ СН'!$H$12+СВЦЭМ!$D$10+'СЕТ СН'!$H$6-'СЕТ СН'!$H$22</f>
        <v>1573.07947285</v>
      </c>
      <c r="D87" s="36">
        <f>SUMIFS(СВЦЭМ!$C$39:$C$782,СВЦЭМ!$A$39:$A$782,$A87,СВЦЭМ!$B$39:$B$782,D$77)+'СЕТ СН'!$H$12+СВЦЭМ!$D$10+'СЕТ СН'!$H$6-'СЕТ СН'!$H$22</f>
        <v>1605.21386452</v>
      </c>
      <c r="E87" s="36">
        <f>SUMIFS(СВЦЭМ!$C$39:$C$782,СВЦЭМ!$A$39:$A$782,$A87,СВЦЭМ!$B$39:$B$782,E$77)+'СЕТ СН'!$H$12+СВЦЭМ!$D$10+'СЕТ СН'!$H$6-'СЕТ СН'!$H$22</f>
        <v>1591.3733803600001</v>
      </c>
      <c r="F87" s="36">
        <f>SUMIFS(СВЦЭМ!$C$39:$C$782,СВЦЭМ!$A$39:$A$782,$A87,СВЦЭМ!$B$39:$B$782,F$77)+'СЕТ СН'!$H$12+СВЦЭМ!$D$10+'СЕТ СН'!$H$6-'СЕТ СН'!$H$22</f>
        <v>1566.0399387099999</v>
      </c>
      <c r="G87" s="36">
        <f>SUMIFS(СВЦЭМ!$C$39:$C$782,СВЦЭМ!$A$39:$A$782,$A87,СВЦЭМ!$B$39:$B$782,G$77)+'СЕТ СН'!$H$12+СВЦЭМ!$D$10+'СЕТ СН'!$H$6-'СЕТ СН'!$H$22</f>
        <v>1537.62811719</v>
      </c>
      <c r="H87" s="36">
        <f>SUMIFS(СВЦЭМ!$C$39:$C$782,СВЦЭМ!$A$39:$A$782,$A87,СВЦЭМ!$B$39:$B$782,H$77)+'СЕТ СН'!$H$12+СВЦЭМ!$D$10+'СЕТ СН'!$H$6-'СЕТ СН'!$H$22</f>
        <v>1483.30507726</v>
      </c>
      <c r="I87" s="36">
        <f>SUMIFS(СВЦЭМ!$C$39:$C$782,СВЦЭМ!$A$39:$A$782,$A87,СВЦЭМ!$B$39:$B$782,I$77)+'СЕТ СН'!$H$12+СВЦЭМ!$D$10+'СЕТ СН'!$H$6-'СЕТ СН'!$H$22</f>
        <v>1452.3886590499999</v>
      </c>
      <c r="J87" s="36">
        <f>SUMIFS(СВЦЭМ!$C$39:$C$782,СВЦЭМ!$A$39:$A$782,$A87,СВЦЭМ!$B$39:$B$782,J$77)+'СЕТ СН'!$H$12+СВЦЭМ!$D$10+'СЕТ СН'!$H$6-'СЕТ СН'!$H$22</f>
        <v>1427.9253552099999</v>
      </c>
      <c r="K87" s="36">
        <f>SUMIFS(СВЦЭМ!$C$39:$C$782,СВЦЭМ!$A$39:$A$782,$A87,СВЦЭМ!$B$39:$B$782,K$77)+'СЕТ СН'!$H$12+СВЦЭМ!$D$10+'СЕТ СН'!$H$6-'СЕТ СН'!$H$22</f>
        <v>1425.5037597599999</v>
      </c>
      <c r="L87" s="36">
        <f>SUMIFS(СВЦЭМ!$C$39:$C$782,СВЦЭМ!$A$39:$A$782,$A87,СВЦЭМ!$B$39:$B$782,L$77)+'СЕТ СН'!$H$12+СВЦЭМ!$D$10+'СЕТ СН'!$H$6-'СЕТ СН'!$H$22</f>
        <v>1427.51979519</v>
      </c>
      <c r="M87" s="36">
        <f>SUMIFS(СВЦЭМ!$C$39:$C$782,СВЦЭМ!$A$39:$A$782,$A87,СВЦЭМ!$B$39:$B$782,M$77)+'СЕТ СН'!$H$12+СВЦЭМ!$D$10+'СЕТ СН'!$H$6-'СЕТ СН'!$H$22</f>
        <v>1471.1532898599999</v>
      </c>
      <c r="N87" s="36">
        <f>SUMIFS(СВЦЭМ!$C$39:$C$782,СВЦЭМ!$A$39:$A$782,$A87,СВЦЭМ!$B$39:$B$782,N$77)+'СЕТ СН'!$H$12+СВЦЭМ!$D$10+'СЕТ СН'!$H$6-'СЕТ СН'!$H$22</f>
        <v>1529.1295623799999</v>
      </c>
      <c r="O87" s="36">
        <f>SUMIFS(СВЦЭМ!$C$39:$C$782,СВЦЭМ!$A$39:$A$782,$A87,СВЦЭМ!$B$39:$B$782,O$77)+'СЕТ СН'!$H$12+СВЦЭМ!$D$10+'СЕТ СН'!$H$6-'СЕТ СН'!$H$22</f>
        <v>1551.8333265399999</v>
      </c>
      <c r="P87" s="36">
        <f>SUMIFS(СВЦЭМ!$C$39:$C$782,СВЦЭМ!$A$39:$A$782,$A87,СВЦЭМ!$B$39:$B$782,P$77)+'СЕТ СН'!$H$12+СВЦЭМ!$D$10+'СЕТ СН'!$H$6-'СЕТ СН'!$H$22</f>
        <v>1563.3594303899999</v>
      </c>
      <c r="Q87" s="36">
        <f>SUMIFS(СВЦЭМ!$C$39:$C$782,СВЦЭМ!$A$39:$A$782,$A87,СВЦЭМ!$B$39:$B$782,Q$77)+'СЕТ СН'!$H$12+СВЦЭМ!$D$10+'СЕТ СН'!$H$6-'СЕТ СН'!$H$22</f>
        <v>1567.1533625499999</v>
      </c>
      <c r="R87" s="36">
        <f>SUMIFS(СВЦЭМ!$C$39:$C$782,СВЦЭМ!$A$39:$A$782,$A87,СВЦЭМ!$B$39:$B$782,R$77)+'СЕТ СН'!$H$12+СВЦЭМ!$D$10+'СЕТ СН'!$H$6-'СЕТ СН'!$H$22</f>
        <v>1565.7558483</v>
      </c>
      <c r="S87" s="36">
        <f>SUMIFS(СВЦЭМ!$C$39:$C$782,СВЦЭМ!$A$39:$A$782,$A87,СВЦЭМ!$B$39:$B$782,S$77)+'СЕТ СН'!$H$12+СВЦЭМ!$D$10+'СЕТ СН'!$H$6-'СЕТ СН'!$H$22</f>
        <v>1526.33283824</v>
      </c>
      <c r="T87" s="36">
        <f>SUMIFS(СВЦЭМ!$C$39:$C$782,СВЦЭМ!$A$39:$A$782,$A87,СВЦЭМ!$B$39:$B$782,T$77)+'СЕТ СН'!$H$12+СВЦЭМ!$D$10+'СЕТ СН'!$H$6-'СЕТ СН'!$H$22</f>
        <v>1457.4301182899999</v>
      </c>
      <c r="U87" s="36">
        <f>SUMIFS(СВЦЭМ!$C$39:$C$782,СВЦЭМ!$A$39:$A$782,$A87,СВЦЭМ!$B$39:$B$782,U$77)+'СЕТ СН'!$H$12+СВЦЭМ!$D$10+'СЕТ СН'!$H$6-'СЕТ СН'!$H$22</f>
        <v>1448.7423526099999</v>
      </c>
      <c r="V87" s="36">
        <f>SUMIFS(СВЦЭМ!$C$39:$C$782,СВЦЭМ!$A$39:$A$782,$A87,СВЦЭМ!$B$39:$B$782,V$77)+'СЕТ СН'!$H$12+СВЦЭМ!$D$10+'СЕТ СН'!$H$6-'СЕТ СН'!$H$22</f>
        <v>1446.3568024199999</v>
      </c>
      <c r="W87" s="36">
        <f>SUMIFS(СВЦЭМ!$C$39:$C$782,СВЦЭМ!$A$39:$A$782,$A87,СВЦЭМ!$B$39:$B$782,W$77)+'СЕТ СН'!$H$12+СВЦЭМ!$D$10+'СЕТ СН'!$H$6-'СЕТ СН'!$H$22</f>
        <v>1468.4597852499999</v>
      </c>
      <c r="X87" s="36">
        <f>SUMIFS(СВЦЭМ!$C$39:$C$782,СВЦЭМ!$A$39:$A$782,$A87,СВЦЭМ!$B$39:$B$782,X$77)+'СЕТ СН'!$H$12+СВЦЭМ!$D$10+'СЕТ СН'!$H$6-'СЕТ СН'!$H$22</f>
        <v>1511.1310964199999</v>
      </c>
      <c r="Y87" s="36">
        <f>SUMIFS(СВЦЭМ!$C$39:$C$782,СВЦЭМ!$A$39:$A$782,$A87,СВЦЭМ!$B$39:$B$782,Y$77)+'СЕТ СН'!$H$12+СВЦЭМ!$D$10+'СЕТ СН'!$H$6-'СЕТ СН'!$H$22</f>
        <v>1525.1690749100001</v>
      </c>
    </row>
    <row r="88" spans="1:25" ht="15.75" x14ac:dyDescent="0.2">
      <c r="A88" s="35">
        <f t="shared" si="2"/>
        <v>44603</v>
      </c>
      <c r="B88" s="36">
        <f>SUMIFS(СВЦЭМ!$C$39:$C$782,СВЦЭМ!$A$39:$A$782,$A88,СВЦЭМ!$B$39:$B$782,B$77)+'СЕТ СН'!$H$12+СВЦЭМ!$D$10+'СЕТ СН'!$H$6-'СЕТ СН'!$H$22</f>
        <v>1547.91173185</v>
      </c>
      <c r="C88" s="36">
        <f>SUMIFS(СВЦЭМ!$C$39:$C$782,СВЦЭМ!$A$39:$A$782,$A88,СВЦЭМ!$B$39:$B$782,C$77)+'СЕТ СН'!$H$12+СВЦЭМ!$D$10+'СЕТ СН'!$H$6-'СЕТ СН'!$H$22</f>
        <v>1617.9261193699999</v>
      </c>
      <c r="D88" s="36">
        <f>SUMIFS(СВЦЭМ!$C$39:$C$782,СВЦЭМ!$A$39:$A$782,$A88,СВЦЭМ!$B$39:$B$782,D$77)+'СЕТ СН'!$H$12+СВЦЭМ!$D$10+'СЕТ СН'!$H$6-'СЕТ СН'!$H$22</f>
        <v>1649.9331005500001</v>
      </c>
      <c r="E88" s="36">
        <f>SUMIFS(СВЦЭМ!$C$39:$C$782,СВЦЭМ!$A$39:$A$782,$A88,СВЦЭМ!$B$39:$B$782,E$77)+'СЕТ СН'!$H$12+СВЦЭМ!$D$10+'СЕТ СН'!$H$6-'СЕТ СН'!$H$22</f>
        <v>1654.98841941</v>
      </c>
      <c r="F88" s="36">
        <f>SUMIFS(СВЦЭМ!$C$39:$C$782,СВЦЭМ!$A$39:$A$782,$A88,СВЦЭМ!$B$39:$B$782,F$77)+'СЕТ СН'!$H$12+СВЦЭМ!$D$10+'СЕТ СН'!$H$6-'СЕТ СН'!$H$22</f>
        <v>1637.45337038</v>
      </c>
      <c r="G88" s="36">
        <f>SUMIFS(СВЦЭМ!$C$39:$C$782,СВЦЭМ!$A$39:$A$782,$A88,СВЦЭМ!$B$39:$B$782,G$77)+'СЕТ СН'!$H$12+СВЦЭМ!$D$10+'СЕТ СН'!$H$6-'СЕТ СН'!$H$22</f>
        <v>1593.3880360599999</v>
      </c>
      <c r="H88" s="36">
        <f>SUMIFS(СВЦЭМ!$C$39:$C$782,СВЦЭМ!$A$39:$A$782,$A88,СВЦЭМ!$B$39:$B$782,H$77)+'СЕТ СН'!$H$12+СВЦЭМ!$D$10+'СЕТ СН'!$H$6-'СЕТ СН'!$H$22</f>
        <v>1511.7380450599999</v>
      </c>
      <c r="I88" s="36">
        <f>SUMIFS(СВЦЭМ!$C$39:$C$782,СВЦЭМ!$A$39:$A$782,$A88,СВЦЭМ!$B$39:$B$782,I$77)+'СЕТ СН'!$H$12+СВЦЭМ!$D$10+'СЕТ СН'!$H$6-'СЕТ СН'!$H$22</f>
        <v>1455.29526377</v>
      </c>
      <c r="J88" s="36">
        <f>SUMIFS(СВЦЭМ!$C$39:$C$782,СВЦЭМ!$A$39:$A$782,$A88,СВЦЭМ!$B$39:$B$782,J$77)+'СЕТ СН'!$H$12+СВЦЭМ!$D$10+'СЕТ СН'!$H$6-'СЕТ СН'!$H$22</f>
        <v>1425.83662134</v>
      </c>
      <c r="K88" s="36">
        <f>SUMIFS(СВЦЭМ!$C$39:$C$782,СВЦЭМ!$A$39:$A$782,$A88,СВЦЭМ!$B$39:$B$782,K$77)+'СЕТ СН'!$H$12+СВЦЭМ!$D$10+'СЕТ СН'!$H$6-'СЕТ СН'!$H$22</f>
        <v>1431.5165059199999</v>
      </c>
      <c r="L88" s="36">
        <f>SUMIFS(СВЦЭМ!$C$39:$C$782,СВЦЭМ!$A$39:$A$782,$A88,СВЦЭМ!$B$39:$B$782,L$77)+'СЕТ СН'!$H$12+СВЦЭМ!$D$10+'СЕТ СН'!$H$6-'СЕТ СН'!$H$22</f>
        <v>1438.68875067</v>
      </c>
      <c r="M88" s="36">
        <f>SUMIFS(СВЦЭМ!$C$39:$C$782,СВЦЭМ!$A$39:$A$782,$A88,СВЦЭМ!$B$39:$B$782,M$77)+'СЕТ СН'!$H$12+СВЦЭМ!$D$10+'СЕТ СН'!$H$6-'СЕТ СН'!$H$22</f>
        <v>1459.9758199299999</v>
      </c>
      <c r="N88" s="36">
        <f>SUMIFS(СВЦЭМ!$C$39:$C$782,СВЦЭМ!$A$39:$A$782,$A88,СВЦЭМ!$B$39:$B$782,N$77)+'СЕТ СН'!$H$12+СВЦЭМ!$D$10+'СЕТ СН'!$H$6-'СЕТ СН'!$H$22</f>
        <v>1506.47644575</v>
      </c>
      <c r="O88" s="36">
        <f>SUMIFS(СВЦЭМ!$C$39:$C$782,СВЦЭМ!$A$39:$A$782,$A88,СВЦЭМ!$B$39:$B$782,O$77)+'СЕТ СН'!$H$12+СВЦЭМ!$D$10+'СЕТ СН'!$H$6-'СЕТ СН'!$H$22</f>
        <v>1520.5587939899999</v>
      </c>
      <c r="P88" s="36">
        <f>SUMIFS(СВЦЭМ!$C$39:$C$782,СВЦЭМ!$A$39:$A$782,$A88,СВЦЭМ!$B$39:$B$782,P$77)+'СЕТ СН'!$H$12+СВЦЭМ!$D$10+'СЕТ СН'!$H$6-'СЕТ СН'!$H$22</f>
        <v>1540.22853001</v>
      </c>
      <c r="Q88" s="36">
        <f>SUMIFS(СВЦЭМ!$C$39:$C$782,СВЦЭМ!$A$39:$A$782,$A88,СВЦЭМ!$B$39:$B$782,Q$77)+'СЕТ СН'!$H$12+СВЦЭМ!$D$10+'СЕТ СН'!$H$6-'СЕТ СН'!$H$22</f>
        <v>1542.77775984</v>
      </c>
      <c r="R88" s="36">
        <f>SUMIFS(СВЦЭМ!$C$39:$C$782,СВЦЭМ!$A$39:$A$782,$A88,СВЦЭМ!$B$39:$B$782,R$77)+'СЕТ СН'!$H$12+СВЦЭМ!$D$10+'СЕТ СН'!$H$6-'СЕТ СН'!$H$22</f>
        <v>1536.088315</v>
      </c>
      <c r="S88" s="36">
        <f>SUMIFS(СВЦЭМ!$C$39:$C$782,СВЦЭМ!$A$39:$A$782,$A88,СВЦЭМ!$B$39:$B$782,S$77)+'СЕТ СН'!$H$12+СВЦЭМ!$D$10+'СЕТ СН'!$H$6-'СЕТ СН'!$H$22</f>
        <v>1482.15001603</v>
      </c>
      <c r="T88" s="36">
        <f>SUMIFS(СВЦЭМ!$C$39:$C$782,СВЦЭМ!$A$39:$A$782,$A88,СВЦЭМ!$B$39:$B$782,T$77)+'СЕТ СН'!$H$12+СВЦЭМ!$D$10+'СЕТ СН'!$H$6-'СЕТ СН'!$H$22</f>
        <v>1435.4739111599999</v>
      </c>
      <c r="U88" s="36">
        <f>SUMIFS(СВЦЭМ!$C$39:$C$782,СВЦЭМ!$A$39:$A$782,$A88,СВЦЭМ!$B$39:$B$782,U$77)+'СЕТ СН'!$H$12+СВЦЭМ!$D$10+'СЕТ СН'!$H$6-'СЕТ СН'!$H$22</f>
        <v>1435.2029935799999</v>
      </c>
      <c r="V88" s="36">
        <f>SUMIFS(СВЦЭМ!$C$39:$C$782,СВЦЭМ!$A$39:$A$782,$A88,СВЦЭМ!$B$39:$B$782,V$77)+'СЕТ СН'!$H$12+СВЦЭМ!$D$10+'СЕТ СН'!$H$6-'СЕТ СН'!$H$22</f>
        <v>1437.10643269</v>
      </c>
      <c r="W88" s="36">
        <f>SUMIFS(СВЦЭМ!$C$39:$C$782,СВЦЭМ!$A$39:$A$782,$A88,СВЦЭМ!$B$39:$B$782,W$77)+'СЕТ СН'!$H$12+СВЦЭМ!$D$10+'СЕТ СН'!$H$6-'СЕТ СН'!$H$22</f>
        <v>1450.6371181</v>
      </c>
      <c r="X88" s="36">
        <f>SUMIFS(СВЦЭМ!$C$39:$C$782,СВЦЭМ!$A$39:$A$782,$A88,СВЦЭМ!$B$39:$B$782,X$77)+'СЕТ СН'!$H$12+СВЦЭМ!$D$10+'СЕТ СН'!$H$6-'СЕТ СН'!$H$22</f>
        <v>1461.43105283</v>
      </c>
      <c r="Y88" s="36">
        <f>SUMIFS(СВЦЭМ!$C$39:$C$782,СВЦЭМ!$A$39:$A$782,$A88,СВЦЭМ!$B$39:$B$782,Y$77)+'СЕТ СН'!$H$12+СВЦЭМ!$D$10+'СЕТ СН'!$H$6-'СЕТ СН'!$H$22</f>
        <v>1483.44225433</v>
      </c>
    </row>
    <row r="89" spans="1:25" ht="15.75" x14ac:dyDescent="0.2">
      <c r="A89" s="35">
        <f t="shared" si="2"/>
        <v>44604</v>
      </c>
      <c r="B89" s="36">
        <f>SUMIFS(СВЦЭМ!$C$39:$C$782,СВЦЭМ!$A$39:$A$782,$A89,СВЦЭМ!$B$39:$B$782,B$77)+'СЕТ СН'!$H$12+СВЦЭМ!$D$10+'СЕТ СН'!$H$6-'СЕТ СН'!$H$22</f>
        <v>1587.60339518</v>
      </c>
      <c r="C89" s="36">
        <f>SUMIFS(СВЦЭМ!$C$39:$C$782,СВЦЭМ!$A$39:$A$782,$A89,СВЦЭМ!$B$39:$B$782,C$77)+'СЕТ СН'!$H$12+СВЦЭМ!$D$10+'СЕТ СН'!$H$6-'СЕТ СН'!$H$22</f>
        <v>1593.7118292600001</v>
      </c>
      <c r="D89" s="36">
        <f>SUMIFS(СВЦЭМ!$C$39:$C$782,СВЦЭМ!$A$39:$A$782,$A89,СВЦЭМ!$B$39:$B$782,D$77)+'СЕТ СН'!$H$12+СВЦЭМ!$D$10+'СЕТ СН'!$H$6-'СЕТ СН'!$H$22</f>
        <v>1596.76809626</v>
      </c>
      <c r="E89" s="36">
        <f>SUMIFS(СВЦЭМ!$C$39:$C$782,СВЦЭМ!$A$39:$A$782,$A89,СВЦЭМ!$B$39:$B$782,E$77)+'СЕТ СН'!$H$12+СВЦЭМ!$D$10+'СЕТ СН'!$H$6-'СЕТ СН'!$H$22</f>
        <v>1600.65954358</v>
      </c>
      <c r="F89" s="36">
        <f>SUMIFS(СВЦЭМ!$C$39:$C$782,СВЦЭМ!$A$39:$A$782,$A89,СВЦЭМ!$B$39:$B$782,F$77)+'СЕТ СН'!$H$12+СВЦЭМ!$D$10+'СЕТ СН'!$H$6-'СЕТ СН'!$H$22</f>
        <v>1590.6396708299999</v>
      </c>
      <c r="G89" s="36">
        <f>SUMIFS(СВЦЭМ!$C$39:$C$782,СВЦЭМ!$A$39:$A$782,$A89,СВЦЭМ!$B$39:$B$782,G$77)+'СЕТ СН'!$H$12+СВЦЭМ!$D$10+'СЕТ СН'!$H$6-'СЕТ СН'!$H$22</f>
        <v>1577.05751799</v>
      </c>
      <c r="H89" s="36">
        <f>SUMIFS(СВЦЭМ!$C$39:$C$782,СВЦЭМ!$A$39:$A$782,$A89,СВЦЭМ!$B$39:$B$782,H$77)+'СЕТ СН'!$H$12+СВЦЭМ!$D$10+'СЕТ СН'!$H$6-'СЕТ СН'!$H$22</f>
        <v>1537.8748604</v>
      </c>
      <c r="I89" s="36">
        <f>SUMIFS(СВЦЭМ!$C$39:$C$782,СВЦЭМ!$A$39:$A$782,$A89,СВЦЭМ!$B$39:$B$782,I$77)+'СЕТ СН'!$H$12+СВЦЭМ!$D$10+'СЕТ СН'!$H$6-'СЕТ СН'!$H$22</f>
        <v>1497.9290788999999</v>
      </c>
      <c r="J89" s="36">
        <f>SUMIFS(СВЦЭМ!$C$39:$C$782,СВЦЭМ!$A$39:$A$782,$A89,СВЦЭМ!$B$39:$B$782,J$77)+'СЕТ СН'!$H$12+СВЦЭМ!$D$10+'СЕТ СН'!$H$6-'СЕТ СН'!$H$22</f>
        <v>1439.4495761999999</v>
      </c>
      <c r="K89" s="36">
        <f>SUMIFS(СВЦЭМ!$C$39:$C$782,СВЦЭМ!$A$39:$A$782,$A89,СВЦЭМ!$B$39:$B$782,K$77)+'СЕТ СН'!$H$12+СВЦЭМ!$D$10+'СЕТ СН'!$H$6-'СЕТ СН'!$H$22</f>
        <v>1419.6845978199999</v>
      </c>
      <c r="L89" s="36">
        <f>SUMIFS(СВЦЭМ!$C$39:$C$782,СВЦЭМ!$A$39:$A$782,$A89,СВЦЭМ!$B$39:$B$782,L$77)+'СЕТ СН'!$H$12+СВЦЭМ!$D$10+'СЕТ СН'!$H$6-'СЕТ СН'!$H$22</f>
        <v>1431.95586482</v>
      </c>
      <c r="M89" s="36">
        <f>SUMIFS(СВЦЭМ!$C$39:$C$782,СВЦЭМ!$A$39:$A$782,$A89,СВЦЭМ!$B$39:$B$782,M$77)+'СЕТ СН'!$H$12+СВЦЭМ!$D$10+'СЕТ СН'!$H$6-'СЕТ СН'!$H$22</f>
        <v>1464.8815545800001</v>
      </c>
      <c r="N89" s="36">
        <f>SUMIFS(СВЦЭМ!$C$39:$C$782,СВЦЭМ!$A$39:$A$782,$A89,СВЦЭМ!$B$39:$B$782,N$77)+'СЕТ СН'!$H$12+СВЦЭМ!$D$10+'СЕТ СН'!$H$6-'СЕТ СН'!$H$22</f>
        <v>1492.3487050700001</v>
      </c>
      <c r="O89" s="36">
        <f>SUMIFS(СВЦЭМ!$C$39:$C$782,СВЦЭМ!$A$39:$A$782,$A89,СВЦЭМ!$B$39:$B$782,O$77)+'СЕТ СН'!$H$12+СВЦЭМ!$D$10+'СЕТ СН'!$H$6-'СЕТ СН'!$H$22</f>
        <v>1504.80321914</v>
      </c>
      <c r="P89" s="36">
        <f>SUMIFS(СВЦЭМ!$C$39:$C$782,СВЦЭМ!$A$39:$A$782,$A89,СВЦЭМ!$B$39:$B$782,P$77)+'СЕТ СН'!$H$12+СВЦЭМ!$D$10+'СЕТ СН'!$H$6-'СЕТ СН'!$H$22</f>
        <v>1527.66609062</v>
      </c>
      <c r="Q89" s="36">
        <f>SUMIFS(СВЦЭМ!$C$39:$C$782,СВЦЭМ!$A$39:$A$782,$A89,СВЦЭМ!$B$39:$B$782,Q$77)+'СЕТ СН'!$H$12+СВЦЭМ!$D$10+'СЕТ СН'!$H$6-'СЕТ СН'!$H$22</f>
        <v>1525.1463378199999</v>
      </c>
      <c r="R89" s="36">
        <f>SUMIFS(СВЦЭМ!$C$39:$C$782,СВЦЭМ!$A$39:$A$782,$A89,СВЦЭМ!$B$39:$B$782,R$77)+'СЕТ СН'!$H$12+СВЦЭМ!$D$10+'СЕТ СН'!$H$6-'СЕТ СН'!$H$22</f>
        <v>1532.2733813099999</v>
      </c>
      <c r="S89" s="36">
        <f>SUMIFS(СВЦЭМ!$C$39:$C$782,СВЦЭМ!$A$39:$A$782,$A89,СВЦЭМ!$B$39:$B$782,S$77)+'СЕТ СН'!$H$12+СВЦЭМ!$D$10+'СЕТ СН'!$H$6-'СЕТ СН'!$H$22</f>
        <v>1494.93593205</v>
      </c>
      <c r="T89" s="36">
        <f>SUMIFS(СВЦЭМ!$C$39:$C$782,СВЦЭМ!$A$39:$A$782,$A89,СВЦЭМ!$B$39:$B$782,T$77)+'СЕТ СН'!$H$12+СВЦЭМ!$D$10+'СЕТ СН'!$H$6-'СЕТ СН'!$H$22</f>
        <v>1437.03406552</v>
      </c>
      <c r="U89" s="36">
        <f>SUMIFS(СВЦЭМ!$C$39:$C$782,СВЦЭМ!$A$39:$A$782,$A89,СВЦЭМ!$B$39:$B$782,U$77)+'СЕТ СН'!$H$12+СВЦЭМ!$D$10+'СЕТ СН'!$H$6-'СЕТ СН'!$H$22</f>
        <v>1423.4122635199999</v>
      </c>
      <c r="V89" s="36">
        <f>SUMIFS(СВЦЭМ!$C$39:$C$782,СВЦЭМ!$A$39:$A$782,$A89,СВЦЭМ!$B$39:$B$782,V$77)+'СЕТ СН'!$H$12+СВЦЭМ!$D$10+'СЕТ СН'!$H$6-'СЕТ СН'!$H$22</f>
        <v>1440.07870159</v>
      </c>
      <c r="W89" s="36">
        <f>SUMIFS(СВЦЭМ!$C$39:$C$782,СВЦЭМ!$A$39:$A$782,$A89,СВЦЭМ!$B$39:$B$782,W$77)+'СЕТ СН'!$H$12+СВЦЭМ!$D$10+'СЕТ СН'!$H$6-'СЕТ СН'!$H$22</f>
        <v>1451.9356025499999</v>
      </c>
      <c r="X89" s="36">
        <f>SUMIFS(СВЦЭМ!$C$39:$C$782,СВЦЭМ!$A$39:$A$782,$A89,СВЦЭМ!$B$39:$B$782,X$77)+'СЕТ СН'!$H$12+СВЦЭМ!$D$10+'СЕТ СН'!$H$6-'СЕТ СН'!$H$22</f>
        <v>1470.8774481200001</v>
      </c>
      <c r="Y89" s="36">
        <f>SUMIFS(СВЦЭМ!$C$39:$C$782,СВЦЭМ!$A$39:$A$782,$A89,СВЦЭМ!$B$39:$B$782,Y$77)+'СЕТ СН'!$H$12+СВЦЭМ!$D$10+'СЕТ СН'!$H$6-'СЕТ СН'!$H$22</f>
        <v>1515.0470433599999</v>
      </c>
    </row>
    <row r="90" spans="1:25" ht="15.75" x14ac:dyDescent="0.2">
      <c r="A90" s="35">
        <f t="shared" si="2"/>
        <v>44605</v>
      </c>
      <c r="B90" s="36">
        <f>SUMIFS(СВЦЭМ!$C$39:$C$782,СВЦЭМ!$A$39:$A$782,$A90,СВЦЭМ!$B$39:$B$782,B$77)+'СЕТ СН'!$H$12+СВЦЭМ!$D$10+'СЕТ СН'!$H$6-'СЕТ СН'!$H$22</f>
        <v>1534.5817532799999</v>
      </c>
      <c r="C90" s="36">
        <f>SUMIFS(СВЦЭМ!$C$39:$C$782,СВЦЭМ!$A$39:$A$782,$A90,СВЦЭМ!$B$39:$B$782,C$77)+'СЕТ СН'!$H$12+СВЦЭМ!$D$10+'СЕТ СН'!$H$6-'СЕТ СН'!$H$22</f>
        <v>1589.1737564099999</v>
      </c>
      <c r="D90" s="36">
        <f>SUMIFS(СВЦЭМ!$C$39:$C$782,СВЦЭМ!$A$39:$A$782,$A90,СВЦЭМ!$B$39:$B$782,D$77)+'СЕТ СН'!$H$12+СВЦЭМ!$D$10+'СЕТ СН'!$H$6-'СЕТ СН'!$H$22</f>
        <v>1591.6969918299999</v>
      </c>
      <c r="E90" s="36">
        <f>SUMIFS(СВЦЭМ!$C$39:$C$782,СВЦЭМ!$A$39:$A$782,$A90,СВЦЭМ!$B$39:$B$782,E$77)+'СЕТ СН'!$H$12+СВЦЭМ!$D$10+'СЕТ СН'!$H$6-'СЕТ СН'!$H$22</f>
        <v>1594.1696712999999</v>
      </c>
      <c r="F90" s="36">
        <f>SUMIFS(СВЦЭМ!$C$39:$C$782,СВЦЭМ!$A$39:$A$782,$A90,СВЦЭМ!$B$39:$B$782,F$77)+'СЕТ СН'!$H$12+СВЦЭМ!$D$10+'СЕТ СН'!$H$6-'СЕТ СН'!$H$22</f>
        <v>1593.7948375599999</v>
      </c>
      <c r="G90" s="36">
        <f>SUMIFS(СВЦЭМ!$C$39:$C$782,СВЦЭМ!$A$39:$A$782,$A90,СВЦЭМ!$B$39:$B$782,G$77)+'СЕТ СН'!$H$12+СВЦЭМ!$D$10+'СЕТ СН'!$H$6-'СЕТ СН'!$H$22</f>
        <v>1594.42489385</v>
      </c>
      <c r="H90" s="36">
        <f>SUMIFS(СВЦЭМ!$C$39:$C$782,СВЦЭМ!$A$39:$A$782,$A90,СВЦЭМ!$B$39:$B$782,H$77)+'СЕТ СН'!$H$12+СВЦЭМ!$D$10+'СЕТ СН'!$H$6-'СЕТ СН'!$H$22</f>
        <v>1572.0792164</v>
      </c>
      <c r="I90" s="36">
        <f>SUMIFS(СВЦЭМ!$C$39:$C$782,СВЦЭМ!$A$39:$A$782,$A90,СВЦЭМ!$B$39:$B$782,I$77)+'СЕТ СН'!$H$12+СВЦЭМ!$D$10+'СЕТ СН'!$H$6-'СЕТ СН'!$H$22</f>
        <v>1513.3709724999999</v>
      </c>
      <c r="J90" s="36">
        <f>SUMIFS(СВЦЭМ!$C$39:$C$782,СВЦЭМ!$A$39:$A$782,$A90,СВЦЭМ!$B$39:$B$782,J$77)+'СЕТ СН'!$H$12+СВЦЭМ!$D$10+'СЕТ СН'!$H$6-'СЕТ СН'!$H$22</f>
        <v>1450.5113858699999</v>
      </c>
      <c r="K90" s="36">
        <f>SUMIFS(СВЦЭМ!$C$39:$C$782,СВЦЭМ!$A$39:$A$782,$A90,СВЦЭМ!$B$39:$B$782,K$77)+'СЕТ СН'!$H$12+СВЦЭМ!$D$10+'СЕТ СН'!$H$6-'СЕТ СН'!$H$22</f>
        <v>1414.8443915099999</v>
      </c>
      <c r="L90" s="36">
        <f>SUMIFS(СВЦЭМ!$C$39:$C$782,СВЦЭМ!$A$39:$A$782,$A90,СВЦЭМ!$B$39:$B$782,L$77)+'СЕТ СН'!$H$12+СВЦЭМ!$D$10+'СЕТ СН'!$H$6-'СЕТ СН'!$H$22</f>
        <v>1406.8959868699999</v>
      </c>
      <c r="M90" s="36">
        <f>SUMIFS(СВЦЭМ!$C$39:$C$782,СВЦЭМ!$A$39:$A$782,$A90,СВЦЭМ!$B$39:$B$782,M$77)+'СЕТ СН'!$H$12+СВЦЭМ!$D$10+'СЕТ СН'!$H$6-'СЕТ СН'!$H$22</f>
        <v>1436.5532998399999</v>
      </c>
      <c r="N90" s="36">
        <f>SUMIFS(СВЦЭМ!$C$39:$C$782,СВЦЭМ!$A$39:$A$782,$A90,СВЦЭМ!$B$39:$B$782,N$77)+'СЕТ СН'!$H$12+СВЦЭМ!$D$10+'СЕТ СН'!$H$6-'СЕТ СН'!$H$22</f>
        <v>1485.6589541000001</v>
      </c>
      <c r="O90" s="36">
        <f>SUMIFS(СВЦЭМ!$C$39:$C$782,СВЦЭМ!$A$39:$A$782,$A90,СВЦЭМ!$B$39:$B$782,O$77)+'СЕТ СН'!$H$12+СВЦЭМ!$D$10+'СЕТ СН'!$H$6-'СЕТ СН'!$H$22</f>
        <v>1515.40302832</v>
      </c>
      <c r="P90" s="36">
        <f>SUMIFS(СВЦЭМ!$C$39:$C$782,СВЦЭМ!$A$39:$A$782,$A90,СВЦЭМ!$B$39:$B$782,P$77)+'СЕТ СН'!$H$12+СВЦЭМ!$D$10+'СЕТ СН'!$H$6-'СЕТ СН'!$H$22</f>
        <v>1540.9305911399999</v>
      </c>
      <c r="Q90" s="36">
        <f>SUMIFS(СВЦЭМ!$C$39:$C$782,СВЦЭМ!$A$39:$A$782,$A90,СВЦЭМ!$B$39:$B$782,Q$77)+'СЕТ СН'!$H$12+СВЦЭМ!$D$10+'СЕТ СН'!$H$6-'СЕТ СН'!$H$22</f>
        <v>1535.5266136499999</v>
      </c>
      <c r="R90" s="36">
        <f>SUMIFS(СВЦЭМ!$C$39:$C$782,СВЦЭМ!$A$39:$A$782,$A90,СВЦЭМ!$B$39:$B$782,R$77)+'СЕТ СН'!$H$12+СВЦЭМ!$D$10+'СЕТ СН'!$H$6-'СЕТ СН'!$H$22</f>
        <v>1548.8620666300001</v>
      </c>
      <c r="S90" s="36">
        <f>SUMIFS(СВЦЭМ!$C$39:$C$782,СВЦЭМ!$A$39:$A$782,$A90,СВЦЭМ!$B$39:$B$782,S$77)+'СЕТ СН'!$H$12+СВЦЭМ!$D$10+'СЕТ СН'!$H$6-'СЕТ СН'!$H$22</f>
        <v>1505.8875451500001</v>
      </c>
      <c r="T90" s="36">
        <f>SUMIFS(СВЦЭМ!$C$39:$C$782,СВЦЭМ!$A$39:$A$782,$A90,СВЦЭМ!$B$39:$B$782,T$77)+'СЕТ СН'!$H$12+СВЦЭМ!$D$10+'СЕТ СН'!$H$6-'СЕТ СН'!$H$22</f>
        <v>1398.86538718</v>
      </c>
      <c r="U90" s="36">
        <f>SUMIFS(СВЦЭМ!$C$39:$C$782,СВЦЭМ!$A$39:$A$782,$A90,СВЦЭМ!$B$39:$B$782,U$77)+'СЕТ СН'!$H$12+СВЦЭМ!$D$10+'СЕТ СН'!$H$6-'СЕТ СН'!$H$22</f>
        <v>1393.4226501799999</v>
      </c>
      <c r="V90" s="36">
        <f>SUMIFS(СВЦЭМ!$C$39:$C$782,СВЦЭМ!$A$39:$A$782,$A90,СВЦЭМ!$B$39:$B$782,V$77)+'СЕТ СН'!$H$12+СВЦЭМ!$D$10+'СЕТ СН'!$H$6-'СЕТ СН'!$H$22</f>
        <v>1396.04296929</v>
      </c>
      <c r="W90" s="36">
        <f>SUMIFS(СВЦЭМ!$C$39:$C$782,СВЦЭМ!$A$39:$A$782,$A90,СВЦЭМ!$B$39:$B$782,W$77)+'СЕТ СН'!$H$12+СВЦЭМ!$D$10+'СЕТ СН'!$H$6-'СЕТ СН'!$H$22</f>
        <v>1405.78960818</v>
      </c>
      <c r="X90" s="36">
        <f>SUMIFS(СВЦЭМ!$C$39:$C$782,СВЦЭМ!$A$39:$A$782,$A90,СВЦЭМ!$B$39:$B$782,X$77)+'СЕТ СН'!$H$12+СВЦЭМ!$D$10+'СЕТ СН'!$H$6-'СЕТ СН'!$H$22</f>
        <v>1440.9767996</v>
      </c>
      <c r="Y90" s="36">
        <f>SUMIFS(СВЦЭМ!$C$39:$C$782,СВЦЭМ!$A$39:$A$782,$A90,СВЦЭМ!$B$39:$B$782,Y$77)+'СЕТ СН'!$H$12+СВЦЭМ!$D$10+'СЕТ СН'!$H$6-'СЕТ СН'!$H$22</f>
        <v>1486.2177303799999</v>
      </c>
    </row>
    <row r="91" spans="1:25" ht="15.75" x14ac:dyDescent="0.2">
      <c r="A91" s="35">
        <f t="shared" si="2"/>
        <v>44606</v>
      </c>
      <c r="B91" s="36">
        <f>SUMIFS(СВЦЭМ!$C$39:$C$782,СВЦЭМ!$A$39:$A$782,$A91,СВЦЭМ!$B$39:$B$782,B$77)+'СЕТ СН'!$H$12+СВЦЭМ!$D$10+'СЕТ СН'!$H$6-'СЕТ СН'!$H$22</f>
        <v>1543.49379307</v>
      </c>
      <c r="C91" s="36">
        <f>SUMIFS(СВЦЭМ!$C$39:$C$782,СВЦЭМ!$A$39:$A$782,$A91,СВЦЭМ!$B$39:$B$782,C$77)+'СЕТ СН'!$H$12+СВЦЭМ!$D$10+'СЕТ СН'!$H$6-'СЕТ СН'!$H$22</f>
        <v>1609.0596224000001</v>
      </c>
      <c r="D91" s="36">
        <f>SUMIFS(СВЦЭМ!$C$39:$C$782,СВЦЭМ!$A$39:$A$782,$A91,СВЦЭМ!$B$39:$B$782,D$77)+'СЕТ СН'!$H$12+СВЦЭМ!$D$10+'СЕТ СН'!$H$6-'СЕТ СН'!$H$22</f>
        <v>1610.61164682</v>
      </c>
      <c r="E91" s="36">
        <f>SUMIFS(СВЦЭМ!$C$39:$C$782,СВЦЭМ!$A$39:$A$782,$A91,СВЦЭМ!$B$39:$B$782,E$77)+'СЕТ СН'!$H$12+СВЦЭМ!$D$10+'СЕТ СН'!$H$6-'СЕТ СН'!$H$22</f>
        <v>1616.2894079800001</v>
      </c>
      <c r="F91" s="36">
        <f>SUMIFS(СВЦЭМ!$C$39:$C$782,СВЦЭМ!$A$39:$A$782,$A91,СВЦЭМ!$B$39:$B$782,F$77)+'СЕТ СН'!$H$12+СВЦЭМ!$D$10+'СЕТ СН'!$H$6-'СЕТ СН'!$H$22</f>
        <v>1603.33089668</v>
      </c>
      <c r="G91" s="36">
        <f>SUMIFS(СВЦЭМ!$C$39:$C$782,СВЦЭМ!$A$39:$A$782,$A91,СВЦЭМ!$B$39:$B$782,G$77)+'СЕТ СН'!$H$12+СВЦЭМ!$D$10+'СЕТ СН'!$H$6-'СЕТ СН'!$H$22</f>
        <v>1590.2047553</v>
      </c>
      <c r="H91" s="36">
        <f>SUMIFS(СВЦЭМ!$C$39:$C$782,СВЦЭМ!$A$39:$A$782,$A91,СВЦЭМ!$B$39:$B$782,H$77)+'СЕТ СН'!$H$12+СВЦЭМ!$D$10+'СЕТ СН'!$H$6-'СЕТ СН'!$H$22</f>
        <v>1576.88231492</v>
      </c>
      <c r="I91" s="36">
        <f>SUMIFS(СВЦЭМ!$C$39:$C$782,СВЦЭМ!$A$39:$A$782,$A91,СВЦЭМ!$B$39:$B$782,I$77)+'СЕТ СН'!$H$12+СВЦЭМ!$D$10+'СЕТ СН'!$H$6-'СЕТ СН'!$H$22</f>
        <v>1454.8132917200001</v>
      </c>
      <c r="J91" s="36">
        <f>SUMIFS(СВЦЭМ!$C$39:$C$782,СВЦЭМ!$A$39:$A$782,$A91,СВЦЭМ!$B$39:$B$782,J$77)+'СЕТ СН'!$H$12+СВЦЭМ!$D$10+'СЕТ СН'!$H$6-'СЕТ СН'!$H$22</f>
        <v>1412.94058782</v>
      </c>
      <c r="K91" s="36">
        <f>SUMIFS(СВЦЭМ!$C$39:$C$782,СВЦЭМ!$A$39:$A$782,$A91,СВЦЭМ!$B$39:$B$782,K$77)+'СЕТ СН'!$H$12+СВЦЭМ!$D$10+'СЕТ СН'!$H$6-'СЕТ СН'!$H$22</f>
        <v>1397.5138248399999</v>
      </c>
      <c r="L91" s="36">
        <f>SUMIFS(СВЦЭМ!$C$39:$C$782,СВЦЭМ!$A$39:$A$782,$A91,СВЦЭМ!$B$39:$B$782,L$77)+'СЕТ СН'!$H$12+СВЦЭМ!$D$10+'СЕТ СН'!$H$6-'СЕТ СН'!$H$22</f>
        <v>1402.11711554</v>
      </c>
      <c r="M91" s="36">
        <f>SUMIFS(СВЦЭМ!$C$39:$C$782,СВЦЭМ!$A$39:$A$782,$A91,СВЦЭМ!$B$39:$B$782,M$77)+'СЕТ СН'!$H$12+СВЦЭМ!$D$10+'СЕТ СН'!$H$6-'СЕТ СН'!$H$22</f>
        <v>1442.8657967899999</v>
      </c>
      <c r="N91" s="36">
        <f>SUMIFS(СВЦЭМ!$C$39:$C$782,СВЦЭМ!$A$39:$A$782,$A91,СВЦЭМ!$B$39:$B$782,N$77)+'СЕТ СН'!$H$12+СВЦЭМ!$D$10+'СЕТ СН'!$H$6-'СЕТ СН'!$H$22</f>
        <v>1479.39117723</v>
      </c>
      <c r="O91" s="36">
        <f>SUMIFS(СВЦЭМ!$C$39:$C$782,СВЦЭМ!$A$39:$A$782,$A91,СВЦЭМ!$B$39:$B$782,O$77)+'СЕТ СН'!$H$12+СВЦЭМ!$D$10+'СЕТ СН'!$H$6-'СЕТ СН'!$H$22</f>
        <v>1498.4650904999999</v>
      </c>
      <c r="P91" s="36">
        <f>SUMIFS(СВЦЭМ!$C$39:$C$782,СВЦЭМ!$A$39:$A$782,$A91,СВЦЭМ!$B$39:$B$782,P$77)+'СЕТ СН'!$H$12+СВЦЭМ!$D$10+'СЕТ СН'!$H$6-'СЕТ СН'!$H$22</f>
        <v>1517.08712965</v>
      </c>
      <c r="Q91" s="36">
        <f>SUMIFS(СВЦЭМ!$C$39:$C$782,СВЦЭМ!$A$39:$A$782,$A91,СВЦЭМ!$B$39:$B$782,Q$77)+'СЕТ СН'!$H$12+СВЦЭМ!$D$10+'СЕТ СН'!$H$6-'СЕТ СН'!$H$22</f>
        <v>1523.5334598899999</v>
      </c>
      <c r="R91" s="36">
        <f>SUMIFS(СВЦЭМ!$C$39:$C$782,СВЦЭМ!$A$39:$A$782,$A91,СВЦЭМ!$B$39:$B$782,R$77)+'СЕТ СН'!$H$12+СВЦЭМ!$D$10+'СЕТ СН'!$H$6-'СЕТ СН'!$H$22</f>
        <v>1517.87158045</v>
      </c>
      <c r="S91" s="36">
        <f>SUMIFS(СВЦЭМ!$C$39:$C$782,СВЦЭМ!$A$39:$A$782,$A91,СВЦЭМ!$B$39:$B$782,S$77)+'СЕТ СН'!$H$12+СВЦЭМ!$D$10+'СЕТ СН'!$H$6-'СЕТ СН'!$H$22</f>
        <v>1483.9297735099999</v>
      </c>
      <c r="T91" s="36">
        <f>SUMIFS(СВЦЭМ!$C$39:$C$782,СВЦЭМ!$A$39:$A$782,$A91,СВЦЭМ!$B$39:$B$782,T$77)+'СЕТ СН'!$H$12+СВЦЭМ!$D$10+'СЕТ СН'!$H$6-'СЕТ СН'!$H$22</f>
        <v>1410.66055007</v>
      </c>
      <c r="U91" s="36">
        <f>SUMIFS(СВЦЭМ!$C$39:$C$782,СВЦЭМ!$A$39:$A$782,$A91,СВЦЭМ!$B$39:$B$782,U$77)+'СЕТ СН'!$H$12+СВЦЭМ!$D$10+'СЕТ СН'!$H$6-'СЕТ СН'!$H$22</f>
        <v>1399.63733957</v>
      </c>
      <c r="V91" s="36">
        <f>SUMIFS(СВЦЭМ!$C$39:$C$782,СВЦЭМ!$A$39:$A$782,$A91,СВЦЭМ!$B$39:$B$782,V$77)+'СЕТ СН'!$H$12+СВЦЭМ!$D$10+'СЕТ СН'!$H$6-'СЕТ СН'!$H$22</f>
        <v>1416.42502653</v>
      </c>
      <c r="W91" s="36">
        <f>SUMIFS(СВЦЭМ!$C$39:$C$782,СВЦЭМ!$A$39:$A$782,$A91,СВЦЭМ!$B$39:$B$782,W$77)+'СЕТ СН'!$H$12+СВЦЭМ!$D$10+'СЕТ СН'!$H$6-'СЕТ СН'!$H$22</f>
        <v>1428.2070560899999</v>
      </c>
      <c r="X91" s="36">
        <f>SUMIFS(СВЦЭМ!$C$39:$C$782,СВЦЭМ!$A$39:$A$782,$A91,СВЦЭМ!$B$39:$B$782,X$77)+'СЕТ СН'!$H$12+СВЦЭМ!$D$10+'СЕТ СН'!$H$6-'СЕТ СН'!$H$22</f>
        <v>1456.56543025</v>
      </c>
      <c r="Y91" s="36">
        <f>SUMIFS(СВЦЭМ!$C$39:$C$782,СВЦЭМ!$A$39:$A$782,$A91,СВЦЭМ!$B$39:$B$782,Y$77)+'СЕТ СН'!$H$12+СВЦЭМ!$D$10+'СЕТ СН'!$H$6-'СЕТ СН'!$H$22</f>
        <v>1488.7777921300001</v>
      </c>
    </row>
    <row r="92" spans="1:25" ht="15.75" x14ac:dyDescent="0.2">
      <c r="A92" s="35">
        <f t="shared" si="2"/>
        <v>44607</v>
      </c>
      <c r="B92" s="36">
        <f>SUMIFS(СВЦЭМ!$C$39:$C$782,СВЦЭМ!$A$39:$A$782,$A92,СВЦЭМ!$B$39:$B$782,B$77)+'СЕТ СН'!$H$12+СВЦЭМ!$D$10+'СЕТ СН'!$H$6-'СЕТ СН'!$H$22</f>
        <v>1466.35975063</v>
      </c>
      <c r="C92" s="36">
        <f>SUMIFS(СВЦЭМ!$C$39:$C$782,СВЦЭМ!$A$39:$A$782,$A92,СВЦЭМ!$B$39:$B$782,C$77)+'СЕТ СН'!$H$12+СВЦЭМ!$D$10+'СЕТ СН'!$H$6-'СЕТ СН'!$H$22</f>
        <v>1534.8551130000001</v>
      </c>
      <c r="D92" s="36">
        <f>SUMIFS(СВЦЭМ!$C$39:$C$782,СВЦЭМ!$A$39:$A$782,$A92,СВЦЭМ!$B$39:$B$782,D$77)+'СЕТ СН'!$H$12+СВЦЭМ!$D$10+'СЕТ СН'!$H$6-'СЕТ СН'!$H$22</f>
        <v>1565.1535398799999</v>
      </c>
      <c r="E92" s="36">
        <f>SUMIFS(СВЦЭМ!$C$39:$C$782,СВЦЭМ!$A$39:$A$782,$A92,СВЦЭМ!$B$39:$B$782,E$77)+'СЕТ СН'!$H$12+СВЦЭМ!$D$10+'СЕТ СН'!$H$6-'СЕТ СН'!$H$22</f>
        <v>1570.87529283</v>
      </c>
      <c r="F92" s="36">
        <f>SUMIFS(СВЦЭМ!$C$39:$C$782,СВЦЭМ!$A$39:$A$782,$A92,СВЦЭМ!$B$39:$B$782,F$77)+'СЕТ СН'!$H$12+СВЦЭМ!$D$10+'СЕТ СН'!$H$6-'СЕТ СН'!$H$22</f>
        <v>1549.4523383399999</v>
      </c>
      <c r="G92" s="36">
        <f>SUMIFS(СВЦЭМ!$C$39:$C$782,СВЦЭМ!$A$39:$A$782,$A92,СВЦЭМ!$B$39:$B$782,G$77)+'СЕТ СН'!$H$12+СВЦЭМ!$D$10+'СЕТ СН'!$H$6-'СЕТ СН'!$H$22</f>
        <v>1525.3253948399999</v>
      </c>
      <c r="H92" s="36">
        <f>SUMIFS(СВЦЭМ!$C$39:$C$782,СВЦЭМ!$A$39:$A$782,$A92,СВЦЭМ!$B$39:$B$782,H$77)+'СЕТ СН'!$H$12+СВЦЭМ!$D$10+'СЕТ СН'!$H$6-'СЕТ СН'!$H$22</f>
        <v>1465.6833140199999</v>
      </c>
      <c r="I92" s="36">
        <f>SUMIFS(СВЦЭМ!$C$39:$C$782,СВЦЭМ!$A$39:$A$782,$A92,СВЦЭМ!$B$39:$B$782,I$77)+'СЕТ СН'!$H$12+СВЦЭМ!$D$10+'СЕТ СН'!$H$6-'СЕТ СН'!$H$22</f>
        <v>1389.8822791800001</v>
      </c>
      <c r="J92" s="36">
        <f>SUMIFS(СВЦЭМ!$C$39:$C$782,СВЦЭМ!$A$39:$A$782,$A92,СВЦЭМ!$B$39:$B$782,J$77)+'СЕТ СН'!$H$12+СВЦЭМ!$D$10+'СЕТ СН'!$H$6-'СЕТ СН'!$H$22</f>
        <v>1333.8277077999999</v>
      </c>
      <c r="K92" s="36">
        <f>SUMIFS(СВЦЭМ!$C$39:$C$782,СВЦЭМ!$A$39:$A$782,$A92,СВЦЭМ!$B$39:$B$782,K$77)+'СЕТ СН'!$H$12+СВЦЭМ!$D$10+'СЕТ СН'!$H$6-'СЕТ СН'!$H$22</f>
        <v>1317.4132195999998</v>
      </c>
      <c r="L92" s="36">
        <f>SUMIFS(СВЦЭМ!$C$39:$C$782,СВЦЭМ!$A$39:$A$782,$A92,СВЦЭМ!$B$39:$B$782,L$77)+'СЕТ СН'!$H$12+СВЦЭМ!$D$10+'СЕТ СН'!$H$6-'СЕТ СН'!$H$22</f>
        <v>1327.04029481</v>
      </c>
      <c r="M92" s="36">
        <f>SUMIFS(СВЦЭМ!$C$39:$C$782,СВЦЭМ!$A$39:$A$782,$A92,СВЦЭМ!$B$39:$B$782,M$77)+'СЕТ СН'!$H$12+СВЦЭМ!$D$10+'СЕТ СН'!$H$6-'СЕТ СН'!$H$22</f>
        <v>1385.10271665</v>
      </c>
      <c r="N92" s="36">
        <f>SUMIFS(СВЦЭМ!$C$39:$C$782,СВЦЭМ!$A$39:$A$782,$A92,СВЦЭМ!$B$39:$B$782,N$77)+'СЕТ СН'!$H$12+СВЦЭМ!$D$10+'СЕТ СН'!$H$6-'СЕТ СН'!$H$22</f>
        <v>1413.18066957</v>
      </c>
      <c r="O92" s="36">
        <f>SUMIFS(СВЦЭМ!$C$39:$C$782,СВЦЭМ!$A$39:$A$782,$A92,СВЦЭМ!$B$39:$B$782,O$77)+'СЕТ СН'!$H$12+СВЦЭМ!$D$10+'СЕТ СН'!$H$6-'СЕТ СН'!$H$22</f>
        <v>1445.5400083899999</v>
      </c>
      <c r="P92" s="36">
        <f>SUMIFS(СВЦЭМ!$C$39:$C$782,СВЦЭМ!$A$39:$A$782,$A92,СВЦЭМ!$B$39:$B$782,P$77)+'СЕТ СН'!$H$12+СВЦЭМ!$D$10+'СЕТ СН'!$H$6-'СЕТ СН'!$H$22</f>
        <v>1485.3097120299999</v>
      </c>
      <c r="Q92" s="36">
        <f>SUMIFS(СВЦЭМ!$C$39:$C$782,СВЦЭМ!$A$39:$A$782,$A92,СВЦЭМ!$B$39:$B$782,Q$77)+'СЕТ СН'!$H$12+СВЦЭМ!$D$10+'СЕТ СН'!$H$6-'СЕТ СН'!$H$22</f>
        <v>1491.7310611799999</v>
      </c>
      <c r="R92" s="36">
        <f>SUMIFS(СВЦЭМ!$C$39:$C$782,СВЦЭМ!$A$39:$A$782,$A92,СВЦЭМ!$B$39:$B$782,R$77)+'СЕТ СН'!$H$12+СВЦЭМ!$D$10+'СЕТ СН'!$H$6-'СЕТ СН'!$H$22</f>
        <v>1491.44188319</v>
      </c>
      <c r="S92" s="36">
        <f>SUMIFS(СВЦЭМ!$C$39:$C$782,СВЦЭМ!$A$39:$A$782,$A92,СВЦЭМ!$B$39:$B$782,S$77)+'СЕТ СН'!$H$12+СВЦЭМ!$D$10+'СЕТ СН'!$H$6-'СЕТ СН'!$H$22</f>
        <v>1461.2120388199999</v>
      </c>
      <c r="T92" s="36">
        <f>SUMIFS(СВЦЭМ!$C$39:$C$782,СВЦЭМ!$A$39:$A$782,$A92,СВЦЭМ!$B$39:$B$782,T$77)+'СЕТ СН'!$H$12+СВЦЭМ!$D$10+'СЕТ СН'!$H$6-'СЕТ СН'!$H$22</f>
        <v>1388.62934636</v>
      </c>
      <c r="U92" s="36">
        <f>SUMIFS(СВЦЭМ!$C$39:$C$782,СВЦЭМ!$A$39:$A$782,$A92,СВЦЭМ!$B$39:$B$782,U$77)+'СЕТ СН'!$H$12+СВЦЭМ!$D$10+'СЕТ СН'!$H$6-'СЕТ СН'!$H$22</f>
        <v>1364.8932905500001</v>
      </c>
      <c r="V92" s="36">
        <f>SUMIFS(СВЦЭМ!$C$39:$C$782,СВЦЭМ!$A$39:$A$782,$A92,СВЦЭМ!$B$39:$B$782,V$77)+'СЕТ СН'!$H$12+СВЦЭМ!$D$10+'СЕТ СН'!$H$6-'СЕТ СН'!$H$22</f>
        <v>1368.5889273400001</v>
      </c>
      <c r="W92" s="36">
        <f>SUMIFS(СВЦЭМ!$C$39:$C$782,СВЦЭМ!$A$39:$A$782,$A92,СВЦЭМ!$B$39:$B$782,W$77)+'СЕТ СН'!$H$12+СВЦЭМ!$D$10+'СЕТ СН'!$H$6-'СЕТ СН'!$H$22</f>
        <v>1382.68865538</v>
      </c>
      <c r="X92" s="36">
        <f>SUMIFS(СВЦЭМ!$C$39:$C$782,СВЦЭМ!$A$39:$A$782,$A92,СВЦЭМ!$B$39:$B$782,X$77)+'СЕТ СН'!$H$12+СВЦЭМ!$D$10+'СЕТ СН'!$H$6-'СЕТ СН'!$H$22</f>
        <v>1417.48424559</v>
      </c>
      <c r="Y92" s="36">
        <f>SUMIFS(СВЦЭМ!$C$39:$C$782,СВЦЭМ!$A$39:$A$782,$A92,СВЦЭМ!$B$39:$B$782,Y$77)+'СЕТ СН'!$H$12+СВЦЭМ!$D$10+'СЕТ СН'!$H$6-'СЕТ СН'!$H$22</f>
        <v>1454.3160395899999</v>
      </c>
    </row>
    <row r="93" spans="1:25" ht="15.75" x14ac:dyDescent="0.2">
      <c r="A93" s="35">
        <f t="shared" si="2"/>
        <v>44608</v>
      </c>
      <c r="B93" s="36">
        <f>SUMIFS(СВЦЭМ!$C$39:$C$782,СВЦЭМ!$A$39:$A$782,$A93,СВЦЭМ!$B$39:$B$782,B$77)+'СЕТ СН'!$H$12+СВЦЭМ!$D$10+'СЕТ СН'!$H$6-'СЕТ СН'!$H$22</f>
        <v>1480.01865774</v>
      </c>
      <c r="C93" s="36">
        <f>SUMIFS(СВЦЭМ!$C$39:$C$782,СВЦЭМ!$A$39:$A$782,$A93,СВЦЭМ!$B$39:$B$782,C$77)+'СЕТ СН'!$H$12+СВЦЭМ!$D$10+'СЕТ СН'!$H$6-'СЕТ СН'!$H$22</f>
        <v>1542.0943864799999</v>
      </c>
      <c r="D93" s="36">
        <f>SUMIFS(СВЦЭМ!$C$39:$C$782,СВЦЭМ!$A$39:$A$782,$A93,СВЦЭМ!$B$39:$B$782,D$77)+'СЕТ СН'!$H$12+СВЦЭМ!$D$10+'СЕТ СН'!$H$6-'СЕТ СН'!$H$22</f>
        <v>1547.27959541</v>
      </c>
      <c r="E93" s="36">
        <f>SUMIFS(СВЦЭМ!$C$39:$C$782,СВЦЭМ!$A$39:$A$782,$A93,СВЦЭМ!$B$39:$B$782,E$77)+'СЕТ СН'!$H$12+СВЦЭМ!$D$10+'СЕТ СН'!$H$6-'СЕТ СН'!$H$22</f>
        <v>1552.4950075500001</v>
      </c>
      <c r="F93" s="36">
        <f>SUMIFS(СВЦЭМ!$C$39:$C$782,СВЦЭМ!$A$39:$A$782,$A93,СВЦЭМ!$B$39:$B$782,F$77)+'СЕТ СН'!$H$12+СВЦЭМ!$D$10+'СЕТ СН'!$H$6-'СЕТ СН'!$H$22</f>
        <v>1545.0197824499999</v>
      </c>
      <c r="G93" s="36">
        <f>SUMIFS(СВЦЭМ!$C$39:$C$782,СВЦЭМ!$A$39:$A$782,$A93,СВЦЭМ!$B$39:$B$782,G$77)+'СЕТ СН'!$H$12+СВЦЭМ!$D$10+'СЕТ СН'!$H$6-'СЕТ СН'!$H$22</f>
        <v>1517.4885720499999</v>
      </c>
      <c r="H93" s="36">
        <f>SUMIFS(СВЦЭМ!$C$39:$C$782,СВЦЭМ!$A$39:$A$782,$A93,СВЦЭМ!$B$39:$B$782,H$77)+'СЕТ СН'!$H$12+СВЦЭМ!$D$10+'СЕТ СН'!$H$6-'СЕТ СН'!$H$22</f>
        <v>1472.29851166</v>
      </c>
      <c r="I93" s="36">
        <f>SUMIFS(СВЦЭМ!$C$39:$C$782,СВЦЭМ!$A$39:$A$782,$A93,СВЦЭМ!$B$39:$B$782,I$77)+'СЕТ СН'!$H$12+СВЦЭМ!$D$10+'СЕТ СН'!$H$6-'СЕТ СН'!$H$22</f>
        <v>1418.9842701699999</v>
      </c>
      <c r="J93" s="36">
        <f>SUMIFS(СВЦЭМ!$C$39:$C$782,СВЦЭМ!$A$39:$A$782,$A93,СВЦЭМ!$B$39:$B$782,J$77)+'СЕТ СН'!$H$12+СВЦЭМ!$D$10+'СЕТ СН'!$H$6-'СЕТ СН'!$H$22</f>
        <v>1363.4308990299999</v>
      </c>
      <c r="K93" s="36">
        <f>SUMIFS(СВЦЭМ!$C$39:$C$782,СВЦЭМ!$A$39:$A$782,$A93,СВЦЭМ!$B$39:$B$782,K$77)+'СЕТ СН'!$H$12+СВЦЭМ!$D$10+'СЕТ СН'!$H$6-'СЕТ СН'!$H$22</f>
        <v>1356.1933208299999</v>
      </c>
      <c r="L93" s="36">
        <f>SUMIFS(СВЦЭМ!$C$39:$C$782,СВЦЭМ!$A$39:$A$782,$A93,СВЦЭМ!$B$39:$B$782,L$77)+'СЕТ СН'!$H$12+СВЦЭМ!$D$10+'СЕТ СН'!$H$6-'СЕТ СН'!$H$22</f>
        <v>1368.4921619199999</v>
      </c>
      <c r="M93" s="36">
        <f>SUMIFS(СВЦЭМ!$C$39:$C$782,СВЦЭМ!$A$39:$A$782,$A93,СВЦЭМ!$B$39:$B$782,M$77)+'СЕТ СН'!$H$12+СВЦЭМ!$D$10+'СЕТ СН'!$H$6-'СЕТ СН'!$H$22</f>
        <v>1404.6908814000001</v>
      </c>
      <c r="N93" s="36">
        <f>SUMIFS(СВЦЭМ!$C$39:$C$782,СВЦЭМ!$A$39:$A$782,$A93,СВЦЭМ!$B$39:$B$782,N$77)+'СЕТ СН'!$H$12+СВЦЭМ!$D$10+'СЕТ СН'!$H$6-'СЕТ СН'!$H$22</f>
        <v>1441.54535128</v>
      </c>
      <c r="O93" s="36">
        <f>SUMIFS(СВЦЭМ!$C$39:$C$782,СВЦЭМ!$A$39:$A$782,$A93,СВЦЭМ!$B$39:$B$782,O$77)+'СЕТ СН'!$H$12+СВЦЭМ!$D$10+'СЕТ СН'!$H$6-'СЕТ СН'!$H$22</f>
        <v>1462.0324403</v>
      </c>
      <c r="P93" s="36">
        <f>SUMIFS(СВЦЭМ!$C$39:$C$782,СВЦЭМ!$A$39:$A$782,$A93,СВЦЭМ!$B$39:$B$782,P$77)+'СЕТ СН'!$H$12+СВЦЭМ!$D$10+'СЕТ СН'!$H$6-'СЕТ СН'!$H$22</f>
        <v>1494.1239300699999</v>
      </c>
      <c r="Q93" s="36">
        <f>SUMIFS(СВЦЭМ!$C$39:$C$782,СВЦЭМ!$A$39:$A$782,$A93,СВЦЭМ!$B$39:$B$782,Q$77)+'СЕТ СН'!$H$12+СВЦЭМ!$D$10+'СЕТ СН'!$H$6-'СЕТ СН'!$H$22</f>
        <v>1495.6961118699999</v>
      </c>
      <c r="R93" s="36">
        <f>SUMIFS(СВЦЭМ!$C$39:$C$782,СВЦЭМ!$A$39:$A$782,$A93,СВЦЭМ!$B$39:$B$782,R$77)+'СЕТ СН'!$H$12+СВЦЭМ!$D$10+'СЕТ СН'!$H$6-'СЕТ СН'!$H$22</f>
        <v>1495.6028033499999</v>
      </c>
      <c r="S93" s="36">
        <f>SUMIFS(СВЦЭМ!$C$39:$C$782,СВЦЭМ!$A$39:$A$782,$A93,СВЦЭМ!$B$39:$B$782,S$77)+'СЕТ СН'!$H$12+СВЦЭМ!$D$10+'СЕТ СН'!$H$6-'СЕТ СН'!$H$22</f>
        <v>1469.8017991899999</v>
      </c>
      <c r="T93" s="36">
        <f>SUMIFS(СВЦЭМ!$C$39:$C$782,СВЦЭМ!$A$39:$A$782,$A93,СВЦЭМ!$B$39:$B$782,T$77)+'СЕТ СН'!$H$12+СВЦЭМ!$D$10+'СЕТ СН'!$H$6-'СЕТ СН'!$H$22</f>
        <v>1397.62314296</v>
      </c>
      <c r="U93" s="36">
        <f>SUMIFS(СВЦЭМ!$C$39:$C$782,СВЦЭМ!$A$39:$A$782,$A93,СВЦЭМ!$B$39:$B$782,U$77)+'СЕТ СН'!$H$12+СВЦЭМ!$D$10+'СЕТ СН'!$H$6-'СЕТ СН'!$H$22</f>
        <v>1369.54116742</v>
      </c>
      <c r="V93" s="36">
        <f>SUMIFS(СВЦЭМ!$C$39:$C$782,СВЦЭМ!$A$39:$A$782,$A93,СВЦЭМ!$B$39:$B$782,V$77)+'СЕТ СН'!$H$12+СВЦЭМ!$D$10+'СЕТ СН'!$H$6-'СЕТ СН'!$H$22</f>
        <v>1376.5488568000001</v>
      </c>
      <c r="W93" s="36">
        <f>SUMIFS(СВЦЭМ!$C$39:$C$782,СВЦЭМ!$A$39:$A$782,$A93,СВЦЭМ!$B$39:$B$782,W$77)+'СЕТ СН'!$H$12+СВЦЭМ!$D$10+'СЕТ СН'!$H$6-'СЕТ СН'!$H$22</f>
        <v>1407.69670621</v>
      </c>
      <c r="X93" s="36">
        <f>SUMIFS(СВЦЭМ!$C$39:$C$782,СВЦЭМ!$A$39:$A$782,$A93,СВЦЭМ!$B$39:$B$782,X$77)+'СЕТ СН'!$H$12+СВЦЭМ!$D$10+'СЕТ СН'!$H$6-'СЕТ СН'!$H$22</f>
        <v>1429.41495508</v>
      </c>
      <c r="Y93" s="36">
        <f>SUMIFS(СВЦЭМ!$C$39:$C$782,СВЦЭМ!$A$39:$A$782,$A93,СВЦЭМ!$B$39:$B$782,Y$77)+'СЕТ СН'!$H$12+СВЦЭМ!$D$10+'СЕТ СН'!$H$6-'СЕТ СН'!$H$22</f>
        <v>1477.7626944399999</v>
      </c>
    </row>
    <row r="94" spans="1:25" ht="15.75" x14ac:dyDescent="0.2">
      <c r="A94" s="35">
        <f t="shared" si="2"/>
        <v>44609</v>
      </c>
      <c r="B94" s="36">
        <f>SUMIFS(СВЦЭМ!$C$39:$C$782,СВЦЭМ!$A$39:$A$782,$A94,СВЦЭМ!$B$39:$B$782,B$77)+'СЕТ СН'!$H$12+СВЦЭМ!$D$10+'СЕТ СН'!$H$6-'СЕТ СН'!$H$22</f>
        <v>1433.2266514599999</v>
      </c>
      <c r="C94" s="36">
        <f>SUMIFS(СВЦЭМ!$C$39:$C$782,СВЦЭМ!$A$39:$A$782,$A94,СВЦЭМ!$B$39:$B$782,C$77)+'СЕТ СН'!$H$12+СВЦЭМ!$D$10+'СЕТ СН'!$H$6-'СЕТ СН'!$H$22</f>
        <v>1478.0512417800001</v>
      </c>
      <c r="D94" s="36">
        <f>SUMIFS(СВЦЭМ!$C$39:$C$782,СВЦЭМ!$A$39:$A$782,$A94,СВЦЭМ!$B$39:$B$782,D$77)+'СЕТ СН'!$H$12+СВЦЭМ!$D$10+'СЕТ СН'!$H$6-'СЕТ СН'!$H$22</f>
        <v>1530.0122988399999</v>
      </c>
      <c r="E94" s="36">
        <f>SUMIFS(СВЦЭМ!$C$39:$C$782,СВЦЭМ!$A$39:$A$782,$A94,СВЦЭМ!$B$39:$B$782,E$77)+'СЕТ СН'!$H$12+СВЦЭМ!$D$10+'СЕТ СН'!$H$6-'СЕТ СН'!$H$22</f>
        <v>1524.0174814699999</v>
      </c>
      <c r="F94" s="36">
        <f>SUMIFS(СВЦЭМ!$C$39:$C$782,СВЦЭМ!$A$39:$A$782,$A94,СВЦЭМ!$B$39:$B$782,F$77)+'СЕТ СН'!$H$12+СВЦЭМ!$D$10+'СЕТ СН'!$H$6-'СЕТ СН'!$H$22</f>
        <v>1517.03668599</v>
      </c>
      <c r="G94" s="36">
        <f>SUMIFS(СВЦЭМ!$C$39:$C$782,СВЦЭМ!$A$39:$A$782,$A94,СВЦЭМ!$B$39:$B$782,G$77)+'СЕТ СН'!$H$12+СВЦЭМ!$D$10+'СЕТ СН'!$H$6-'СЕТ СН'!$H$22</f>
        <v>1502.2240670599999</v>
      </c>
      <c r="H94" s="36">
        <f>SUMIFS(СВЦЭМ!$C$39:$C$782,СВЦЭМ!$A$39:$A$782,$A94,СВЦЭМ!$B$39:$B$782,H$77)+'СЕТ СН'!$H$12+СВЦЭМ!$D$10+'СЕТ СН'!$H$6-'СЕТ СН'!$H$22</f>
        <v>1452.5821578699999</v>
      </c>
      <c r="I94" s="36">
        <f>SUMIFS(СВЦЭМ!$C$39:$C$782,СВЦЭМ!$A$39:$A$782,$A94,СВЦЭМ!$B$39:$B$782,I$77)+'СЕТ СН'!$H$12+СВЦЭМ!$D$10+'СЕТ СН'!$H$6-'СЕТ СН'!$H$22</f>
        <v>1408.89183353</v>
      </c>
      <c r="J94" s="36">
        <f>SUMIFS(СВЦЭМ!$C$39:$C$782,СВЦЭМ!$A$39:$A$782,$A94,СВЦЭМ!$B$39:$B$782,J$77)+'СЕТ СН'!$H$12+СВЦЭМ!$D$10+'СЕТ СН'!$H$6-'СЕТ СН'!$H$22</f>
        <v>1359.40885112</v>
      </c>
      <c r="K94" s="36">
        <f>SUMIFS(СВЦЭМ!$C$39:$C$782,СВЦЭМ!$A$39:$A$782,$A94,СВЦЭМ!$B$39:$B$782,K$77)+'СЕТ СН'!$H$12+СВЦЭМ!$D$10+'СЕТ СН'!$H$6-'СЕТ СН'!$H$22</f>
        <v>1371.63709726</v>
      </c>
      <c r="L94" s="36">
        <f>SUMIFS(СВЦЭМ!$C$39:$C$782,СВЦЭМ!$A$39:$A$782,$A94,СВЦЭМ!$B$39:$B$782,L$77)+'СЕТ СН'!$H$12+СВЦЭМ!$D$10+'СЕТ СН'!$H$6-'СЕТ СН'!$H$22</f>
        <v>1372.7468441399999</v>
      </c>
      <c r="M94" s="36">
        <f>SUMIFS(СВЦЭМ!$C$39:$C$782,СВЦЭМ!$A$39:$A$782,$A94,СВЦЭМ!$B$39:$B$782,M$77)+'СЕТ СН'!$H$12+СВЦЭМ!$D$10+'СЕТ СН'!$H$6-'СЕТ СН'!$H$22</f>
        <v>1408.9244669</v>
      </c>
      <c r="N94" s="36">
        <f>SUMIFS(СВЦЭМ!$C$39:$C$782,СВЦЭМ!$A$39:$A$782,$A94,СВЦЭМ!$B$39:$B$782,N$77)+'СЕТ СН'!$H$12+СВЦЭМ!$D$10+'СЕТ СН'!$H$6-'СЕТ СН'!$H$22</f>
        <v>1436.13409996</v>
      </c>
      <c r="O94" s="36">
        <f>SUMIFS(СВЦЭМ!$C$39:$C$782,СВЦЭМ!$A$39:$A$782,$A94,СВЦЭМ!$B$39:$B$782,O$77)+'СЕТ СН'!$H$12+СВЦЭМ!$D$10+'СЕТ СН'!$H$6-'СЕТ СН'!$H$22</f>
        <v>1453.2029141</v>
      </c>
      <c r="P94" s="36">
        <f>SUMIFS(СВЦЭМ!$C$39:$C$782,СВЦЭМ!$A$39:$A$782,$A94,СВЦЭМ!$B$39:$B$782,P$77)+'СЕТ СН'!$H$12+СВЦЭМ!$D$10+'СЕТ СН'!$H$6-'СЕТ СН'!$H$22</f>
        <v>1494.9804604199999</v>
      </c>
      <c r="Q94" s="36">
        <f>SUMIFS(СВЦЭМ!$C$39:$C$782,СВЦЭМ!$A$39:$A$782,$A94,СВЦЭМ!$B$39:$B$782,Q$77)+'СЕТ СН'!$H$12+СВЦЭМ!$D$10+'СЕТ СН'!$H$6-'СЕТ СН'!$H$22</f>
        <v>1492.9257949799999</v>
      </c>
      <c r="R94" s="36">
        <f>SUMIFS(СВЦЭМ!$C$39:$C$782,СВЦЭМ!$A$39:$A$782,$A94,СВЦЭМ!$B$39:$B$782,R$77)+'СЕТ СН'!$H$12+СВЦЭМ!$D$10+'СЕТ СН'!$H$6-'СЕТ СН'!$H$22</f>
        <v>1484.4520094</v>
      </c>
      <c r="S94" s="36">
        <f>SUMIFS(СВЦЭМ!$C$39:$C$782,СВЦЭМ!$A$39:$A$782,$A94,СВЦЭМ!$B$39:$B$782,S$77)+'СЕТ СН'!$H$12+СВЦЭМ!$D$10+'СЕТ СН'!$H$6-'СЕТ СН'!$H$22</f>
        <v>1482.43951087</v>
      </c>
      <c r="T94" s="36">
        <f>SUMIFS(СВЦЭМ!$C$39:$C$782,СВЦЭМ!$A$39:$A$782,$A94,СВЦЭМ!$B$39:$B$782,T$77)+'СЕТ СН'!$H$12+СВЦЭМ!$D$10+'СЕТ СН'!$H$6-'СЕТ СН'!$H$22</f>
        <v>1414.72594497</v>
      </c>
      <c r="U94" s="36">
        <f>SUMIFS(СВЦЭМ!$C$39:$C$782,СВЦЭМ!$A$39:$A$782,$A94,СВЦЭМ!$B$39:$B$782,U$77)+'СЕТ СН'!$H$12+СВЦЭМ!$D$10+'СЕТ СН'!$H$6-'СЕТ СН'!$H$22</f>
        <v>1398.5222865799999</v>
      </c>
      <c r="V94" s="36">
        <f>SUMIFS(СВЦЭМ!$C$39:$C$782,СВЦЭМ!$A$39:$A$782,$A94,СВЦЭМ!$B$39:$B$782,V$77)+'СЕТ СН'!$H$12+СВЦЭМ!$D$10+'СЕТ СН'!$H$6-'СЕТ СН'!$H$22</f>
        <v>1417.2929434800001</v>
      </c>
      <c r="W94" s="36">
        <f>SUMIFS(СВЦЭМ!$C$39:$C$782,СВЦЭМ!$A$39:$A$782,$A94,СВЦЭМ!$B$39:$B$782,W$77)+'СЕТ СН'!$H$12+СВЦЭМ!$D$10+'СЕТ СН'!$H$6-'СЕТ СН'!$H$22</f>
        <v>1431.93000934</v>
      </c>
      <c r="X94" s="36">
        <f>SUMIFS(СВЦЭМ!$C$39:$C$782,СВЦЭМ!$A$39:$A$782,$A94,СВЦЭМ!$B$39:$B$782,X$77)+'СЕТ СН'!$H$12+СВЦЭМ!$D$10+'СЕТ СН'!$H$6-'СЕТ СН'!$H$22</f>
        <v>1435.87917268</v>
      </c>
      <c r="Y94" s="36">
        <f>SUMIFS(СВЦЭМ!$C$39:$C$782,СВЦЭМ!$A$39:$A$782,$A94,СВЦЭМ!$B$39:$B$782,Y$77)+'СЕТ СН'!$H$12+СВЦЭМ!$D$10+'СЕТ СН'!$H$6-'СЕТ СН'!$H$22</f>
        <v>1449.01592102</v>
      </c>
    </row>
    <row r="95" spans="1:25" ht="15.75" x14ac:dyDescent="0.2">
      <c r="A95" s="35">
        <f t="shared" si="2"/>
        <v>44610</v>
      </c>
      <c r="B95" s="36">
        <f>SUMIFS(СВЦЭМ!$C$39:$C$782,СВЦЭМ!$A$39:$A$782,$A95,СВЦЭМ!$B$39:$B$782,B$77)+'СЕТ СН'!$H$12+СВЦЭМ!$D$10+'СЕТ СН'!$H$6-'СЕТ СН'!$H$22</f>
        <v>1473.5461116700001</v>
      </c>
      <c r="C95" s="36">
        <f>SUMIFS(СВЦЭМ!$C$39:$C$782,СВЦЭМ!$A$39:$A$782,$A95,СВЦЭМ!$B$39:$B$782,C$77)+'СЕТ СН'!$H$12+СВЦЭМ!$D$10+'СЕТ СН'!$H$6-'СЕТ СН'!$H$22</f>
        <v>1522.58112385</v>
      </c>
      <c r="D95" s="36">
        <f>SUMIFS(СВЦЭМ!$C$39:$C$782,СВЦЭМ!$A$39:$A$782,$A95,СВЦЭМ!$B$39:$B$782,D$77)+'СЕТ СН'!$H$12+СВЦЭМ!$D$10+'СЕТ СН'!$H$6-'СЕТ СН'!$H$22</f>
        <v>1547.1373554899999</v>
      </c>
      <c r="E95" s="36">
        <f>SUMIFS(СВЦЭМ!$C$39:$C$782,СВЦЭМ!$A$39:$A$782,$A95,СВЦЭМ!$B$39:$B$782,E$77)+'СЕТ СН'!$H$12+СВЦЭМ!$D$10+'СЕТ СН'!$H$6-'СЕТ СН'!$H$22</f>
        <v>1549.91772223</v>
      </c>
      <c r="F95" s="36">
        <f>SUMIFS(СВЦЭМ!$C$39:$C$782,СВЦЭМ!$A$39:$A$782,$A95,СВЦЭМ!$B$39:$B$782,F$77)+'СЕТ СН'!$H$12+СВЦЭМ!$D$10+'СЕТ СН'!$H$6-'СЕТ СН'!$H$22</f>
        <v>1541.35101951</v>
      </c>
      <c r="G95" s="36">
        <f>SUMIFS(СВЦЭМ!$C$39:$C$782,СВЦЭМ!$A$39:$A$782,$A95,СВЦЭМ!$B$39:$B$782,G$77)+'СЕТ СН'!$H$12+СВЦЭМ!$D$10+'СЕТ СН'!$H$6-'СЕТ СН'!$H$22</f>
        <v>1510.9456504499999</v>
      </c>
      <c r="H95" s="36">
        <f>SUMIFS(СВЦЭМ!$C$39:$C$782,СВЦЭМ!$A$39:$A$782,$A95,СВЦЭМ!$B$39:$B$782,H$77)+'СЕТ СН'!$H$12+СВЦЭМ!$D$10+'СЕТ СН'!$H$6-'СЕТ СН'!$H$22</f>
        <v>1465.05537469</v>
      </c>
      <c r="I95" s="36">
        <f>SUMIFS(СВЦЭМ!$C$39:$C$782,СВЦЭМ!$A$39:$A$782,$A95,СВЦЭМ!$B$39:$B$782,I$77)+'СЕТ СН'!$H$12+СВЦЭМ!$D$10+'СЕТ СН'!$H$6-'СЕТ СН'!$H$22</f>
        <v>1413.33017234</v>
      </c>
      <c r="J95" s="36">
        <f>SUMIFS(СВЦЭМ!$C$39:$C$782,СВЦЭМ!$A$39:$A$782,$A95,СВЦЭМ!$B$39:$B$782,J$77)+'СЕТ СН'!$H$12+СВЦЭМ!$D$10+'СЕТ СН'!$H$6-'СЕТ СН'!$H$22</f>
        <v>1363.69482911</v>
      </c>
      <c r="K95" s="36">
        <f>SUMIFS(СВЦЭМ!$C$39:$C$782,СВЦЭМ!$A$39:$A$782,$A95,СВЦЭМ!$B$39:$B$782,K$77)+'СЕТ СН'!$H$12+СВЦЭМ!$D$10+'СЕТ СН'!$H$6-'СЕТ СН'!$H$22</f>
        <v>1362.93731869</v>
      </c>
      <c r="L95" s="36">
        <f>SUMIFS(СВЦЭМ!$C$39:$C$782,СВЦЭМ!$A$39:$A$782,$A95,СВЦЭМ!$B$39:$B$782,L$77)+'СЕТ СН'!$H$12+СВЦЭМ!$D$10+'СЕТ СН'!$H$6-'СЕТ СН'!$H$22</f>
        <v>1367.34062126</v>
      </c>
      <c r="M95" s="36">
        <f>SUMIFS(СВЦЭМ!$C$39:$C$782,СВЦЭМ!$A$39:$A$782,$A95,СВЦЭМ!$B$39:$B$782,M$77)+'СЕТ СН'!$H$12+СВЦЭМ!$D$10+'СЕТ СН'!$H$6-'СЕТ СН'!$H$22</f>
        <v>1420.3732482600001</v>
      </c>
      <c r="N95" s="36">
        <f>SUMIFS(СВЦЭМ!$C$39:$C$782,СВЦЭМ!$A$39:$A$782,$A95,СВЦЭМ!$B$39:$B$782,N$77)+'СЕТ СН'!$H$12+СВЦЭМ!$D$10+'СЕТ СН'!$H$6-'СЕТ СН'!$H$22</f>
        <v>1470.2040407899999</v>
      </c>
      <c r="O95" s="36">
        <f>SUMIFS(СВЦЭМ!$C$39:$C$782,СВЦЭМ!$A$39:$A$782,$A95,СВЦЭМ!$B$39:$B$782,O$77)+'СЕТ СН'!$H$12+СВЦЭМ!$D$10+'СЕТ СН'!$H$6-'СЕТ СН'!$H$22</f>
        <v>1489.0117827899999</v>
      </c>
      <c r="P95" s="36">
        <f>SUMIFS(СВЦЭМ!$C$39:$C$782,СВЦЭМ!$A$39:$A$782,$A95,СВЦЭМ!$B$39:$B$782,P$77)+'СЕТ СН'!$H$12+СВЦЭМ!$D$10+'СЕТ СН'!$H$6-'СЕТ СН'!$H$22</f>
        <v>1528.77453732</v>
      </c>
      <c r="Q95" s="36">
        <f>SUMIFS(СВЦЭМ!$C$39:$C$782,СВЦЭМ!$A$39:$A$782,$A95,СВЦЭМ!$B$39:$B$782,Q$77)+'СЕТ СН'!$H$12+СВЦЭМ!$D$10+'СЕТ СН'!$H$6-'СЕТ СН'!$H$22</f>
        <v>1538.40904978</v>
      </c>
      <c r="R95" s="36">
        <f>SUMIFS(СВЦЭМ!$C$39:$C$782,СВЦЭМ!$A$39:$A$782,$A95,СВЦЭМ!$B$39:$B$782,R$77)+'СЕТ СН'!$H$12+СВЦЭМ!$D$10+'СЕТ СН'!$H$6-'СЕТ СН'!$H$22</f>
        <v>1535.4094588599999</v>
      </c>
      <c r="S95" s="36">
        <f>SUMIFS(СВЦЭМ!$C$39:$C$782,СВЦЭМ!$A$39:$A$782,$A95,СВЦЭМ!$B$39:$B$782,S$77)+'СЕТ СН'!$H$12+СВЦЭМ!$D$10+'СЕТ СН'!$H$6-'СЕТ СН'!$H$22</f>
        <v>1506.34467083</v>
      </c>
      <c r="T95" s="36">
        <f>SUMIFS(СВЦЭМ!$C$39:$C$782,СВЦЭМ!$A$39:$A$782,$A95,СВЦЭМ!$B$39:$B$782,T$77)+'СЕТ СН'!$H$12+СВЦЭМ!$D$10+'СЕТ СН'!$H$6-'СЕТ СН'!$H$22</f>
        <v>1416.86878484</v>
      </c>
      <c r="U95" s="36">
        <f>SUMIFS(СВЦЭМ!$C$39:$C$782,СВЦЭМ!$A$39:$A$782,$A95,СВЦЭМ!$B$39:$B$782,U$77)+'СЕТ СН'!$H$12+СВЦЭМ!$D$10+'СЕТ СН'!$H$6-'СЕТ СН'!$H$22</f>
        <v>1385.49436711</v>
      </c>
      <c r="V95" s="36">
        <f>SUMIFS(СВЦЭМ!$C$39:$C$782,СВЦЭМ!$A$39:$A$782,$A95,СВЦЭМ!$B$39:$B$782,V$77)+'СЕТ СН'!$H$12+СВЦЭМ!$D$10+'СЕТ СН'!$H$6-'СЕТ СН'!$H$22</f>
        <v>1406.48534533</v>
      </c>
      <c r="W95" s="36">
        <f>SUMIFS(СВЦЭМ!$C$39:$C$782,СВЦЭМ!$A$39:$A$782,$A95,СВЦЭМ!$B$39:$B$782,W$77)+'СЕТ СН'!$H$12+СВЦЭМ!$D$10+'СЕТ СН'!$H$6-'СЕТ СН'!$H$22</f>
        <v>1408.87544</v>
      </c>
      <c r="X95" s="36">
        <f>SUMIFS(СВЦЭМ!$C$39:$C$782,СВЦЭМ!$A$39:$A$782,$A95,СВЦЭМ!$B$39:$B$782,X$77)+'СЕТ СН'!$H$12+СВЦЭМ!$D$10+'СЕТ СН'!$H$6-'СЕТ СН'!$H$22</f>
        <v>1417.1212168499999</v>
      </c>
      <c r="Y95" s="36">
        <f>SUMIFS(СВЦЭМ!$C$39:$C$782,СВЦЭМ!$A$39:$A$782,$A95,СВЦЭМ!$B$39:$B$782,Y$77)+'СЕТ СН'!$H$12+СВЦЭМ!$D$10+'СЕТ СН'!$H$6-'СЕТ СН'!$H$22</f>
        <v>1444.0522990899999</v>
      </c>
    </row>
    <row r="96" spans="1:25" ht="15.75" x14ac:dyDescent="0.2">
      <c r="A96" s="35">
        <f t="shared" si="2"/>
        <v>44611</v>
      </c>
      <c r="B96" s="36">
        <f>SUMIFS(СВЦЭМ!$C$39:$C$782,СВЦЭМ!$A$39:$A$782,$A96,СВЦЭМ!$B$39:$B$782,B$77)+'СЕТ СН'!$H$12+СВЦЭМ!$D$10+'СЕТ СН'!$H$6-'СЕТ СН'!$H$22</f>
        <v>1449.1556068299999</v>
      </c>
      <c r="C96" s="36">
        <f>SUMIFS(СВЦЭМ!$C$39:$C$782,СВЦЭМ!$A$39:$A$782,$A96,СВЦЭМ!$B$39:$B$782,C$77)+'СЕТ СН'!$H$12+СВЦЭМ!$D$10+'СЕТ СН'!$H$6-'СЕТ СН'!$H$22</f>
        <v>1507.60763628</v>
      </c>
      <c r="D96" s="36">
        <f>SUMIFS(СВЦЭМ!$C$39:$C$782,СВЦЭМ!$A$39:$A$782,$A96,СВЦЭМ!$B$39:$B$782,D$77)+'СЕТ СН'!$H$12+СВЦЭМ!$D$10+'СЕТ СН'!$H$6-'СЕТ СН'!$H$22</f>
        <v>1546.9844438499999</v>
      </c>
      <c r="E96" s="36">
        <f>SUMIFS(СВЦЭМ!$C$39:$C$782,СВЦЭМ!$A$39:$A$782,$A96,СВЦЭМ!$B$39:$B$782,E$77)+'СЕТ СН'!$H$12+СВЦЭМ!$D$10+'СЕТ СН'!$H$6-'СЕТ СН'!$H$22</f>
        <v>1560.2756669999999</v>
      </c>
      <c r="F96" s="36">
        <f>SUMIFS(СВЦЭМ!$C$39:$C$782,СВЦЭМ!$A$39:$A$782,$A96,СВЦЭМ!$B$39:$B$782,F$77)+'СЕТ СН'!$H$12+СВЦЭМ!$D$10+'СЕТ СН'!$H$6-'СЕТ СН'!$H$22</f>
        <v>1544.6163712600001</v>
      </c>
      <c r="G96" s="36">
        <f>SUMIFS(СВЦЭМ!$C$39:$C$782,СВЦЭМ!$A$39:$A$782,$A96,СВЦЭМ!$B$39:$B$782,G$77)+'СЕТ СН'!$H$12+СВЦЭМ!$D$10+'СЕТ СН'!$H$6-'СЕТ СН'!$H$22</f>
        <v>1532.1073979499999</v>
      </c>
      <c r="H96" s="36">
        <f>SUMIFS(СВЦЭМ!$C$39:$C$782,СВЦЭМ!$A$39:$A$782,$A96,СВЦЭМ!$B$39:$B$782,H$77)+'СЕТ СН'!$H$12+СВЦЭМ!$D$10+'СЕТ СН'!$H$6-'СЕТ СН'!$H$22</f>
        <v>1501.7157611099999</v>
      </c>
      <c r="I96" s="36">
        <f>SUMIFS(СВЦЭМ!$C$39:$C$782,СВЦЭМ!$A$39:$A$782,$A96,СВЦЭМ!$B$39:$B$782,I$77)+'СЕТ СН'!$H$12+СВЦЭМ!$D$10+'СЕТ СН'!$H$6-'СЕТ СН'!$H$22</f>
        <v>1420.4292040799999</v>
      </c>
      <c r="J96" s="36">
        <f>SUMIFS(СВЦЭМ!$C$39:$C$782,СВЦЭМ!$A$39:$A$782,$A96,СВЦЭМ!$B$39:$B$782,J$77)+'СЕТ СН'!$H$12+СВЦЭМ!$D$10+'СЕТ СН'!$H$6-'СЕТ СН'!$H$22</f>
        <v>1375.1962359300001</v>
      </c>
      <c r="K96" s="36">
        <f>SUMIFS(СВЦЭМ!$C$39:$C$782,СВЦЭМ!$A$39:$A$782,$A96,СВЦЭМ!$B$39:$B$782,K$77)+'СЕТ СН'!$H$12+СВЦЭМ!$D$10+'СЕТ СН'!$H$6-'СЕТ СН'!$H$22</f>
        <v>1353.0848077200001</v>
      </c>
      <c r="L96" s="36">
        <f>SUMIFS(СВЦЭМ!$C$39:$C$782,СВЦЭМ!$A$39:$A$782,$A96,СВЦЭМ!$B$39:$B$782,L$77)+'СЕТ СН'!$H$12+СВЦЭМ!$D$10+'СЕТ СН'!$H$6-'СЕТ СН'!$H$22</f>
        <v>1340.5005346999999</v>
      </c>
      <c r="M96" s="36">
        <f>SUMIFS(СВЦЭМ!$C$39:$C$782,СВЦЭМ!$A$39:$A$782,$A96,СВЦЭМ!$B$39:$B$782,M$77)+'СЕТ СН'!$H$12+СВЦЭМ!$D$10+'СЕТ СН'!$H$6-'СЕТ СН'!$H$22</f>
        <v>1383.06116382</v>
      </c>
      <c r="N96" s="36">
        <f>SUMIFS(СВЦЭМ!$C$39:$C$782,СВЦЭМ!$A$39:$A$782,$A96,СВЦЭМ!$B$39:$B$782,N$77)+'СЕТ СН'!$H$12+СВЦЭМ!$D$10+'СЕТ СН'!$H$6-'СЕТ СН'!$H$22</f>
        <v>1421.47177842</v>
      </c>
      <c r="O96" s="36">
        <f>SUMIFS(СВЦЭМ!$C$39:$C$782,СВЦЭМ!$A$39:$A$782,$A96,СВЦЭМ!$B$39:$B$782,O$77)+'СЕТ СН'!$H$12+СВЦЭМ!$D$10+'СЕТ СН'!$H$6-'СЕТ СН'!$H$22</f>
        <v>1431.29273461</v>
      </c>
      <c r="P96" s="36">
        <f>SUMIFS(СВЦЭМ!$C$39:$C$782,СВЦЭМ!$A$39:$A$782,$A96,СВЦЭМ!$B$39:$B$782,P$77)+'СЕТ СН'!$H$12+СВЦЭМ!$D$10+'СЕТ СН'!$H$6-'СЕТ СН'!$H$22</f>
        <v>1479.3952938800001</v>
      </c>
      <c r="Q96" s="36">
        <f>SUMIFS(СВЦЭМ!$C$39:$C$782,СВЦЭМ!$A$39:$A$782,$A96,СВЦЭМ!$B$39:$B$782,Q$77)+'СЕТ СН'!$H$12+СВЦЭМ!$D$10+'СЕТ СН'!$H$6-'СЕТ СН'!$H$22</f>
        <v>1481.98452159</v>
      </c>
      <c r="R96" s="36">
        <f>SUMIFS(СВЦЭМ!$C$39:$C$782,СВЦЭМ!$A$39:$A$782,$A96,СВЦЭМ!$B$39:$B$782,R$77)+'СЕТ СН'!$H$12+СВЦЭМ!$D$10+'СЕТ СН'!$H$6-'СЕТ СН'!$H$22</f>
        <v>1470.8039553599999</v>
      </c>
      <c r="S96" s="36">
        <f>SUMIFS(СВЦЭМ!$C$39:$C$782,СВЦЭМ!$A$39:$A$782,$A96,СВЦЭМ!$B$39:$B$782,S$77)+'СЕТ СН'!$H$12+СВЦЭМ!$D$10+'СЕТ СН'!$H$6-'СЕТ СН'!$H$22</f>
        <v>1466.14897965</v>
      </c>
      <c r="T96" s="36">
        <f>SUMIFS(СВЦЭМ!$C$39:$C$782,СВЦЭМ!$A$39:$A$782,$A96,СВЦЭМ!$B$39:$B$782,T$77)+'СЕТ СН'!$H$12+СВЦЭМ!$D$10+'СЕТ СН'!$H$6-'СЕТ СН'!$H$22</f>
        <v>1378.7417014299999</v>
      </c>
      <c r="U96" s="36">
        <f>SUMIFS(СВЦЭМ!$C$39:$C$782,СВЦЭМ!$A$39:$A$782,$A96,СВЦЭМ!$B$39:$B$782,U$77)+'СЕТ СН'!$H$12+СВЦЭМ!$D$10+'СЕТ СН'!$H$6-'СЕТ СН'!$H$22</f>
        <v>1343.8388464899999</v>
      </c>
      <c r="V96" s="36">
        <f>SUMIFS(СВЦЭМ!$C$39:$C$782,СВЦЭМ!$A$39:$A$782,$A96,СВЦЭМ!$B$39:$B$782,V$77)+'СЕТ СН'!$H$12+СВЦЭМ!$D$10+'СЕТ СН'!$H$6-'СЕТ СН'!$H$22</f>
        <v>1349.5437914300001</v>
      </c>
      <c r="W96" s="36">
        <f>SUMIFS(СВЦЭМ!$C$39:$C$782,СВЦЭМ!$A$39:$A$782,$A96,СВЦЭМ!$B$39:$B$782,W$77)+'СЕТ СН'!$H$12+СВЦЭМ!$D$10+'СЕТ СН'!$H$6-'СЕТ СН'!$H$22</f>
        <v>1384.4928245999999</v>
      </c>
      <c r="X96" s="36">
        <f>SUMIFS(СВЦЭМ!$C$39:$C$782,СВЦЭМ!$A$39:$A$782,$A96,СВЦЭМ!$B$39:$B$782,X$77)+'СЕТ СН'!$H$12+СВЦЭМ!$D$10+'СЕТ СН'!$H$6-'СЕТ СН'!$H$22</f>
        <v>1413.10839306</v>
      </c>
      <c r="Y96" s="36">
        <f>SUMIFS(СВЦЭМ!$C$39:$C$782,СВЦЭМ!$A$39:$A$782,$A96,СВЦЭМ!$B$39:$B$782,Y$77)+'СЕТ СН'!$H$12+СВЦЭМ!$D$10+'СЕТ СН'!$H$6-'СЕТ СН'!$H$22</f>
        <v>1437.2007546</v>
      </c>
    </row>
    <row r="97" spans="1:25" ht="15.75" x14ac:dyDescent="0.2">
      <c r="A97" s="35">
        <f t="shared" si="2"/>
        <v>44612</v>
      </c>
      <c r="B97" s="36">
        <f>SUMIFS(СВЦЭМ!$C$39:$C$782,СВЦЭМ!$A$39:$A$782,$A97,СВЦЭМ!$B$39:$B$782,B$77)+'СЕТ СН'!$H$12+СВЦЭМ!$D$10+'СЕТ СН'!$H$6-'СЕТ СН'!$H$22</f>
        <v>1439.1054192199999</v>
      </c>
      <c r="C97" s="36">
        <f>SUMIFS(СВЦЭМ!$C$39:$C$782,СВЦЭМ!$A$39:$A$782,$A97,СВЦЭМ!$B$39:$B$782,C$77)+'СЕТ СН'!$H$12+СВЦЭМ!$D$10+'СЕТ СН'!$H$6-'СЕТ СН'!$H$22</f>
        <v>1476.8862048799999</v>
      </c>
      <c r="D97" s="36">
        <f>SUMIFS(СВЦЭМ!$C$39:$C$782,СВЦЭМ!$A$39:$A$782,$A97,СВЦЭМ!$B$39:$B$782,D$77)+'СЕТ СН'!$H$12+СВЦЭМ!$D$10+'СЕТ СН'!$H$6-'СЕТ СН'!$H$22</f>
        <v>1486.9986774399999</v>
      </c>
      <c r="E97" s="36">
        <f>SUMIFS(СВЦЭМ!$C$39:$C$782,СВЦЭМ!$A$39:$A$782,$A97,СВЦЭМ!$B$39:$B$782,E$77)+'СЕТ СН'!$H$12+СВЦЭМ!$D$10+'СЕТ СН'!$H$6-'СЕТ СН'!$H$22</f>
        <v>1503.72953538</v>
      </c>
      <c r="F97" s="36">
        <f>SUMIFS(СВЦЭМ!$C$39:$C$782,СВЦЭМ!$A$39:$A$782,$A97,СВЦЭМ!$B$39:$B$782,F$77)+'СЕТ СН'!$H$12+СВЦЭМ!$D$10+'СЕТ СН'!$H$6-'СЕТ СН'!$H$22</f>
        <v>1500.8559239199999</v>
      </c>
      <c r="G97" s="36">
        <f>SUMIFS(СВЦЭМ!$C$39:$C$782,СВЦЭМ!$A$39:$A$782,$A97,СВЦЭМ!$B$39:$B$782,G$77)+'СЕТ СН'!$H$12+СВЦЭМ!$D$10+'СЕТ СН'!$H$6-'СЕТ СН'!$H$22</f>
        <v>1494.3636543699999</v>
      </c>
      <c r="H97" s="36">
        <f>SUMIFS(СВЦЭМ!$C$39:$C$782,СВЦЭМ!$A$39:$A$782,$A97,СВЦЭМ!$B$39:$B$782,H$77)+'СЕТ СН'!$H$12+СВЦЭМ!$D$10+'СЕТ СН'!$H$6-'СЕТ СН'!$H$22</f>
        <v>1475.8449147599999</v>
      </c>
      <c r="I97" s="36">
        <f>SUMIFS(СВЦЭМ!$C$39:$C$782,СВЦЭМ!$A$39:$A$782,$A97,СВЦЭМ!$B$39:$B$782,I$77)+'СЕТ СН'!$H$12+СВЦЭМ!$D$10+'СЕТ СН'!$H$6-'СЕТ СН'!$H$22</f>
        <v>1426.6786167999999</v>
      </c>
      <c r="J97" s="36">
        <f>SUMIFS(СВЦЭМ!$C$39:$C$782,СВЦЭМ!$A$39:$A$782,$A97,СВЦЭМ!$B$39:$B$782,J$77)+'СЕТ СН'!$H$12+СВЦЭМ!$D$10+'СЕТ СН'!$H$6-'СЕТ СН'!$H$22</f>
        <v>1369.6085013300001</v>
      </c>
      <c r="K97" s="36">
        <f>SUMIFS(СВЦЭМ!$C$39:$C$782,СВЦЭМ!$A$39:$A$782,$A97,СВЦЭМ!$B$39:$B$782,K$77)+'СЕТ СН'!$H$12+СВЦЭМ!$D$10+'СЕТ СН'!$H$6-'СЕТ СН'!$H$22</f>
        <v>1362.7914520499999</v>
      </c>
      <c r="L97" s="36">
        <f>SUMIFS(СВЦЭМ!$C$39:$C$782,СВЦЭМ!$A$39:$A$782,$A97,СВЦЭМ!$B$39:$B$782,L$77)+'СЕТ СН'!$H$12+СВЦЭМ!$D$10+'СЕТ СН'!$H$6-'СЕТ СН'!$H$22</f>
        <v>1365.1859944799999</v>
      </c>
      <c r="M97" s="36">
        <f>SUMIFS(СВЦЭМ!$C$39:$C$782,СВЦЭМ!$A$39:$A$782,$A97,СВЦЭМ!$B$39:$B$782,M$77)+'СЕТ СН'!$H$12+СВЦЭМ!$D$10+'СЕТ СН'!$H$6-'СЕТ СН'!$H$22</f>
        <v>1407.2688682599999</v>
      </c>
      <c r="N97" s="36">
        <f>SUMIFS(СВЦЭМ!$C$39:$C$782,СВЦЭМ!$A$39:$A$782,$A97,СВЦЭМ!$B$39:$B$782,N$77)+'СЕТ СН'!$H$12+СВЦЭМ!$D$10+'СЕТ СН'!$H$6-'СЕТ СН'!$H$22</f>
        <v>1455.34276381</v>
      </c>
      <c r="O97" s="36">
        <f>SUMIFS(СВЦЭМ!$C$39:$C$782,СВЦЭМ!$A$39:$A$782,$A97,СВЦЭМ!$B$39:$B$782,O$77)+'СЕТ СН'!$H$12+СВЦЭМ!$D$10+'СЕТ СН'!$H$6-'СЕТ СН'!$H$22</f>
        <v>1470.1594415499999</v>
      </c>
      <c r="P97" s="36">
        <f>SUMIFS(СВЦЭМ!$C$39:$C$782,СВЦЭМ!$A$39:$A$782,$A97,СВЦЭМ!$B$39:$B$782,P$77)+'СЕТ СН'!$H$12+СВЦЭМ!$D$10+'СЕТ СН'!$H$6-'СЕТ СН'!$H$22</f>
        <v>1498.7792062199999</v>
      </c>
      <c r="Q97" s="36">
        <f>SUMIFS(СВЦЭМ!$C$39:$C$782,СВЦЭМ!$A$39:$A$782,$A97,СВЦЭМ!$B$39:$B$782,Q$77)+'СЕТ СН'!$H$12+СВЦЭМ!$D$10+'СЕТ СН'!$H$6-'СЕТ СН'!$H$22</f>
        <v>1497.83507246</v>
      </c>
      <c r="R97" s="36">
        <f>SUMIFS(СВЦЭМ!$C$39:$C$782,СВЦЭМ!$A$39:$A$782,$A97,СВЦЭМ!$B$39:$B$782,R$77)+'СЕТ СН'!$H$12+СВЦЭМ!$D$10+'СЕТ СН'!$H$6-'СЕТ СН'!$H$22</f>
        <v>1486.3470356400001</v>
      </c>
      <c r="S97" s="36">
        <f>SUMIFS(СВЦЭМ!$C$39:$C$782,СВЦЭМ!$A$39:$A$782,$A97,СВЦЭМ!$B$39:$B$782,S$77)+'СЕТ СН'!$H$12+СВЦЭМ!$D$10+'СЕТ СН'!$H$6-'СЕТ СН'!$H$22</f>
        <v>1458.5498055599999</v>
      </c>
      <c r="T97" s="36">
        <f>SUMIFS(СВЦЭМ!$C$39:$C$782,СВЦЭМ!$A$39:$A$782,$A97,СВЦЭМ!$B$39:$B$782,T$77)+'СЕТ СН'!$H$12+СВЦЭМ!$D$10+'СЕТ СН'!$H$6-'СЕТ СН'!$H$22</f>
        <v>1376.66107186</v>
      </c>
      <c r="U97" s="36">
        <f>SUMIFS(СВЦЭМ!$C$39:$C$782,СВЦЭМ!$A$39:$A$782,$A97,СВЦЭМ!$B$39:$B$782,U$77)+'СЕТ СН'!$H$12+СВЦЭМ!$D$10+'СЕТ СН'!$H$6-'СЕТ СН'!$H$22</f>
        <v>1339.9843131600001</v>
      </c>
      <c r="V97" s="36">
        <f>SUMIFS(СВЦЭМ!$C$39:$C$782,СВЦЭМ!$A$39:$A$782,$A97,СВЦЭМ!$B$39:$B$782,V$77)+'СЕТ СН'!$H$12+СВЦЭМ!$D$10+'СЕТ СН'!$H$6-'СЕТ СН'!$H$22</f>
        <v>1350.43946424</v>
      </c>
      <c r="W97" s="36">
        <f>SUMIFS(СВЦЭМ!$C$39:$C$782,СВЦЭМ!$A$39:$A$782,$A97,СВЦЭМ!$B$39:$B$782,W$77)+'СЕТ СН'!$H$12+СВЦЭМ!$D$10+'СЕТ СН'!$H$6-'СЕТ СН'!$H$22</f>
        <v>1383.6428952599999</v>
      </c>
      <c r="X97" s="36">
        <f>SUMIFS(СВЦЭМ!$C$39:$C$782,СВЦЭМ!$A$39:$A$782,$A97,СВЦЭМ!$B$39:$B$782,X$77)+'СЕТ СН'!$H$12+СВЦЭМ!$D$10+'СЕТ СН'!$H$6-'СЕТ СН'!$H$22</f>
        <v>1398.5523228100001</v>
      </c>
      <c r="Y97" s="36">
        <f>SUMIFS(СВЦЭМ!$C$39:$C$782,СВЦЭМ!$A$39:$A$782,$A97,СВЦЭМ!$B$39:$B$782,Y$77)+'СЕТ СН'!$H$12+СВЦЭМ!$D$10+'СЕТ СН'!$H$6-'СЕТ СН'!$H$22</f>
        <v>1422.63488095</v>
      </c>
    </row>
    <row r="98" spans="1:25" ht="15.75" x14ac:dyDescent="0.2">
      <c r="A98" s="35">
        <f t="shared" si="2"/>
        <v>44613</v>
      </c>
      <c r="B98" s="36">
        <f>SUMIFS(СВЦЭМ!$C$39:$C$782,СВЦЭМ!$A$39:$A$782,$A98,СВЦЭМ!$B$39:$B$782,B$77)+'СЕТ СН'!$H$12+СВЦЭМ!$D$10+'СЕТ СН'!$H$6-'СЕТ СН'!$H$22</f>
        <v>1430.63653348</v>
      </c>
      <c r="C98" s="36">
        <f>SUMIFS(СВЦЭМ!$C$39:$C$782,СВЦЭМ!$A$39:$A$782,$A98,СВЦЭМ!$B$39:$B$782,C$77)+'СЕТ СН'!$H$12+СВЦЭМ!$D$10+'СЕТ СН'!$H$6-'СЕТ СН'!$H$22</f>
        <v>1491.9699974</v>
      </c>
      <c r="D98" s="36">
        <f>SUMIFS(СВЦЭМ!$C$39:$C$782,СВЦЭМ!$A$39:$A$782,$A98,СВЦЭМ!$B$39:$B$782,D$77)+'СЕТ СН'!$H$12+СВЦЭМ!$D$10+'СЕТ СН'!$H$6-'СЕТ СН'!$H$22</f>
        <v>1537.2058950000001</v>
      </c>
      <c r="E98" s="36">
        <f>SUMIFS(СВЦЭМ!$C$39:$C$782,СВЦЭМ!$A$39:$A$782,$A98,СВЦЭМ!$B$39:$B$782,E$77)+'СЕТ СН'!$H$12+СВЦЭМ!$D$10+'СЕТ СН'!$H$6-'СЕТ СН'!$H$22</f>
        <v>1549.4921742500001</v>
      </c>
      <c r="F98" s="36">
        <f>SUMIFS(СВЦЭМ!$C$39:$C$782,СВЦЭМ!$A$39:$A$782,$A98,СВЦЭМ!$B$39:$B$782,F$77)+'СЕТ СН'!$H$12+СВЦЭМ!$D$10+'СЕТ СН'!$H$6-'СЕТ СН'!$H$22</f>
        <v>1537.28021936</v>
      </c>
      <c r="G98" s="36">
        <f>SUMIFS(СВЦЭМ!$C$39:$C$782,СВЦЭМ!$A$39:$A$782,$A98,СВЦЭМ!$B$39:$B$782,G$77)+'СЕТ СН'!$H$12+СВЦЭМ!$D$10+'СЕТ СН'!$H$6-'СЕТ СН'!$H$22</f>
        <v>1505.93249803</v>
      </c>
      <c r="H98" s="36">
        <f>SUMIFS(СВЦЭМ!$C$39:$C$782,СВЦЭМ!$A$39:$A$782,$A98,СВЦЭМ!$B$39:$B$782,H$77)+'СЕТ СН'!$H$12+СВЦЭМ!$D$10+'СЕТ СН'!$H$6-'СЕТ СН'!$H$22</f>
        <v>1465.33162354</v>
      </c>
      <c r="I98" s="36">
        <f>SUMIFS(СВЦЭМ!$C$39:$C$782,СВЦЭМ!$A$39:$A$782,$A98,СВЦЭМ!$B$39:$B$782,I$77)+'СЕТ СН'!$H$12+СВЦЭМ!$D$10+'СЕТ СН'!$H$6-'СЕТ СН'!$H$22</f>
        <v>1414.62132247</v>
      </c>
      <c r="J98" s="36">
        <f>SUMIFS(СВЦЭМ!$C$39:$C$782,СВЦЭМ!$A$39:$A$782,$A98,СВЦЭМ!$B$39:$B$782,J$77)+'СЕТ СН'!$H$12+СВЦЭМ!$D$10+'СЕТ СН'!$H$6-'СЕТ СН'!$H$22</f>
        <v>1359.85227968</v>
      </c>
      <c r="K98" s="36">
        <f>SUMIFS(СВЦЭМ!$C$39:$C$782,СВЦЭМ!$A$39:$A$782,$A98,СВЦЭМ!$B$39:$B$782,K$77)+'СЕТ СН'!$H$12+СВЦЭМ!$D$10+'СЕТ СН'!$H$6-'СЕТ СН'!$H$22</f>
        <v>1354.01474824</v>
      </c>
      <c r="L98" s="36">
        <f>SUMIFS(СВЦЭМ!$C$39:$C$782,СВЦЭМ!$A$39:$A$782,$A98,СВЦЭМ!$B$39:$B$782,L$77)+'СЕТ СН'!$H$12+СВЦЭМ!$D$10+'СЕТ СН'!$H$6-'СЕТ СН'!$H$22</f>
        <v>1374.2168808700001</v>
      </c>
      <c r="M98" s="36">
        <f>SUMIFS(СВЦЭМ!$C$39:$C$782,СВЦЭМ!$A$39:$A$782,$A98,СВЦЭМ!$B$39:$B$782,M$77)+'СЕТ СН'!$H$12+СВЦЭМ!$D$10+'СЕТ СН'!$H$6-'СЕТ СН'!$H$22</f>
        <v>1412.36662643</v>
      </c>
      <c r="N98" s="36">
        <f>SUMIFS(СВЦЭМ!$C$39:$C$782,СВЦЭМ!$A$39:$A$782,$A98,СВЦЭМ!$B$39:$B$782,N$77)+'СЕТ СН'!$H$12+СВЦЭМ!$D$10+'СЕТ СН'!$H$6-'СЕТ СН'!$H$22</f>
        <v>1475.51796246</v>
      </c>
      <c r="O98" s="36">
        <f>SUMIFS(СВЦЭМ!$C$39:$C$782,СВЦЭМ!$A$39:$A$782,$A98,СВЦЭМ!$B$39:$B$782,O$77)+'СЕТ СН'!$H$12+СВЦЭМ!$D$10+'СЕТ СН'!$H$6-'СЕТ СН'!$H$22</f>
        <v>1478.2256269899999</v>
      </c>
      <c r="P98" s="36">
        <f>SUMIFS(СВЦЭМ!$C$39:$C$782,СВЦЭМ!$A$39:$A$782,$A98,СВЦЭМ!$B$39:$B$782,P$77)+'СЕТ СН'!$H$12+СВЦЭМ!$D$10+'СЕТ СН'!$H$6-'СЕТ СН'!$H$22</f>
        <v>1512.3282796799999</v>
      </c>
      <c r="Q98" s="36">
        <f>SUMIFS(СВЦЭМ!$C$39:$C$782,СВЦЭМ!$A$39:$A$782,$A98,СВЦЭМ!$B$39:$B$782,Q$77)+'СЕТ СН'!$H$12+СВЦЭМ!$D$10+'СЕТ СН'!$H$6-'СЕТ СН'!$H$22</f>
        <v>1510.52455981</v>
      </c>
      <c r="R98" s="36">
        <f>SUMIFS(СВЦЭМ!$C$39:$C$782,СВЦЭМ!$A$39:$A$782,$A98,СВЦЭМ!$B$39:$B$782,R$77)+'СЕТ СН'!$H$12+СВЦЭМ!$D$10+'СЕТ СН'!$H$6-'СЕТ СН'!$H$22</f>
        <v>1509.3604473999999</v>
      </c>
      <c r="S98" s="36">
        <f>SUMIFS(СВЦЭМ!$C$39:$C$782,СВЦЭМ!$A$39:$A$782,$A98,СВЦЭМ!$B$39:$B$782,S$77)+'СЕТ СН'!$H$12+СВЦЭМ!$D$10+'СЕТ СН'!$H$6-'СЕТ СН'!$H$22</f>
        <v>1467.1492409800001</v>
      </c>
      <c r="T98" s="36">
        <f>SUMIFS(СВЦЭМ!$C$39:$C$782,СВЦЭМ!$A$39:$A$782,$A98,СВЦЭМ!$B$39:$B$782,T$77)+'СЕТ СН'!$H$12+СВЦЭМ!$D$10+'СЕТ СН'!$H$6-'СЕТ СН'!$H$22</f>
        <v>1386.2482703200001</v>
      </c>
      <c r="U98" s="36">
        <f>SUMIFS(СВЦЭМ!$C$39:$C$782,СВЦЭМ!$A$39:$A$782,$A98,СВЦЭМ!$B$39:$B$782,U$77)+'СЕТ СН'!$H$12+СВЦЭМ!$D$10+'СЕТ СН'!$H$6-'СЕТ СН'!$H$22</f>
        <v>1364.5873129199999</v>
      </c>
      <c r="V98" s="36">
        <f>SUMIFS(СВЦЭМ!$C$39:$C$782,СВЦЭМ!$A$39:$A$782,$A98,СВЦЭМ!$B$39:$B$782,V$77)+'СЕТ СН'!$H$12+СВЦЭМ!$D$10+'СЕТ СН'!$H$6-'СЕТ СН'!$H$22</f>
        <v>1376.1405714099999</v>
      </c>
      <c r="W98" s="36">
        <f>SUMIFS(СВЦЭМ!$C$39:$C$782,СВЦЭМ!$A$39:$A$782,$A98,СВЦЭМ!$B$39:$B$782,W$77)+'СЕТ СН'!$H$12+СВЦЭМ!$D$10+'СЕТ СН'!$H$6-'СЕТ СН'!$H$22</f>
        <v>1401.4374622799999</v>
      </c>
      <c r="X98" s="36">
        <f>SUMIFS(СВЦЭМ!$C$39:$C$782,СВЦЭМ!$A$39:$A$782,$A98,СВЦЭМ!$B$39:$B$782,X$77)+'СЕТ СН'!$H$12+СВЦЭМ!$D$10+'СЕТ СН'!$H$6-'СЕТ СН'!$H$22</f>
        <v>1428.0550772300001</v>
      </c>
      <c r="Y98" s="36">
        <f>SUMIFS(СВЦЭМ!$C$39:$C$782,СВЦЭМ!$A$39:$A$782,$A98,СВЦЭМ!$B$39:$B$782,Y$77)+'СЕТ СН'!$H$12+СВЦЭМ!$D$10+'СЕТ СН'!$H$6-'СЕТ СН'!$H$22</f>
        <v>1438.1491725199999</v>
      </c>
    </row>
    <row r="99" spans="1:25" ht="15.75" x14ac:dyDescent="0.2">
      <c r="A99" s="35">
        <f t="shared" si="2"/>
        <v>44614</v>
      </c>
      <c r="B99" s="36">
        <f>SUMIFS(СВЦЭМ!$C$39:$C$782,СВЦЭМ!$A$39:$A$782,$A99,СВЦЭМ!$B$39:$B$782,B$77)+'СЕТ СН'!$H$12+СВЦЭМ!$D$10+'СЕТ СН'!$H$6-'СЕТ СН'!$H$22</f>
        <v>1436.5729625399999</v>
      </c>
      <c r="C99" s="36">
        <f>SUMIFS(СВЦЭМ!$C$39:$C$782,СВЦЭМ!$A$39:$A$782,$A99,СВЦЭМ!$B$39:$B$782,C$77)+'СЕТ СН'!$H$12+СВЦЭМ!$D$10+'СЕТ СН'!$H$6-'СЕТ СН'!$H$22</f>
        <v>1497.5822898199999</v>
      </c>
      <c r="D99" s="36">
        <f>SUMIFS(СВЦЭМ!$C$39:$C$782,СВЦЭМ!$A$39:$A$782,$A99,СВЦЭМ!$B$39:$B$782,D$77)+'СЕТ СН'!$H$12+СВЦЭМ!$D$10+'СЕТ СН'!$H$6-'СЕТ СН'!$H$22</f>
        <v>1543.4846829799999</v>
      </c>
      <c r="E99" s="36">
        <f>SUMIFS(СВЦЭМ!$C$39:$C$782,СВЦЭМ!$A$39:$A$782,$A99,СВЦЭМ!$B$39:$B$782,E$77)+'СЕТ СН'!$H$12+СВЦЭМ!$D$10+'СЕТ СН'!$H$6-'СЕТ СН'!$H$22</f>
        <v>1555.5013354600001</v>
      </c>
      <c r="F99" s="36">
        <f>SUMIFS(СВЦЭМ!$C$39:$C$782,СВЦЭМ!$A$39:$A$782,$A99,СВЦЭМ!$B$39:$B$782,F$77)+'СЕТ СН'!$H$12+СВЦЭМ!$D$10+'СЕТ СН'!$H$6-'СЕТ СН'!$H$22</f>
        <v>1546.9316095199999</v>
      </c>
      <c r="G99" s="36">
        <f>SUMIFS(СВЦЭМ!$C$39:$C$782,СВЦЭМ!$A$39:$A$782,$A99,СВЦЭМ!$B$39:$B$782,G$77)+'СЕТ СН'!$H$12+СВЦЭМ!$D$10+'СЕТ СН'!$H$6-'СЕТ СН'!$H$22</f>
        <v>1511.48245883</v>
      </c>
      <c r="H99" s="36">
        <f>SUMIFS(СВЦЭМ!$C$39:$C$782,СВЦЭМ!$A$39:$A$782,$A99,СВЦЭМ!$B$39:$B$782,H$77)+'СЕТ СН'!$H$12+СВЦЭМ!$D$10+'СЕТ СН'!$H$6-'СЕТ СН'!$H$22</f>
        <v>1474.12057379</v>
      </c>
      <c r="I99" s="36">
        <f>SUMIFS(СВЦЭМ!$C$39:$C$782,СВЦЭМ!$A$39:$A$782,$A99,СВЦЭМ!$B$39:$B$782,I$77)+'СЕТ СН'!$H$12+СВЦЭМ!$D$10+'СЕТ СН'!$H$6-'СЕТ СН'!$H$22</f>
        <v>1412.36686878</v>
      </c>
      <c r="J99" s="36">
        <f>SUMIFS(СВЦЭМ!$C$39:$C$782,СВЦЭМ!$A$39:$A$782,$A99,СВЦЭМ!$B$39:$B$782,J$77)+'СЕТ СН'!$H$12+СВЦЭМ!$D$10+'СЕТ СН'!$H$6-'СЕТ СН'!$H$22</f>
        <v>1367.12699305</v>
      </c>
      <c r="K99" s="36">
        <f>SUMIFS(СВЦЭМ!$C$39:$C$782,СВЦЭМ!$A$39:$A$782,$A99,СВЦЭМ!$B$39:$B$782,K$77)+'СЕТ СН'!$H$12+СВЦЭМ!$D$10+'СЕТ СН'!$H$6-'СЕТ СН'!$H$22</f>
        <v>1361.14134139</v>
      </c>
      <c r="L99" s="36">
        <f>SUMIFS(СВЦЭМ!$C$39:$C$782,СВЦЭМ!$A$39:$A$782,$A99,СВЦЭМ!$B$39:$B$782,L$77)+'СЕТ СН'!$H$12+СВЦЭМ!$D$10+'СЕТ СН'!$H$6-'СЕТ СН'!$H$22</f>
        <v>1375.8031806700001</v>
      </c>
      <c r="M99" s="36">
        <f>SUMIFS(СВЦЭМ!$C$39:$C$782,СВЦЭМ!$A$39:$A$782,$A99,СВЦЭМ!$B$39:$B$782,M$77)+'СЕТ СН'!$H$12+СВЦЭМ!$D$10+'СЕТ СН'!$H$6-'СЕТ СН'!$H$22</f>
        <v>1437.81614061</v>
      </c>
      <c r="N99" s="36">
        <f>SUMIFS(СВЦЭМ!$C$39:$C$782,СВЦЭМ!$A$39:$A$782,$A99,СВЦЭМ!$B$39:$B$782,N$77)+'СЕТ СН'!$H$12+СВЦЭМ!$D$10+'СЕТ СН'!$H$6-'СЕТ СН'!$H$22</f>
        <v>1472.9697331099999</v>
      </c>
      <c r="O99" s="36">
        <f>SUMIFS(СВЦЭМ!$C$39:$C$782,СВЦЭМ!$A$39:$A$782,$A99,СВЦЭМ!$B$39:$B$782,O$77)+'СЕТ СН'!$H$12+СВЦЭМ!$D$10+'СЕТ СН'!$H$6-'СЕТ СН'!$H$22</f>
        <v>1490.0528629799999</v>
      </c>
      <c r="P99" s="36">
        <f>SUMIFS(СВЦЭМ!$C$39:$C$782,СВЦЭМ!$A$39:$A$782,$A99,СВЦЭМ!$B$39:$B$782,P$77)+'СЕТ СН'!$H$12+СВЦЭМ!$D$10+'СЕТ СН'!$H$6-'СЕТ СН'!$H$22</f>
        <v>1522.73353094</v>
      </c>
      <c r="Q99" s="36">
        <f>SUMIFS(СВЦЭМ!$C$39:$C$782,СВЦЭМ!$A$39:$A$782,$A99,СВЦЭМ!$B$39:$B$782,Q$77)+'СЕТ СН'!$H$12+СВЦЭМ!$D$10+'СЕТ СН'!$H$6-'СЕТ СН'!$H$22</f>
        <v>1525.21233562</v>
      </c>
      <c r="R99" s="36">
        <f>SUMIFS(СВЦЭМ!$C$39:$C$782,СВЦЭМ!$A$39:$A$782,$A99,СВЦЭМ!$B$39:$B$782,R$77)+'СЕТ СН'!$H$12+СВЦЭМ!$D$10+'СЕТ СН'!$H$6-'СЕТ СН'!$H$22</f>
        <v>1515.06843196</v>
      </c>
      <c r="S99" s="36">
        <f>SUMIFS(СВЦЭМ!$C$39:$C$782,СВЦЭМ!$A$39:$A$782,$A99,СВЦЭМ!$B$39:$B$782,S$77)+'СЕТ СН'!$H$12+СВЦЭМ!$D$10+'СЕТ СН'!$H$6-'СЕТ СН'!$H$22</f>
        <v>1492.69538689</v>
      </c>
      <c r="T99" s="36">
        <f>SUMIFS(СВЦЭМ!$C$39:$C$782,СВЦЭМ!$A$39:$A$782,$A99,СВЦЭМ!$B$39:$B$782,T$77)+'СЕТ СН'!$H$12+СВЦЭМ!$D$10+'СЕТ СН'!$H$6-'СЕТ СН'!$H$22</f>
        <v>1408.0806775999999</v>
      </c>
      <c r="U99" s="36">
        <f>SUMIFS(СВЦЭМ!$C$39:$C$782,СВЦЭМ!$A$39:$A$782,$A99,СВЦЭМ!$B$39:$B$782,U$77)+'СЕТ СН'!$H$12+СВЦЭМ!$D$10+'СЕТ СН'!$H$6-'СЕТ СН'!$H$22</f>
        <v>1382.4543257799999</v>
      </c>
      <c r="V99" s="36">
        <f>SUMIFS(СВЦЭМ!$C$39:$C$782,СВЦЭМ!$A$39:$A$782,$A99,СВЦЭМ!$B$39:$B$782,V$77)+'СЕТ СН'!$H$12+СВЦЭМ!$D$10+'СЕТ СН'!$H$6-'СЕТ СН'!$H$22</f>
        <v>1405.3871763099999</v>
      </c>
      <c r="W99" s="36">
        <f>SUMIFS(СВЦЭМ!$C$39:$C$782,СВЦЭМ!$A$39:$A$782,$A99,СВЦЭМ!$B$39:$B$782,W$77)+'СЕТ СН'!$H$12+СВЦЭМ!$D$10+'СЕТ СН'!$H$6-'СЕТ СН'!$H$22</f>
        <v>1424.28411016</v>
      </c>
      <c r="X99" s="36">
        <f>SUMIFS(СВЦЭМ!$C$39:$C$782,СВЦЭМ!$A$39:$A$782,$A99,СВЦЭМ!$B$39:$B$782,X$77)+'СЕТ СН'!$H$12+СВЦЭМ!$D$10+'СЕТ СН'!$H$6-'СЕТ СН'!$H$22</f>
        <v>1444.80500588</v>
      </c>
      <c r="Y99" s="36">
        <f>SUMIFS(СВЦЭМ!$C$39:$C$782,СВЦЭМ!$A$39:$A$782,$A99,СВЦЭМ!$B$39:$B$782,Y$77)+'СЕТ СН'!$H$12+СВЦЭМ!$D$10+'СЕТ СН'!$H$6-'СЕТ СН'!$H$22</f>
        <v>1468.9798092799999</v>
      </c>
    </row>
    <row r="100" spans="1:25" ht="15.75" x14ac:dyDescent="0.2">
      <c r="A100" s="35">
        <f t="shared" si="2"/>
        <v>44615</v>
      </c>
      <c r="B100" s="36">
        <f>SUMIFS(СВЦЭМ!$C$39:$C$782,СВЦЭМ!$A$39:$A$782,$A100,СВЦЭМ!$B$39:$B$782,B$77)+'СЕТ СН'!$H$12+СВЦЭМ!$D$10+'СЕТ СН'!$H$6-'СЕТ СН'!$H$22</f>
        <v>1452.9941137799999</v>
      </c>
      <c r="C100" s="36">
        <f>SUMIFS(СВЦЭМ!$C$39:$C$782,СВЦЭМ!$A$39:$A$782,$A100,СВЦЭМ!$B$39:$B$782,C$77)+'СЕТ СН'!$H$12+СВЦЭМ!$D$10+'СЕТ СН'!$H$6-'СЕТ СН'!$H$22</f>
        <v>1508.2391988899999</v>
      </c>
      <c r="D100" s="36">
        <f>SUMIFS(СВЦЭМ!$C$39:$C$782,СВЦЭМ!$A$39:$A$782,$A100,СВЦЭМ!$B$39:$B$782,D$77)+'СЕТ СН'!$H$12+СВЦЭМ!$D$10+'СЕТ СН'!$H$6-'СЕТ СН'!$H$22</f>
        <v>1538.800256</v>
      </c>
      <c r="E100" s="36">
        <f>SUMIFS(СВЦЭМ!$C$39:$C$782,СВЦЭМ!$A$39:$A$782,$A100,СВЦЭМ!$B$39:$B$782,E$77)+'СЕТ СН'!$H$12+СВЦЭМ!$D$10+'СЕТ СН'!$H$6-'СЕТ СН'!$H$22</f>
        <v>1543.79439355</v>
      </c>
      <c r="F100" s="36">
        <f>SUMIFS(СВЦЭМ!$C$39:$C$782,СВЦЭМ!$A$39:$A$782,$A100,СВЦЭМ!$B$39:$B$782,F$77)+'СЕТ СН'!$H$12+СВЦЭМ!$D$10+'СЕТ СН'!$H$6-'СЕТ СН'!$H$22</f>
        <v>1538.9371937399999</v>
      </c>
      <c r="G100" s="36">
        <f>SUMIFS(СВЦЭМ!$C$39:$C$782,СВЦЭМ!$A$39:$A$782,$A100,СВЦЭМ!$B$39:$B$782,G$77)+'СЕТ СН'!$H$12+СВЦЭМ!$D$10+'СЕТ СН'!$H$6-'СЕТ СН'!$H$22</f>
        <v>1527.6676251199999</v>
      </c>
      <c r="H100" s="36">
        <f>SUMIFS(СВЦЭМ!$C$39:$C$782,СВЦЭМ!$A$39:$A$782,$A100,СВЦЭМ!$B$39:$B$782,H$77)+'СЕТ СН'!$H$12+СВЦЭМ!$D$10+'СЕТ СН'!$H$6-'СЕТ СН'!$H$22</f>
        <v>1508.8282708199999</v>
      </c>
      <c r="I100" s="36">
        <f>SUMIFS(СВЦЭМ!$C$39:$C$782,СВЦЭМ!$A$39:$A$782,$A100,СВЦЭМ!$B$39:$B$782,I$77)+'СЕТ СН'!$H$12+СВЦЭМ!$D$10+'СЕТ СН'!$H$6-'СЕТ СН'!$H$22</f>
        <v>1450.6971798</v>
      </c>
      <c r="J100" s="36">
        <f>SUMIFS(СВЦЭМ!$C$39:$C$782,СВЦЭМ!$A$39:$A$782,$A100,СВЦЭМ!$B$39:$B$782,J$77)+'СЕТ СН'!$H$12+СВЦЭМ!$D$10+'СЕТ СН'!$H$6-'СЕТ СН'!$H$22</f>
        <v>1369.7637784199999</v>
      </c>
      <c r="K100" s="36">
        <f>SUMIFS(СВЦЭМ!$C$39:$C$782,СВЦЭМ!$A$39:$A$782,$A100,СВЦЭМ!$B$39:$B$782,K$77)+'СЕТ СН'!$H$12+СВЦЭМ!$D$10+'СЕТ СН'!$H$6-'СЕТ СН'!$H$22</f>
        <v>1351.4104653300001</v>
      </c>
      <c r="L100" s="36">
        <f>SUMIFS(СВЦЭМ!$C$39:$C$782,СВЦЭМ!$A$39:$A$782,$A100,СВЦЭМ!$B$39:$B$782,L$77)+'СЕТ СН'!$H$12+СВЦЭМ!$D$10+'СЕТ СН'!$H$6-'СЕТ СН'!$H$22</f>
        <v>1347.23096996</v>
      </c>
      <c r="M100" s="36">
        <f>SUMIFS(СВЦЭМ!$C$39:$C$782,СВЦЭМ!$A$39:$A$782,$A100,СВЦЭМ!$B$39:$B$782,M$77)+'СЕТ СН'!$H$12+СВЦЭМ!$D$10+'СЕТ СН'!$H$6-'СЕТ СН'!$H$22</f>
        <v>1398.9741619500001</v>
      </c>
      <c r="N100" s="36">
        <f>SUMIFS(СВЦЭМ!$C$39:$C$782,СВЦЭМ!$A$39:$A$782,$A100,СВЦЭМ!$B$39:$B$782,N$77)+'СЕТ СН'!$H$12+СВЦЭМ!$D$10+'СЕТ СН'!$H$6-'СЕТ СН'!$H$22</f>
        <v>1452.52325649</v>
      </c>
      <c r="O100" s="36">
        <f>SUMIFS(СВЦЭМ!$C$39:$C$782,СВЦЭМ!$A$39:$A$782,$A100,СВЦЭМ!$B$39:$B$782,O$77)+'СЕТ СН'!$H$12+СВЦЭМ!$D$10+'СЕТ СН'!$H$6-'СЕТ СН'!$H$22</f>
        <v>1504.04175446</v>
      </c>
      <c r="P100" s="36">
        <f>SUMIFS(СВЦЭМ!$C$39:$C$782,СВЦЭМ!$A$39:$A$782,$A100,СВЦЭМ!$B$39:$B$782,P$77)+'СЕТ СН'!$H$12+СВЦЭМ!$D$10+'СЕТ СН'!$H$6-'СЕТ СН'!$H$22</f>
        <v>1566.8567561</v>
      </c>
      <c r="Q100" s="36">
        <f>SUMIFS(СВЦЭМ!$C$39:$C$782,СВЦЭМ!$A$39:$A$782,$A100,СВЦЭМ!$B$39:$B$782,Q$77)+'СЕТ СН'!$H$12+СВЦЭМ!$D$10+'СЕТ СН'!$H$6-'СЕТ СН'!$H$22</f>
        <v>1563.8504659299999</v>
      </c>
      <c r="R100" s="36">
        <f>SUMIFS(СВЦЭМ!$C$39:$C$782,СВЦЭМ!$A$39:$A$782,$A100,СВЦЭМ!$B$39:$B$782,R$77)+'СЕТ СН'!$H$12+СВЦЭМ!$D$10+'СЕТ СН'!$H$6-'СЕТ СН'!$H$22</f>
        <v>1556.63309407</v>
      </c>
      <c r="S100" s="36">
        <f>SUMIFS(СВЦЭМ!$C$39:$C$782,СВЦЭМ!$A$39:$A$782,$A100,СВЦЭМ!$B$39:$B$782,S$77)+'СЕТ СН'!$H$12+СВЦЭМ!$D$10+'СЕТ СН'!$H$6-'СЕТ СН'!$H$22</f>
        <v>1524.1911287400001</v>
      </c>
      <c r="T100" s="36">
        <f>SUMIFS(СВЦЭМ!$C$39:$C$782,СВЦЭМ!$A$39:$A$782,$A100,СВЦЭМ!$B$39:$B$782,T$77)+'СЕТ СН'!$H$12+СВЦЭМ!$D$10+'СЕТ СН'!$H$6-'СЕТ СН'!$H$22</f>
        <v>1432.0753275899999</v>
      </c>
      <c r="U100" s="36">
        <f>SUMIFS(СВЦЭМ!$C$39:$C$782,СВЦЭМ!$A$39:$A$782,$A100,СВЦЭМ!$B$39:$B$782,U$77)+'СЕТ СН'!$H$12+СВЦЭМ!$D$10+'СЕТ СН'!$H$6-'СЕТ СН'!$H$22</f>
        <v>1414.96576218</v>
      </c>
      <c r="V100" s="36">
        <f>SUMIFS(СВЦЭМ!$C$39:$C$782,СВЦЭМ!$A$39:$A$782,$A100,СВЦЭМ!$B$39:$B$782,V$77)+'СЕТ СН'!$H$12+СВЦЭМ!$D$10+'СЕТ СН'!$H$6-'СЕТ СН'!$H$22</f>
        <v>1438.0176131999999</v>
      </c>
      <c r="W100" s="36">
        <f>SUMIFS(СВЦЭМ!$C$39:$C$782,СВЦЭМ!$A$39:$A$782,$A100,СВЦЭМ!$B$39:$B$782,W$77)+'СЕТ СН'!$H$12+СВЦЭМ!$D$10+'СЕТ СН'!$H$6-'СЕТ СН'!$H$22</f>
        <v>1463.76670526</v>
      </c>
      <c r="X100" s="36">
        <f>SUMIFS(СВЦЭМ!$C$39:$C$782,СВЦЭМ!$A$39:$A$782,$A100,СВЦЭМ!$B$39:$B$782,X$77)+'СЕТ СН'!$H$12+СВЦЭМ!$D$10+'СЕТ СН'!$H$6-'СЕТ СН'!$H$22</f>
        <v>1486.08166398</v>
      </c>
      <c r="Y100" s="36">
        <f>SUMIFS(СВЦЭМ!$C$39:$C$782,СВЦЭМ!$A$39:$A$782,$A100,СВЦЭМ!$B$39:$B$782,Y$77)+'СЕТ СН'!$H$12+СВЦЭМ!$D$10+'СЕТ СН'!$H$6-'СЕТ СН'!$H$22</f>
        <v>1523.1538326699999</v>
      </c>
    </row>
    <row r="101" spans="1:25" ht="15.75" x14ac:dyDescent="0.2">
      <c r="A101" s="35">
        <f t="shared" si="2"/>
        <v>44616</v>
      </c>
      <c r="B101" s="36">
        <f>SUMIFS(СВЦЭМ!$C$39:$C$782,СВЦЭМ!$A$39:$A$782,$A101,СВЦЭМ!$B$39:$B$782,B$77)+'СЕТ СН'!$H$12+СВЦЭМ!$D$10+'СЕТ СН'!$H$6-'СЕТ СН'!$H$22</f>
        <v>1527.1964918599999</v>
      </c>
      <c r="C101" s="36">
        <f>SUMIFS(СВЦЭМ!$C$39:$C$782,СВЦЭМ!$A$39:$A$782,$A101,СВЦЭМ!$B$39:$B$782,C$77)+'СЕТ СН'!$H$12+СВЦЭМ!$D$10+'СЕТ СН'!$H$6-'СЕТ СН'!$H$22</f>
        <v>1559.85576941</v>
      </c>
      <c r="D101" s="36">
        <f>SUMIFS(СВЦЭМ!$C$39:$C$782,СВЦЭМ!$A$39:$A$782,$A101,СВЦЭМ!$B$39:$B$782,D$77)+'СЕТ СН'!$H$12+СВЦЭМ!$D$10+'СЕТ СН'!$H$6-'СЕТ СН'!$H$22</f>
        <v>1586.1306696300001</v>
      </c>
      <c r="E101" s="36">
        <f>SUMIFS(СВЦЭМ!$C$39:$C$782,СВЦЭМ!$A$39:$A$782,$A101,СВЦЭМ!$B$39:$B$782,E$77)+'СЕТ СН'!$H$12+СВЦЭМ!$D$10+'СЕТ СН'!$H$6-'СЕТ СН'!$H$22</f>
        <v>1594.4936546199999</v>
      </c>
      <c r="F101" s="36">
        <f>SUMIFS(СВЦЭМ!$C$39:$C$782,СВЦЭМ!$A$39:$A$782,$A101,СВЦЭМ!$B$39:$B$782,F$77)+'СЕТ СН'!$H$12+СВЦЭМ!$D$10+'СЕТ СН'!$H$6-'СЕТ СН'!$H$22</f>
        <v>1594.21273372</v>
      </c>
      <c r="G101" s="36">
        <f>SUMIFS(СВЦЭМ!$C$39:$C$782,СВЦЭМ!$A$39:$A$782,$A101,СВЦЭМ!$B$39:$B$782,G$77)+'СЕТ СН'!$H$12+СВЦЭМ!$D$10+'СЕТ СН'!$H$6-'СЕТ СН'!$H$22</f>
        <v>1560.66200617</v>
      </c>
      <c r="H101" s="36">
        <f>SUMIFS(СВЦЭМ!$C$39:$C$782,СВЦЭМ!$A$39:$A$782,$A101,СВЦЭМ!$B$39:$B$782,H$77)+'СЕТ СН'!$H$12+СВЦЭМ!$D$10+'СЕТ СН'!$H$6-'СЕТ СН'!$H$22</f>
        <v>1534.4503446199999</v>
      </c>
      <c r="I101" s="36">
        <f>SUMIFS(СВЦЭМ!$C$39:$C$782,СВЦЭМ!$A$39:$A$782,$A101,СВЦЭМ!$B$39:$B$782,I$77)+'СЕТ СН'!$H$12+СВЦЭМ!$D$10+'СЕТ СН'!$H$6-'СЕТ СН'!$H$22</f>
        <v>1456.8709090099999</v>
      </c>
      <c r="J101" s="36">
        <f>SUMIFS(СВЦЭМ!$C$39:$C$782,СВЦЭМ!$A$39:$A$782,$A101,СВЦЭМ!$B$39:$B$782,J$77)+'СЕТ СН'!$H$12+СВЦЭМ!$D$10+'СЕТ СН'!$H$6-'СЕТ СН'!$H$22</f>
        <v>1403.1085355099999</v>
      </c>
      <c r="K101" s="36">
        <f>SUMIFS(СВЦЭМ!$C$39:$C$782,СВЦЭМ!$A$39:$A$782,$A101,СВЦЭМ!$B$39:$B$782,K$77)+'СЕТ СН'!$H$12+СВЦЭМ!$D$10+'СЕТ СН'!$H$6-'СЕТ СН'!$H$22</f>
        <v>1376.4788595</v>
      </c>
      <c r="L101" s="36">
        <f>SUMIFS(СВЦЭМ!$C$39:$C$782,СВЦЭМ!$A$39:$A$782,$A101,СВЦЭМ!$B$39:$B$782,L$77)+'СЕТ СН'!$H$12+СВЦЭМ!$D$10+'СЕТ СН'!$H$6-'СЕТ СН'!$H$22</f>
        <v>1379.1968812600001</v>
      </c>
      <c r="M101" s="36">
        <f>SUMIFS(СВЦЭМ!$C$39:$C$782,СВЦЭМ!$A$39:$A$782,$A101,СВЦЭМ!$B$39:$B$782,M$77)+'СЕТ СН'!$H$12+СВЦЭМ!$D$10+'СЕТ СН'!$H$6-'СЕТ СН'!$H$22</f>
        <v>1422.4809870899999</v>
      </c>
      <c r="N101" s="36">
        <f>SUMIFS(СВЦЭМ!$C$39:$C$782,СВЦЭМ!$A$39:$A$782,$A101,СВЦЭМ!$B$39:$B$782,N$77)+'СЕТ СН'!$H$12+СВЦЭМ!$D$10+'СЕТ СН'!$H$6-'СЕТ СН'!$H$22</f>
        <v>1479.15120439</v>
      </c>
      <c r="O101" s="36">
        <f>SUMIFS(СВЦЭМ!$C$39:$C$782,СВЦЭМ!$A$39:$A$782,$A101,СВЦЭМ!$B$39:$B$782,O$77)+'СЕТ СН'!$H$12+СВЦЭМ!$D$10+'СЕТ СН'!$H$6-'СЕТ СН'!$H$22</f>
        <v>1511.89225016</v>
      </c>
      <c r="P101" s="36">
        <f>SUMIFS(СВЦЭМ!$C$39:$C$782,СВЦЭМ!$A$39:$A$782,$A101,СВЦЭМ!$B$39:$B$782,P$77)+'СЕТ СН'!$H$12+СВЦЭМ!$D$10+'СЕТ СН'!$H$6-'СЕТ СН'!$H$22</f>
        <v>1530.7695504000001</v>
      </c>
      <c r="Q101" s="36">
        <f>SUMIFS(СВЦЭМ!$C$39:$C$782,СВЦЭМ!$A$39:$A$782,$A101,СВЦЭМ!$B$39:$B$782,Q$77)+'СЕТ СН'!$H$12+СВЦЭМ!$D$10+'СЕТ СН'!$H$6-'СЕТ СН'!$H$22</f>
        <v>1532.3619563899999</v>
      </c>
      <c r="R101" s="36">
        <f>SUMIFS(СВЦЭМ!$C$39:$C$782,СВЦЭМ!$A$39:$A$782,$A101,СВЦЭМ!$B$39:$B$782,R$77)+'СЕТ СН'!$H$12+СВЦЭМ!$D$10+'СЕТ СН'!$H$6-'СЕТ СН'!$H$22</f>
        <v>1528.8118510899999</v>
      </c>
      <c r="S101" s="36">
        <f>SUMIFS(СВЦЭМ!$C$39:$C$782,СВЦЭМ!$A$39:$A$782,$A101,СВЦЭМ!$B$39:$B$782,S$77)+'СЕТ СН'!$H$12+СВЦЭМ!$D$10+'СЕТ СН'!$H$6-'СЕТ СН'!$H$22</f>
        <v>1497.99190219</v>
      </c>
      <c r="T101" s="36">
        <f>SUMIFS(СВЦЭМ!$C$39:$C$782,СВЦЭМ!$A$39:$A$782,$A101,СВЦЭМ!$B$39:$B$782,T$77)+'СЕТ СН'!$H$12+СВЦЭМ!$D$10+'СЕТ СН'!$H$6-'СЕТ СН'!$H$22</f>
        <v>1419.8162700099999</v>
      </c>
      <c r="U101" s="36">
        <f>SUMIFS(СВЦЭМ!$C$39:$C$782,СВЦЭМ!$A$39:$A$782,$A101,СВЦЭМ!$B$39:$B$782,U$77)+'СЕТ СН'!$H$12+СВЦЭМ!$D$10+'СЕТ СН'!$H$6-'СЕТ СН'!$H$22</f>
        <v>1393.91181461</v>
      </c>
      <c r="V101" s="36">
        <f>SUMIFS(СВЦЭМ!$C$39:$C$782,СВЦЭМ!$A$39:$A$782,$A101,СВЦЭМ!$B$39:$B$782,V$77)+'СЕТ СН'!$H$12+СВЦЭМ!$D$10+'СЕТ СН'!$H$6-'СЕТ СН'!$H$22</f>
        <v>1421.33130643</v>
      </c>
      <c r="W101" s="36">
        <f>SUMIFS(СВЦЭМ!$C$39:$C$782,СВЦЭМ!$A$39:$A$782,$A101,СВЦЭМ!$B$39:$B$782,W$77)+'СЕТ СН'!$H$12+СВЦЭМ!$D$10+'СЕТ СН'!$H$6-'СЕТ СН'!$H$22</f>
        <v>1429.9512669200001</v>
      </c>
      <c r="X101" s="36">
        <f>SUMIFS(СВЦЭМ!$C$39:$C$782,СВЦЭМ!$A$39:$A$782,$A101,СВЦЭМ!$B$39:$B$782,X$77)+'СЕТ СН'!$H$12+СВЦЭМ!$D$10+'СЕТ СН'!$H$6-'СЕТ СН'!$H$22</f>
        <v>1449.42430762</v>
      </c>
      <c r="Y101" s="36">
        <f>SUMIFS(СВЦЭМ!$C$39:$C$782,СВЦЭМ!$A$39:$A$782,$A101,СВЦЭМ!$B$39:$B$782,Y$77)+'СЕТ СН'!$H$12+СВЦЭМ!$D$10+'СЕТ СН'!$H$6-'СЕТ СН'!$H$22</f>
        <v>1491.3142598300001</v>
      </c>
    </row>
    <row r="102" spans="1:25" ht="15.75" x14ac:dyDescent="0.2">
      <c r="A102" s="35">
        <f t="shared" si="2"/>
        <v>44617</v>
      </c>
      <c r="B102" s="36">
        <f>SUMIFS(СВЦЭМ!$C$39:$C$782,СВЦЭМ!$A$39:$A$782,$A102,СВЦЭМ!$B$39:$B$782,B$77)+'СЕТ СН'!$H$12+СВЦЭМ!$D$10+'СЕТ СН'!$H$6-'СЕТ СН'!$H$22</f>
        <v>1491.1583841899999</v>
      </c>
      <c r="C102" s="36">
        <f>SUMIFS(СВЦЭМ!$C$39:$C$782,СВЦЭМ!$A$39:$A$782,$A102,СВЦЭМ!$B$39:$B$782,C$77)+'СЕТ СН'!$H$12+СВЦЭМ!$D$10+'СЕТ СН'!$H$6-'СЕТ СН'!$H$22</f>
        <v>1535.69402977</v>
      </c>
      <c r="D102" s="36">
        <f>SUMIFS(СВЦЭМ!$C$39:$C$782,СВЦЭМ!$A$39:$A$782,$A102,СВЦЭМ!$B$39:$B$782,D$77)+'СЕТ СН'!$H$12+СВЦЭМ!$D$10+'СЕТ СН'!$H$6-'СЕТ СН'!$H$22</f>
        <v>1572.9559262499999</v>
      </c>
      <c r="E102" s="36">
        <f>SUMIFS(СВЦЭМ!$C$39:$C$782,СВЦЭМ!$A$39:$A$782,$A102,СВЦЭМ!$B$39:$B$782,E$77)+'СЕТ СН'!$H$12+СВЦЭМ!$D$10+'СЕТ СН'!$H$6-'СЕТ СН'!$H$22</f>
        <v>1572.66735825</v>
      </c>
      <c r="F102" s="36">
        <f>SUMIFS(СВЦЭМ!$C$39:$C$782,СВЦЭМ!$A$39:$A$782,$A102,СВЦЭМ!$B$39:$B$782,F$77)+'СЕТ СН'!$H$12+СВЦЭМ!$D$10+'СЕТ СН'!$H$6-'СЕТ СН'!$H$22</f>
        <v>1561.72790803</v>
      </c>
      <c r="G102" s="36">
        <f>SUMIFS(СВЦЭМ!$C$39:$C$782,СВЦЭМ!$A$39:$A$782,$A102,СВЦЭМ!$B$39:$B$782,G$77)+'СЕТ СН'!$H$12+СВЦЭМ!$D$10+'СЕТ СН'!$H$6-'СЕТ СН'!$H$22</f>
        <v>1533.1574954099999</v>
      </c>
      <c r="H102" s="36">
        <f>SUMIFS(СВЦЭМ!$C$39:$C$782,СВЦЭМ!$A$39:$A$782,$A102,СВЦЭМ!$B$39:$B$782,H$77)+'СЕТ СН'!$H$12+СВЦЭМ!$D$10+'СЕТ СН'!$H$6-'СЕТ СН'!$H$22</f>
        <v>1486.9472667499999</v>
      </c>
      <c r="I102" s="36">
        <f>SUMIFS(СВЦЭМ!$C$39:$C$782,СВЦЭМ!$A$39:$A$782,$A102,СВЦЭМ!$B$39:$B$782,I$77)+'СЕТ СН'!$H$12+СВЦЭМ!$D$10+'СЕТ СН'!$H$6-'СЕТ СН'!$H$22</f>
        <v>1435.5186776</v>
      </c>
      <c r="J102" s="36">
        <f>SUMIFS(СВЦЭМ!$C$39:$C$782,СВЦЭМ!$A$39:$A$782,$A102,СВЦЭМ!$B$39:$B$782,J$77)+'СЕТ СН'!$H$12+СВЦЭМ!$D$10+'СЕТ СН'!$H$6-'СЕТ СН'!$H$22</f>
        <v>1417.4670501400001</v>
      </c>
      <c r="K102" s="36">
        <f>SUMIFS(СВЦЭМ!$C$39:$C$782,СВЦЭМ!$A$39:$A$782,$A102,СВЦЭМ!$B$39:$B$782,K$77)+'СЕТ СН'!$H$12+СВЦЭМ!$D$10+'СЕТ СН'!$H$6-'СЕТ СН'!$H$22</f>
        <v>1382.6358266499999</v>
      </c>
      <c r="L102" s="36">
        <f>SUMIFS(СВЦЭМ!$C$39:$C$782,СВЦЭМ!$A$39:$A$782,$A102,СВЦЭМ!$B$39:$B$782,L$77)+'СЕТ СН'!$H$12+СВЦЭМ!$D$10+'СЕТ СН'!$H$6-'СЕТ СН'!$H$22</f>
        <v>1404.9331933000001</v>
      </c>
      <c r="M102" s="36">
        <f>SUMIFS(СВЦЭМ!$C$39:$C$782,СВЦЭМ!$A$39:$A$782,$A102,СВЦЭМ!$B$39:$B$782,M$77)+'СЕТ СН'!$H$12+СВЦЭМ!$D$10+'СЕТ СН'!$H$6-'СЕТ СН'!$H$22</f>
        <v>1449.7283719299999</v>
      </c>
      <c r="N102" s="36">
        <f>SUMIFS(СВЦЭМ!$C$39:$C$782,СВЦЭМ!$A$39:$A$782,$A102,СВЦЭМ!$B$39:$B$782,N$77)+'СЕТ СН'!$H$12+СВЦЭМ!$D$10+'СЕТ СН'!$H$6-'СЕТ СН'!$H$22</f>
        <v>1500.2919287899999</v>
      </c>
      <c r="O102" s="36">
        <f>SUMIFS(СВЦЭМ!$C$39:$C$782,СВЦЭМ!$A$39:$A$782,$A102,СВЦЭМ!$B$39:$B$782,O$77)+'СЕТ СН'!$H$12+СВЦЭМ!$D$10+'СЕТ СН'!$H$6-'СЕТ СН'!$H$22</f>
        <v>1527.5890288999999</v>
      </c>
      <c r="P102" s="36">
        <f>SUMIFS(СВЦЭМ!$C$39:$C$782,СВЦЭМ!$A$39:$A$782,$A102,СВЦЭМ!$B$39:$B$782,P$77)+'СЕТ СН'!$H$12+СВЦЭМ!$D$10+'СЕТ СН'!$H$6-'СЕТ СН'!$H$22</f>
        <v>1541.43904438</v>
      </c>
      <c r="Q102" s="36">
        <f>SUMIFS(СВЦЭМ!$C$39:$C$782,СВЦЭМ!$A$39:$A$782,$A102,СВЦЭМ!$B$39:$B$782,Q$77)+'СЕТ СН'!$H$12+СВЦЭМ!$D$10+'СЕТ СН'!$H$6-'СЕТ СН'!$H$22</f>
        <v>1546.7827746799999</v>
      </c>
      <c r="R102" s="36">
        <f>SUMIFS(СВЦЭМ!$C$39:$C$782,СВЦЭМ!$A$39:$A$782,$A102,СВЦЭМ!$B$39:$B$782,R$77)+'СЕТ СН'!$H$12+СВЦЭМ!$D$10+'СЕТ СН'!$H$6-'СЕТ СН'!$H$22</f>
        <v>1539.7542255399999</v>
      </c>
      <c r="S102" s="36">
        <f>SUMIFS(СВЦЭМ!$C$39:$C$782,СВЦЭМ!$A$39:$A$782,$A102,СВЦЭМ!$B$39:$B$782,S$77)+'СЕТ СН'!$H$12+СВЦЭМ!$D$10+'СЕТ СН'!$H$6-'СЕТ СН'!$H$22</f>
        <v>1492.6528526699999</v>
      </c>
      <c r="T102" s="36">
        <f>SUMIFS(СВЦЭМ!$C$39:$C$782,СВЦЭМ!$A$39:$A$782,$A102,СВЦЭМ!$B$39:$B$782,T$77)+'СЕТ СН'!$H$12+СВЦЭМ!$D$10+'СЕТ СН'!$H$6-'СЕТ СН'!$H$22</f>
        <v>1447.4088929699999</v>
      </c>
      <c r="U102" s="36">
        <f>SUMIFS(СВЦЭМ!$C$39:$C$782,СВЦЭМ!$A$39:$A$782,$A102,СВЦЭМ!$B$39:$B$782,U$77)+'СЕТ СН'!$H$12+СВЦЭМ!$D$10+'СЕТ СН'!$H$6-'СЕТ СН'!$H$22</f>
        <v>1414.37118715</v>
      </c>
      <c r="V102" s="36">
        <f>SUMIFS(СВЦЭМ!$C$39:$C$782,СВЦЭМ!$A$39:$A$782,$A102,СВЦЭМ!$B$39:$B$782,V$77)+'СЕТ СН'!$H$12+СВЦЭМ!$D$10+'СЕТ СН'!$H$6-'СЕТ СН'!$H$22</f>
        <v>1410.64293329</v>
      </c>
      <c r="W102" s="36">
        <f>SUMIFS(СВЦЭМ!$C$39:$C$782,СВЦЭМ!$A$39:$A$782,$A102,СВЦЭМ!$B$39:$B$782,W$77)+'СЕТ СН'!$H$12+СВЦЭМ!$D$10+'СЕТ СН'!$H$6-'СЕТ СН'!$H$22</f>
        <v>1416.2113336800001</v>
      </c>
      <c r="X102" s="36">
        <f>SUMIFS(СВЦЭМ!$C$39:$C$782,СВЦЭМ!$A$39:$A$782,$A102,СВЦЭМ!$B$39:$B$782,X$77)+'СЕТ СН'!$H$12+СВЦЭМ!$D$10+'СЕТ СН'!$H$6-'СЕТ СН'!$H$22</f>
        <v>1439.86711868</v>
      </c>
      <c r="Y102" s="36">
        <f>SUMIFS(СВЦЭМ!$C$39:$C$782,СВЦЭМ!$A$39:$A$782,$A102,СВЦЭМ!$B$39:$B$782,Y$77)+'СЕТ СН'!$H$12+СВЦЭМ!$D$10+'СЕТ СН'!$H$6-'СЕТ СН'!$H$22</f>
        <v>1485.3086169599999</v>
      </c>
    </row>
    <row r="103" spans="1:25" ht="15.75" x14ac:dyDescent="0.2">
      <c r="A103" s="35">
        <f t="shared" si="2"/>
        <v>44618</v>
      </c>
      <c r="B103" s="36">
        <f>SUMIFS(СВЦЭМ!$C$39:$C$782,СВЦЭМ!$A$39:$A$782,$A103,СВЦЭМ!$B$39:$B$782,B$77)+'СЕТ СН'!$H$12+СВЦЭМ!$D$10+'СЕТ СН'!$H$6-'СЕТ СН'!$H$22</f>
        <v>1518.15670163</v>
      </c>
      <c r="C103" s="36">
        <f>SUMIFS(СВЦЭМ!$C$39:$C$782,СВЦЭМ!$A$39:$A$782,$A103,СВЦЭМ!$B$39:$B$782,C$77)+'СЕТ СН'!$H$12+СВЦЭМ!$D$10+'СЕТ СН'!$H$6-'СЕТ СН'!$H$22</f>
        <v>1522.24474962</v>
      </c>
      <c r="D103" s="36">
        <f>SUMIFS(СВЦЭМ!$C$39:$C$782,СВЦЭМ!$A$39:$A$782,$A103,СВЦЭМ!$B$39:$B$782,D$77)+'СЕТ СН'!$H$12+СВЦЭМ!$D$10+'СЕТ СН'!$H$6-'СЕТ СН'!$H$22</f>
        <v>1532.4550491099999</v>
      </c>
      <c r="E103" s="36">
        <f>SUMIFS(СВЦЭМ!$C$39:$C$782,СВЦЭМ!$A$39:$A$782,$A103,СВЦЭМ!$B$39:$B$782,E$77)+'СЕТ СН'!$H$12+СВЦЭМ!$D$10+'СЕТ СН'!$H$6-'СЕТ СН'!$H$22</f>
        <v>1565.6365041700001</v>
      </c>
      <c r="F103" s="36">
        <f>SUMIFS(СВЦЭМ!$C$39:$C$782,СВЦЭМ!$A$39:$A$782,$A103,СВЦЭМ!$B$39:$B$782,F$77)+'СЕТ СН'!$H$12+СВЦЭМ!$D$10+'СЕТ СН'!$H$6-'СЕТ СН'!$H$22</f>
        <v>1557.77523692</v>
      </c>
      <c r="G103" s="36">
        <f>SUMIFS(СВЦЭМ!$C$39:$C$782,СВЦЭМ!$A$39:$A$782,$A103,СВЦЭМ!$B$39:$B$782,G$77)+'СЕТ СН'!$H$12+СВЦЭМ!$D$10+'СЕТ СН'!$H$6-'СЕТ СН'!$H$22</f>
        <v>1544.7407361099999</v>
      </c>
      <c r="H103" s="36">
        <f>SUMIFS(СВЦЭМ!$C$39:$C$782,СВЦЭМ!$A$39:$A$782,$A103,СВЦЭМ!$B$39:$B$782,H$77)+'СЕТ СН'!$H$12+СВЦЭМ!$D$10+'СЕТ СН'!$H$6-'СЕТ СН'!$H$22</f>
        <v>1508.8272351799999</v>
      </c>
      <c r="I103" s="36">
        <f>SUMIFS(СВЦЭМ!$C$39:$C$782,СВЦЭМ!$A$39:$A$782,$A103,СВЦЭМ!$B$39:$B$782,I$77)+'СЕТ СН'!$H$12+СВЦЭМ!$D$10+'СЕТ СН'!$H$6-'СЕТ СН'!$H$22</f>
        <v>1468.4169202799999</v>
      </c>
      <c r="J103" s="36">
        <f>SUMIFS(СВЦЭМ!$C$39:$C$782,СВЦЭМ!$A$39:$A$782,$A103,СВЦЭМ!$B$39:$B$782,J$77)+'СЕТ СН'!$H$12+СВЦЭМ!$D$10+'СЕТ СН'!$H$6-'СЕТ СН'!$H$22</f>
        <v>1405.21532342</v>
      </c>
      <c r="K103" s="36">
        <f>SUMIFS(СВЦЭМ!$C$39:$C$782,СВЦЭМ!$A$39:$A$782,$A103,СВЦЭМ!$B$39:$B$782,K$77)+'СЕТ СН'!$H$12+СВЦЭМ!$D$10+'СЕТ СН'!$H$6-'СЕТ СН'!$H$22</f>
        <v>1378.7974193499999</v>
      </c>
      <c r="L103" s="36">
        <f>SUMIFS(СВЦЭМ!$C$39:$C$782,СВЦЭМ!$A$39:$A$782,$A103,СВЦЭМ!$B$39:$B$782,L$77)+'СЕТ СН'!$H$12+СВЦЭМ!$D$10+'СЕТ СН'!$H$6-'СЕТ СН'!$H$22</f>
        <v>1376.56757451</v>
      </c>
      <c r="M103" s="36">
        <f>SUMIFS(СВЦЭМ!$C$39:$C$782,СВЦЭМ!$A$39:$A$782,$A103,СВЦЭМ!$B$39:$B$782,M$77)+'СЕТ СН'!$H$12+СВЦЭМ!$D$10+'СЕТ СН'!$H$6-'СЕТ СН'!$H$22</f>
        <v>1419.0482942199999</v>
      </c>
      <c r="N103" s="36">
        <f>SUMIFS(СВЦЭМ!$C$39:$C$782,СВЦЭМ!$A$39:$A$782,$A103,СВЦЭМ!$B$39:$B$782,N$77)+'СЕТ СН'!$H$12+СВЦЭМ!$D$10+'СЕТ СН'!$H$6-'СЕТ СН'!$H$22</f>
        <v>1475.51543141</v>
      </c>
      <c r="O103" s="36">
        <f>SUMIFS(СВЦЭМ!$C$39:$C$782,СВЦЭМ!$A$39:$A$782,$A103,СВЦЭМ!$B$39:$B$782,O$77)+'СЕТ СН'!$H$12+СВЦЭМ!$D$10+'СЕТ СН'!$H$6-'СЕТ СН'!$H$22</f>
        <v>1486.7599223899999</v>
      </c>
      <c r="P103" s="36">
        <f>SUMIFS(СВЦЭМ!$C$39:$C$782,СВЦЭМ!$A$39:$A$782,$A103,СВЦЭМ!$B$39:$B$782,P$77)+'СЕТ СН'!$H$12+СВЦЭМ!$D$10+'СЕТ СН'!$H$6-'СЕТ СН'!$H$22</f>
        <v>1503.9453864</v>
      </c>
      <c r="Q103" s="36">
        <f>SUMIFS(СВЦЭМ!$C$39:$C$782,СВЦЭМ!$A$39:$A$782,$A103,СВЦЭМ!$B$39:$B$782,Q$77)+'СЕТ СН'!$H$12+СВЦЭМ!$D$10+'СЕТ СН'!$H$6-'СЕТ СН'!$H$22</f>
        <v>1505.4748345799999</v>
      </c>
      <c r="R103" s="36">
        <f>SUMIFS(СВЦЭМ!$C$39:$C$782,СВЦЭМ!$A$39:$A$782,$A103,СВЦЭМ!$B$39:$B$782,R$77)+'СЕТ СН'!$H$12+СВЦЭМ!$D$10+'СЕТ СН'!$H$6-'СЕТ СН'!$H$22</f>
        <v>1500.59151382</v>
      </c>
      <c r="S103" s="36">
        <f>SUMIFS(СВЦЭМ!$C$39:$C$782,СВЦЭМ!$A$39:$A$782,$A103,СВЦЭМ!$B$39:$B$782,S$77)+'СЕТ СН'!$H$12+СВЦЭМ!$D$10+'СЕТ СН'!$H$6-'СЕТ СН'!$H$22</f>
        <v>1483.90888722</v>
      </c>
      <c r="T103" s="36">
        <f>SUMIFS(СВЦЭМ!$C$39:$C$782,СВЦЭМ!$A$39:$A$782,$A103,СВЦЭМ!$B$39:$B$782,T$77)+'СЕТ СН'!$H$12+СВЦЭМ!$D$10+'СЕТ СН'!$H$6-'СЕТ СН'!$H$22</f>
        <v>1415.8150474500001</v>
      </c>
      <c r="U103" s="36">
        <f>SUMIFS(СВЦЭМ!$C$39:$C$782,СВЦЭМ!$A$39:$A$782,$A103,СВЦЭМ!$B$39:$B$782,U$77)+'СЕТ СН'!$H$12+СВЦЭМ!$D$10+'СЕТ СН'!$H$6-'СЕТ СН'!$H$22</f>
        <v>1388.7072107700001</v>
      </c>
      <c r="V103" s="36">
        <f>SUMIFS(СВЦЭМ!$C$39:$C$782,СВЦЭМ!$A$39:$A$782,$A103,СВЦЭМ!$B$39:$B$782,V$77)+'СЕТ СН'!$H$12+СВЦЭМ!$D$10+'СЕТ СН'!$H$6-'СЕТ СН'!$H$22</f>
        <v>1380.0119960499999</v>
      </c>
      <c r="W103" s="36">
        <f>SUMIFS(СВЦЭМ!$C$39:$C$782,СВЦЭМ!$A$39:$A$782,$A103,СВЦЭМ!$B$39:$B$782,W$77)+'СЕТ СН'!$H$12+СВЦЭМ!$D$10+'СЕТ СН'!$H$6-'СЕТ СН'!$H$22</f>
        <v>1417.2824962099999</v>
      </c>
      <c r="X103" s="36">
        <f>SUMIFS(СВЦЭМ!$C$39:$C$782,СВЦЭМ!$A$39:$A$782,$A103,СВЦЭМ!$B$39:$B$782,X$77)+'СЕТ СН'!$H$12+СВЦЭМ!$D$10+'СЕТ СН'!$H$6-'СЕТ СН'!$H$22</f>
        <v>1446.05190859</v>
      </c>
      <c r="Y103" s="36">
        <f>SUMIFS(СВЦЭМ!$C$39:$C$782,СВЦЭМ!$A$39:$A$782,$A103,СВЦЭМ!$B$39:$B$782,Y$77)+'СЕТ СН'!$H$12+СВЦЭМ!$D$10+'СЕТ СН'!$H$6-'СЕТ СН'!$H$22</f>
        <v>1483.7756656899999</v>
      </c>
    </row>
    <row r="104" spans="1:25" ht="15.75" x14ac:dyDescent="0.2">
      <c r="A104" s="35">
        <f t="shared" si="2"/>
        <v>44619</v>
      </c>
      <c r="B104" s="36">
        <f>SUMIFS(СВЦЭМ!$C$39:$C$782,СВЦЭМ!$A$39:$A$782,$A104,СВЦЭМ!$B$39:$B$782,B$77)+'СЕТ СН'!$H$12+СВЦЭМ!$D$10+'СЕТ СН'!$H$6-'СЕТ СН'!$H$22</f>
        <v>1507.50704006</v>
      </c>
      <c r="C104" s="36">
        <f>SUMIFS(СВЦЭМ!$C$39:$C$782,СВЦЭМ!$A$39:$A$782,$A104,СВЦЭМ!$B$39:$B$782,C$77)+'СЕТ СН'!$H$12+СВЦЭМ!$D$10+'СЕТ СН'!$H$6-'СЕТ СН'!$H$22</f>
        <v>1525.3370011499999</v>
      </c>
      <c r="D104" s="36">
        <f>SUMIFS(СВЦЭМ!$C$39:$C$782,СВЦЭМ!$A$39:$A$782,$A104,СВЦЭМ!$B$39:$B$782,D$77)+'СЕТ СН'!$H$12+СВЦЭМ!$D$10+'СЕТ СН'!$H$6-'СЕТ СН'!$H$22</f>
        <v>1562.3567564499999</v>
      </c>
      <c r="E104" s="36">
        <f>SUMIFS(СВЦЭМ!$C$39:$C$782,СВЦЭМ!$A$39:$A$782,$A104,СВЦЭМ!$B$39:$B$782,E$77)+'СЕТ СН'!$H$12+СВЦЭМ!$D$10+'СЕТ СН'!$H$6-'СЕТ СН'!$H$22</f>
        <v>1573.7079687299999</v>
      </c>
      <c r="F104" s="36">
        <f>SUMIFS(СВЦЭМ!$C$39:$C$782,СВЦЭМ!$A$39:$A$782,$A104,СВЦЭМ!$B$39:$B$782,F$77)+'СЕТ СН'!$H$12+СВЦЭМ!$D$10+'СЕТ СН'!$H$6-'СЕТ СН'!$H$22</f>
        <v>1572.0497631000001</v>
      </c>
      <c r="G104" s="36">
        <f>SUMIFS(СВЦЭМ!$C$39:$C$782,СВЦЭМ!$A$39:$A$782,$A104,СВЦЭМ!$B$39:$B$782,G$77)+'СЕТ СН'!$H$12+СВЦЭМ!$D$10+'СЕТ СН'!$H$6-'СЕТ СН'!$H$22</f>
        <v>1560.7138352499999</v>
      </c>
      <c r="H104" s="36">
        <f>SUMIFS(СВЦЭМ!$C$39:$C$782,СВЦЭМ!$A$39:$A$782,$A104,СВЦЭМ!$B$39:$B$782,H$77)+'СЕТ СН'!$H$12+СВЦЭМ!$D$10+'СЕТ СН'!$H$6-'СЕТ СН'!$H$22</f>
        <v>1522.3888389599999</v>
      </c>
      <c r="I104" s="36">
        <f>SUMIFS(СВЦЭМ!$C$39:$C$782,СВЦЭМ!$A$39:$A$782,$A104,СВЦЭМ!$B$39:$B$782,I$77)+'СЕТ СН'!$H$12+СВЦЭМ!$D$10+'СЕТ СН'!$H$6-'СЕТ СН'!$H$22</f>
        <v>1490.7407838300001</v>
      </c>
      <c r="J104" s="36">
        <f>SUMIFS(СВЦЭМ!$C$39:$C$782,СВЦЭМ!$A$39:$A$782,$A104,СВЦЭМ!$B$39:$B$782,J$77)+'СЕТ СН'!$H$12+СВЦЭМ!$D$10+'СЕТ СН'!$H$6-'СЕТ СН'!$H$22</f>
        <v>1433.2726823799999</v>
      </c>
      <c r="K104" s="36">
        <f>SUMIFS(СВЦЭМ!$C$39:$C$782,СВЦЭМ!$A$39:$A$782,$A104,СВЦЭМ!$B$39:$B$782,K$77)+'СЕТ СН'!$H$12+СВЦЭМ!$D$10+'СЕТ СН'!$H$6-'СЕТ СН'!$H$22</f>
        <v>1408.5207979899999</v>
      </c>
      <c r="L104" s="36">
        <f>SUMIFS(СВЦЭМ!$C$39:$C$782,СВЦЭМ!$A$39:$A$782,$A104,СВЦЭМ!$B$39:$B$782,L$77)+'СЕТ СН'!$H$12+СВЦЭМ!$D$10+'СЕТ СН'!$H$6-'СЕТ СН'!$H$22</f>
        <v>1412.6229831200001</v>
      </c>
      <c r="M104" s="36">
        <f>SUMIFS(СВЦЭМ!$C$39:$C$782,СВЦЭМ!$A$39:$A$782,$A104,СВЦЭМ!$B$39:$B$782,M$77)+'СЕТ СН'!$H$12+СВЦЭМ!$D$10+'СЕТ СН'!$H$6-'СЕТ СН'!$H$22</f>
        <v>1441.36087404</v>
      </c>
      <c r="N104" s="36">
        <f>SUMIFS(СВЦЭМ!$C$39:$C$782,СВЦЭМ!$A$39:$A$782,$A104,СВЦЭМ!$B$39:$B$782,N$77)+'СЕТ СН'!$H$12+СВЦЭМ!$D$10+'СЕТ СН'!$H$6-'СЕТ СН'!$H$22</f>
        <v>1490.5377123200001</v>
      </c>
      <c r="O104" s="36">
        <f>SUMIFS(СВЦЭМ!$C$39:$C$782,СВЦЭМ!$A$39:$A$782,$A104,СВЦЭМ!$B$39:$B$782,O$77)+'СЕТ СН'!$H$12+СВЦЭМ!$D$10+'СЕТ СН'!$H$6-'СЕТ СН'!$H$22</f>
        <v>1514.27593396</v>
      </c>
      <c r="P104" s="36">
        <f>SUMIFS(СВЦЭМ!$C$39:$C$782,СВЦЭМ!$A$39:$A$782,$A104,СВЦЭМ!$B$39:$B$782,P$77)+'СЕТ СН'!$H$12+СВЦЭМ!$D$10+'СЕТ СН'!$H$6-'СЕТ СН'!$H$22</f>
        <v>1529.75876855</v>
      </c>
      <c r="Q104" s="36">
        <f>SUMIFS(СВЦЭМ!$C$39:$C$782,СВЦЭМ!$A$39:$A$782,$A104,СВЦЭМ!$B$39:$B$782,Q$77)+'СЕТ СН'!$H$12+СВЦЭМ!$D$10+'СЕТ СН'!$H$6-'СЕТ СН'!$H$22</f>
        <v>1530.6147415299999</v>
      </c>
      <c r="R104" s="36">
        <f>SUMIFS(СВЦЭМ!$C$39:$C$782,СВЦЭМ!$A$39:$A$782,$A104,СВЦЭМ!$B$39:$B$782,R$77)+'СЕТ СН'!$H$12+СВЦЭМ!$D$10+'СЕТ СН'!$H$6-'СЕТ СН'!$H$22</f>
        <v>1521.8317524300001</v>
      </c>
      <c r="S104" s="36">
        <f>SUMIFS(СВЦЭМ!$C$39:$C$782,СВЦЭМ!$A$39:$A$782,$A104,СВЦЭМ!$B$39:$B$782,S$77)+'СЕТ СН'!$H$12+СВЦЭМ!$D$10+'СЕТ СН'!$H$6-'СЕТ СН'!$H$22</f>
        <v>1500.1483039099999</v>
      </c>
      <c r="T104" s="36">
        <f>SUMIFS(СВЦЭМ!$C$39:$C$782,СВЦЭМ!$A$39:$A$782,$A104,СВЦЭМ!$B$39:$B$782,T$77)+'СЕТ СН'!$H$12+СВЦЭМ!$D$10+'СЕТ СН'!$H$6-'СЕТ СН'!$H$22</f>
        <v>1409.27006048</v>
      </c>
      <c r="U104" s="36">
        <f>SUMIFS(СВЦЭМ!$C$39:$C$782,СВЦЭМ!$A$39:$A$782,$A104,СВЦЭМ!$B$39:$B$782,U$77)+'СЕТ СН'!$H$12+СВЦЭМ!$D$10+'СЕТ СН'!$H$6-'СЕТ СН'!$H$22</f>
        <v>1366.48006515</v>
      </c>
      <c r="V104" s="36">
        <f>SUMIFS(СВЦЭМ!$C$39:$C$782,СВЦЭМ!$A$39:$A$782,$A104,СВЦЭМ!$B$39:$B$782,V$77)+'СЕТ СН'!$H$12+СВЦЭМ!$D$10+'СЕТ СН'!$H$6-'СЕТ СН'!$H$22</f>
        <v>1380.1642112699999</v>
      </c>
      <c r="W104" s="36">
        <f>SUMIFS(СВЦЭМ!$C$39:$C$782,СВЦЭМ!$A$39:$A$782,$A104,СВЦЭМ!$B$39:$B$782,W$77)+'СЕТ СН'!$H$12+СВЦЭМ!$D$10+'СЕТ СН'!$H$6-'СЕТ СН'!$H$22</f>
        <v>1415.0934555199999</v>
      </c>
      <c r="X104" s="36">
        <f>SUMIFS(СВЦЭМ!$C$39:$C$782,СВЦЭМ!$A$39:$A$782,$A104,СВЦЭМ!$B$39:$B$782,X$77)+'СЕТ СН'!$H$12+СВЦЭМ!$D$10+'СЕТ СН'!$H$6-'СЕТ СН'!$H$22</f>
        <v>1437.30391252</v>
      </c>
      <c r="Y104" s="36">
        <f>SUMIFS(СВЦЭМ!$C$39:$C$782,СВЦЭМ!$A$39:$A$782,$A104,СВЦЭМ!$B$39:$B$782,Y$77)+'СЕТ СН'!$H$12+СВЦЭМ!$D$10+'СЕТ СН'!$H$6-'СЕТ СН'!$H$22</f>
        <v>1469.5286099499999</v>
      </c>
    </row>
    <row r="105" spans="1:25" ht="15.75" x14ac:dyDescent="0.2">
      <c r="A105" s="35">
        <f t="shared" si="2"/>
        <v>44620</v>
      </c>
      <c r="B105" s="36">
        <f>SUMIFS(СВЦЭМ!$C$39:$C$782,СВЦЭМ!$A$39:$A$782,$A105,СВЦЭМ!$B$39:$B$782,B$77)+'СЕТ СН'!$H$12+СВЦЭМ!$D$10+'СЕТ СН'!$H$6-'СЕТ СН'!$H$22</f>
        <v>1489.2503968399999</v>
      </c>
      <c r="C105" s="36">
        <f>SUMIFS(СВЦЭМ!$C$39:$C$782,СВЦЭМ!$A$39:$A$782,$A105,СВЦЭМ!$B$39:$B$782,C$77)+'СЕТ СН'!$H$12+СВЦЭМ!$D$10+'СЕТ СН'!$H$6-'СЕТ СН'!$H$22</f>
        <v>1514.9141087400001</v>
      </c>
      <c r="D105" s="36">
        <f>SUMIFS(СВЦЭМ!$C$39:$C$782,СВЦЭМ!$A$39:$A$782,$A105,СВЦЭМ!$B$39:$B$782,D$77)+'СЕТ СН'!$H$12+СВЦЭМ!$D$10+'СЕТ СН'!$H$6-'СЕТ СН'!$H$22</f>
        <v>1543.40527481</v>
      </c>
      <c r="E105" s="36">
        <f>SUMIFS(СВЦЭМ!$C$39:$C$782,СВЦЭМ!$A$39:$A$782,$A105,СВЦЭМ!$B$39:$B$782,E$77)+'СЕТ СН'!$H$12+СВЦЭМ!$D$10+'СЕТ СН'!$H$6-'СЕТ СН'!$H$22</f>
        <v>1556.5457107699999</v>
      </c>
      <c r="F105" s="36">
        <f>SUMIFS(СВЦЭМ!$C$39:$C$782,СВЦЭМ!$A$39:$A$782,$A105,СВЦЭМ!$B$39:$B$782,F$77)+'СЕТ СН'!$H$12+СВЦЭМ!$D$10+'СЕТ СН'!$H$6-'СЕТ СН'!$H$22</f>
        <v>1559.98671651</v>
      </c>
      <c r="G105" s="36">
        <f>SUMIFS(СВЦЭМ!$C$39:$C$782,СВЦЭМ!$A$39:$A$782,$A105,СВЦЭМ!$B$39:$B$782,G$77)+'СЕТ СН'!$H$12+СВЦЭМ!$D$10+'СЕТ СН'!$H$6-'СЕТ СН'!$H$22</f>
        <v>1557.63545823</v>
      </c>
      <c r="H105" s="36">
        <f>SUMIFS(СВЦЭМ!$C$39:$C$782,СВЦЭМ!$A$39:$A$782,$A105,СВЦЭМ!$B$39:$B$782,H$77)+'СЕТ СН'!$H$12+СВЦЭМ!$D$10+'СЕТ СН'!$H$6-'СЕТ СН'!$H$22</f>
        <v>1542.0138479099999</v>
      </c>
      <c r="I105" s="36">
        <f>SUMIFS(СВЦЭМ!$C$39:$C$782,СВЦЭМ!$A$39:$A$782,$A105,СВЦЭМ!$B$39:$B$782,I$77)+'СЕТ СН'!$H$12+СВЦЭМ!$D$10+'СЕТ СН'!$H$6-'СЕТ СН'!$H$22</f>
        <v>1523.7139835</v>
      </c>
      <c r="J105" s="36">
        <f>SUMIFS(СВЦЭМ!$C$39:$C$782,СВЦЭМ!$A$39:$A$782,$A105,СВЦЭМ!$B$39:$B$782,J$77)+'СЕТ СН'!$H$12+СВЦЭМ!$D$10+'СЕТ СН'!$H$6-'СЕТ СН'!$H$22</f>
        <v>1474.24622288</v>
      </c>
      <c r="K105" s="36">
        <f>SUMIFS(СВЦЭМ!$C$39:$C$782,СВЦЭМ!$A$39:$A$782,$A105,СВЦЭМ!$B$39:$B$782,K$77)+'СЕТ СН'!$H$12+СВЦЭМ!$D$10+'СЕТ СН'!$H$6-'СЕТ СН'!$H$22</f>
        <v>1431.7823879299999</v>
      </c>
      <c r="L105" s="36">
        <f>SUMIFS(СВЦЭМ!$C$39:$C$782,СВЦЭМ!$A$39:$A$782,$A105,СВЦЭМ!$B$39:$B$782,L$77)+'СЕТ СН'!$H$12+СВЦЭМ!$D$10+'СЕТ СН'!$H$6-'СЕТ СН'!$H$22</f>
        <v>1419.09214152</v>
      </c>
      <c r="M105" s="36">
        <f>SUMIFS(СВЦЭМ!$C$39:$C$782,СВЦЭМ!$A$39:$A$782,$A105,СВЦЭМ!$B$39:$B$782,M$77)+'СЕТ СН'!$H$12+СВЦЭМ!$D$10+'СЕТ СН'!$H$6-'СЕТ СН'!$H$22</f>
        <v>1440.87885037</v>
      </c>
      <c r="N105" s="36">
        <f>SUMIFS(СВЦЭМ!$C$39:$C$782,СВЦЭМ!$A$39:$A$782,$A105,СВЦЭМ!$B$39:$B$782,N$77)+'СЕТ СН'!$H$12+СВЦЭМ!$D$10+'СЕТ СН'!$H$6-'СЕТ СН'!$H$22</f>
        <v>1489.0046896900001</v>
      </c>
      <c r="O105" s="36">
        <f>SUMIFS(СВЦЭМ!$C$39:$C$782,СВЦЭМ!$A$39:$A$782,$A105,СВЦЭМ!$B$39:$B$782,O$77)+'СЕТ СН'!$H$12+СВЦЭМ!$D$10+'СЕТ СН'!$H$6-'СЕТ СН'!$H$22</f>
        <v>1510.01617397</v>
      </c>
      <c r="P105" s="36">
        <f>SUMIFS(СВЦЭМ!$C$39:$C$782,СВЦЭМ!$A$39:$A$782,$A105,СВЦЭМ!$B$39:$B$782,P$77)+'СЕТ СН'!$H$12+СВЦЭМ!$D$10+'СЕТ СН'!$H$6-'СЕТ СН'!$H$22</f>
        <v>1522.18746388</v>
      </c>
      <c r="Q105" s="36">
        <f>SUMIFS(СВЦЭМ!$C$39:$C$782,СВЦЭМ!$A$39:$A$782,$A105,СВЦЭМ!$B$39:$B$782,Q$77)+'СЕТ СН'!$H$12+СВЦЭМ!$D$10+'СЕТ СН'!$H$6-'СЕТ СН'!$H$22</f>
        <v>1524.0640486699999</v>
      </c>
      <c r="R105" s="36">
        <f>SUMIFS(СВЦЭМ!$C$39:$C$782,СВЦЭМ!$A$39:$A$782,$A105,СВЦЭМ!$B$39:$B$782,R$77)+'СЕТ СН'!$H$12+СВЦЭМ!$D$10+'СЕТ СН'!$H$6-'СЕТ СН'!$H$22</f>
        <v>1513.05175132</v>
      </c>
      <c r="S105" s="36">
        <f>SUMIFS(СВЦЭМ!$C$39:$C$782,СВЦЭМ!$A$39:$A$782,$A105,СВЦЭМ!$B$39:$B$782,S$77)+'СЕТ СН'!$H$12+СВЦЭМ!$D$10+'СЕТ СН'!$H$6-'СЕТ СН'!$H$22</f>
        <v>1494.3440441499999</v>
      </c>
      <c r="T105" s="36">
        <f>SUMIFS(СВЦЭМ!$C$39:$C$782,СВЦЭМ!$A$39:$A$782,$A105,СВЦЭМ!$B$39:$B$782,T$77)+'СЕТ СН'!$H$12+СВЦЭМ!$D$10+'СЕТ СН'!$H$6-'СЕТ СН'!$H$22</f>
        <v>1404.9607536999999</v>
      </c>
      <c r="U105" s="36">
        <f>SUMIFS(СВЦЭМ!$C$39:$C$782,СВЦЭМ!$A$39:$A$782,$A105,СВЦЭМ!$B$39:$B$782,U$77)+'СЕТ СН'!$H$12+СВЦЭМ!$D$10+'СЕТ СН'!$H$6-'СЕТ СН'!$H$22</f>
        <v>1355.6908963000001</v>
      </c>
      <c r="V105" s="36">
        <f>SUMIFS(СВЦЭМ!$C$39:$C$782,СВЦЭМ!$A$39:$A$782,$A105,СВЦЭМ!$B$39:$B$782,V$77)+'СЕТ СН'!$H$12+СВЦЭМ!$D$10+'СЕТ СН'!$H$6-'СЕТ СН'!$H$22</f>
        <v>1370.20959505</v>
      </c>
      <c r="W105" s="36">
        <f>SUMIFS(СВЦЭМ!$C$39:$C$782,СВЦЭМ!$A$39:$A$782,$A105,СВЦЭМ!$B$39:$B$782,W$77)+'СЕТ СН'!$H$12+СВЦЭМ!$D$10+'СЕТ СН'!$H$6-'СЕТ СН'!$H$22</f>
        <v>1403.9764859300001</v>
      </c>
      <c r="X105" s="36">
        <f>SUMIFS(СВЦЭМ!$C$39:$C$782,СВЦЭМ!$A$39:$A$782,$A105,СВЦЭМ!$B$39:$B$782,X$77)+'СЕТ СН'!$H$12+СВЦЭМ!$D$10+'СЕТ СН'!$H$6-'СЕТ СН'!$H$22</f>
        <v>1438.6195170199999</v>
      </c>
      <c r="Y105" s="36">
        <f>SUMIFS(СВЦЭМ!$C$39:$C$782,СВЦЭМ!$A$39:$A$782,$A105,СВЦЭМ!$B$39:$B$782,Y$77)+'СЕТ СН'!$H$12+СВЦЭМ!$D$10+'СЕТ СН'!$H$6-'СЕТ СН'!$H$22</f>
        <v>1484.1498422299999</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37"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5" ht="12.75" customHeight="1" x14ac:dyDescent="0.2">
      <c r="A109" s="13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5" ht="12.75" customHeight="1" x14ac:dyDescent="0.2">
      <c r="A110" s="139"/>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01.02.2022</v>
      </c>
      <c r="B111" s="36">
        <f>SUMIFS(СВЦЭМ!$C$39:$C$782,СВЦЭМ!$A$39:$A$782,$A111,СВЦЭМ!$B$39:$B$782,B$110)+'СЕТ СН'!$I$12+СВЦЭМ!$D$10+'СЕТ СН'!$I$6-'СЕТ СН'!$I$22</f>
        <v>1748.5225325299998</v>
      </c>
      <c r="C111" s="36">
        <f>SUMIFS(СВЦЭМ!$C$39:$C$782,СВЦЭМ!$A$39:$A$782,$A111,СВЦЭМ!$B$39:$B$782,C$110)+'СЕТ СН'!$I$12+СВЦЭМ!$D$10+'СЕТ СН'!$I$6-'СЕТ СН'!$I$22</f>
        <v>1785.0125762399998</v>
      </c>
      <c r="D111" s="36">
        <f>SUMIFS(СВЦЭМ!$C$39:$C$782,СВЦЭМ!$A$39:$A$782,$A111,СВЦЭМ!$B$39:$B$782,D$110)+'СЕТ СН'!$I$12+СВЦЭМ!$D$10+'СЕТ СН'!$I$6-'СЕТ СН'!$I$22</f>
        <v>1841.3666885299999</v>
      </c>
      <c r="E111" s="36">
        <f>SUMIFS(СВЦЭМ!$C$39:$C$782,СВЦЭМ!$A$39:$A$782,$A111,СВЦЭМ!$B$39:$B$782,E$110)+'СЕТ СН'!$I$12+СВЦЭМ!$D$10+'СЕТ СН'!$I$6-'СЕТ СН'!$I$22</f>
        <v>1848.15486779</v>
      </c>
      <c r="F111" s="36">
        <f>SUMIFS(СВЦЭМ!$C$39:$C$782,СВЦЭМ!$A$39:$A$782,$A111,СВЦЭМ!$B$39:$B$782,F$110)+'СЕТ СН'!$I$12+СВЦЭМ!$D$10+'СЕТ СН'!$I$6-'СЕТ СН'!$I$22</f>
        <v>1838.0410670599999</v>
      </c>
      <c r="G111" s="36">
        <f>SUMIFS(СВЦЭМ!$C$39:$C$782,СВЦЭМ!$A$39:$A$782,$A111,СВЦЭМ!$B$39:$B$782,G$110)+'СЕТ СН'!$I$12+СВЦЭМ!$D$10+'СЕТ СН'!$I$6-'СЕТ СН'!$I$22</f>
        <v>1796.1632801999999</v>
      </c>
      <c r="H111" s="36">
        <f>SUMIFS(СВЦЭМ!$C$39:$C$782,СВЦЭМ!$A$39:$A$782,$A111,СВЦЭМ!$B$39:$B$782,H$110)+'СЕТ СН'!$I$12+СВЦЭМ!$D$10+'СЕТ СН'!$I$6-'СЕТ СН'!$I$22</f>
        <v>1764.1875430499999</v>
      </c>
      <c r="I111" s="36">
        <f>SUMIFS(СВЦЭМ!$C$39:$C$782,СВЦЭМ!$A$39:$A$782,$A111,СВЦЭМ!$B$39:$B$782,I$110)+'СЕТ СН'!$I$12+СВЦЭМ!$D$10+'СЕТ СН'!$I$6-'СЕТ СН'!$I$22</f>
        <v>1737.3045714999998</v>
      </c>
      <c r="J111" s="36">
        <f>SUMIFS(СВЦЭМ!$C$39:$C$782,СВЦЭМ!$A$39:$A$782,$A111,СВЦЭМ!$B$39:$B$782,J$110)+'СЕТ СН'!$I$12+СВЦЭМ!$D$10+'СЕТ СН'!$I$6-'СЕТ СН'!$I$22</f>
        <v>1700.5703691699998</v>
      </c>
      <c r="K111" s="36">
        <f>SUMIFS(СВЦЭМ!$C$39:$C$782,СВЦЭМ!$A$39:$A$782,$A111,СВЦЭМ!$B$39:$B$782,K$110)+'СЕТ СН'!$I$12+СВЦЭМ!$D$10+'СЕТ СН'!$I$6-'СЕТ СН'!$I$22</f>
        <v>1709.9345607799999</v>
      </c>
      <c r="L111" s="36">
        <f>SUMIFS(СВЦЭМ!$C$39:$C$782,СВЦЭМ!$A$39:$A$782,$A111,СВЦЭМ!$B$39:$B$782,L$110)+'СЕТ СН'!$I$12+СВЦЭМ!$D$10+'СЕТ СН'!$I$6-'СЕТ СН'!$I$22</f>
        <v>1727.0883345499999</v>
      </c>
      <c r="M111" s="36">
        <f>SUMIFS(СВЦЭМ!$C$39:$C$782,СВЦЭМ!$A$39:$A$782,$A111,СВЦЭМ!$B$39:$B$782,M$110)+'СЕТ СН'!$I$12+СВЦЭМ!$D$10+'СЕТ СН'!$I$6-'СЕТ СН'!$I$22</f>
        <v>1763.1543279</v>
      </c>
      <c r="N111" s="36">
        <f>SUMIFS(СВЦЭМ!$C$39:$C$782,СВЦЭМ!$A$39:$A$782,$A111,СВЦЭМ!$B$39:$B$782,N$110)+'СЕТ СН'!$I$12+СВЦЭМ!$D$10+'СЕТ СН'!$I$6-'СЕТ СН'!$I$22</f>
        <v>1779.0612185299999</v>
      </c>
      <c r="O111" s="36">
        <f>SUMIFS(СВЦЭМ!$C$39:$C$782,СВЦЭМ!$A$39:$A$782,$A111,СВЦЭМ!$B$39:$B$782,O$110)+'СЕТ СН'!$I$12+СВЦЭМ!$D$10+'СЕТ СН'!$I$6-'СЕТ СН'!$I$22</f>
        <v>1786.1313733</v>
      </c>
      <c r="P111" s="36">
        <f>SUMIFS(СВЦЭМ!$C$39:$C$782,СВЦЭМ!$A$39:$A$782,$A111,СВЦЭМ!$B$39:$B$782,P$110)+'СЕТ СН'!$I$12+СВЦЭМ!$D$10+'СЕТ СН'!$I$6-'СЕТ СН'!$I$22</f>
        <v>1792.8168805599998</v>
      </c>
      <c r="Q111" s="36">
        <f>SUMIFS(СВЦЭМ!$C$39:$C$782,СВЦЭМ!$A$39:$A$782,$A111,СВЦЭМ!$B$39:$B$782,Q$110)+'СЕТ СН'!$I$12+СВЦЭМ!$D$10+'СЕТ СН'!$I$6-'СЕТ СН'!$I$22</f>
        <v>1789.1502952599999</v>
      </c>
      <c r="R111" s="36">
        <f>SUMIFS(СВЦЭМ!$C$39:$C$782,СВЦЭМ!$A$39:$A$782,$A111,СВЦЭМ!$B$39:$B$782,R$110)+'СЕТ СН'!$I$12+СВЦЭМ!$D$10+'СЕТ СН'!$I$6-'СЕТ СН'!$I$22</f>
        <v>1787.7246365399999</v>
      </c>
      <c r="S111" s="36">
        <f>SUMIFS(СВЦЭМ!$C$39:$C$782,СВЦЭМ!$A$39:$A$782,$A111,СВЦЭМ!$B$39:$B$782,S$110)+'СЕТ СН'!$I$12+СВЦЭМ!$D$10+'СЕТ СН'!$I$6-'СЕТ СН'!$I$22</f>
        <v>1772.63699161</v>
      </c>
      <c r="T111" s="36">
        <f>SUMIFS(СВЦЭМ!$C$39:$C$782,СВЦЭМ!$A$39:$A$782,$A111,СВЦЭМ!$B$39:$B$782,T$110)+'СЕТ СН'!$I$12+СВЦЭМ!$D$10+'СЕТ СН'!$I$6-'СЕТ СН'!$I$22</f>
        <v>1744.4778007099999</v>
      </c>
      <c r="U111" s="36">
        <f>SUMIFS(СВЦЭМ!$C$39:$C$782,СВЦЭМ!$A$39:$A$782,$A111,СВЦЭМ!$B$39:$B$782,U$110)+'СЕТ СН'!$I$12+СВЦЭМ!$D$10+'СЕТ СН'!$I$6-'СЕТ СН'!$I$22</f>
        <v>1730.9980894799999</v>
      </c>
      <c r="V111" s="36">
        <f>SUMIFS(СВЦЭМ!$C$39:$C$782,СВЦЭМ!$A$39:$A$782,$A111,СВЦЭМ!$B$39:$B$782,V$110)+'СЕТ СН'!$I$12+СВЦЭМ!$D$10+'СЕТ СН'!$I$6-'СЕТ СН'!$I$22</f>
        <v>1736.3098970199999</v>
      </c>
      <c r="W111" s="36">
        <f>SUMIFS(СВЦЭМ!$C$39:$C$782,СВЦЭМ!$A$39:$A$782,$A111,СВЦЭМ!$B$39:$B$782,W$110)+'СЕТ СН'!$I$12+СВЦЭМ!$D$10+'СЕТ СН'!$I$6-'СЕТ СН'!$I$22</f>
        <v>1765.89478487</v>
      </c>
      <c r="X111" s="36">
        <f>SUMIFS(СВЦЭМ!$C$39:$C$782,СВЦЭМ!$A$39:$A$782,$A111,СВЦЭМ!$B$39:$B$782,X$110)+'СЕТ СН'!$I$12+СВЦЭМ!$D$10+'СЕТ СН'!$I$6-'СЕТ СН'!$I$22</f>
        <v>1786.8436678599999</v>
      </c>
      <c r="Y111" s="36">
        <f>SUMIFS(СВЦЭМ!$C$39:$C$782,СВЦЭМ!$A$39:$A$782,$A111,СВЦЭМ!$B$39:$B$782,Y$110)+'СЕТ СН'!$I$12+СВЦЭМ!$D$10+'СЕТ СН'!$I$6-'СЕТ СН'!$I$22</f>
        <v>1800.4069078999999</v>
      </c>
    </row>
    <row r="112" spans="1:25" ht="15.75" x14ac:dyDescent="0.2">
      <c r="A112" s="35">
        <f>A111+1</f>
        <v>44594</v>
      </c>
      <c r="B112" s="36">
        <f>SUMIFS(СВЦЭМ!$C$39:$C$782,СВЦЭМ!$A$39:$A$782,$A112,СВЦЭМ!$B$39:$B$782,B$110)+'СЕТ СН'!$I$12+СВЦЭМ!$D$10+'СЕТ СН'!$I$6-'СЕТ СН'!$I$22</f>
        <v>1791.8615507899999</v>
      </c>
      <c r="C112" s="36">
        <f>SUMIFS(СВЦЭМ!$C$39:$C$782,СВЦЭМ!$A$39:$A$782,$A112,СВЦЭМ!$B$39:$B$782,C$110)+'СЕТ СН'!$I$12+СВЦЭМ!$D$10+'СЕТ СН'!$I$6-'СЕТ СН'!$I$22</f>
        <v>1816.33735256</v>
      </c>
      <c r="D112" s="36">
        <f>SUMIFS(СВЦЭМ!$C$39:$C$782,СВЦЭМ!$A$39:$A$782,$A112,СВЦЭМ!$B$39:$B$782,D$110)+'СЕТ СН'!$I$12+СВЦЭМ!$D$10+'СЕТ СН'!$I$6-'СЕТ СН'!$I$22</f>
        <v>1830.8179435</v>
      </c>
      <c r="E112" s="36">
        <f>SUMIFS(СВЦЭМ!$C$39:$C$782,СВЦЭМ!$A$39:$A$782,$A112,СВЦЭМ!$B$39:$B$782,E$110)+'СЕТ СН'!$I$12+СВЦЭМ!$D$10+'СЕТ СН'!$I$6-'СЕТ СН'!$I$22</f>
        <v>1844.1275071299999</v>
      </c>
      <c r="F112" s="36">
        <f>SUMIFS(СВЦЭМ!$C$39:$C$782,СВЦЭМ!$A$39:$A$782,$A112,СВЦЭМ!$B$39:$B$782,F$110)+'СЕТ СН'!$I$12+СВЦЭМ!$D$10+'СЕТ СН'!$I$6-'СЕТ СН'!$I$22</f>
        <v>1832.0611724799999</v>
      </c>
      <c r="G112" s="36">
        <f>SUMIFS(СВЦЭМ!$C$39:$C$782,СВЦЭМ!$A$39:$A$782,$A112,СВЦЭМ!$B$39:$B$782,G$110)+'СЕТ СН'!$I$12+СВЦЭМ!$D$10+'СЕТ СН'!$I$6-'СЕТ СН'!$I$22</f>
        <v>1786.00630224</v>
      </c>
      <c r="H112" s="36">
        <f>SUMIFS(СВЦЭМ!$C$39:$C$782,СВЦЭМ!$A$39:$A$782,$A112,СВЦЭМ!$B$39:$B$782,H$110)+'СЕТ СН'!$I$12+СВЦЭМ!$D$10+'СЕТ СН'!$I$6-'СЕТ СН'!$I$22</f>
        <v>1747.7362618499999</v>
      </c>
      <c r="I112" s="36">
        <f>SUMIFS(СВЦЭМ!$C$39:$C$782,СВЦЭМ!$A$39:$A$782,$A112,СВЦЭМ!$B$39:$B$782,I$110)+'СЕТ СН'!$I$12+СВЦЭМ!$D$10+'СЕТ СН'!$I$6-'СЕТ СН'!$I$22</f>
        <v>1729.23291608</v>
      </c>
      <c r="J112" s="36">
        <f>SUMIFS(СВЦЭМ!$C$39:$C$782,СВЦЭМ!$A$39:$A$782,$A112,СВЦЭМ!$B$39:$B$782,J$110)+'СЕТ СН'!$I$12+СВЦЭМ!$D$10+'СЕТ СН'!$I$6-'СЕТ СН'!$I$22</f>
        <v>1712.2946568999998</v>
      </c>
      <c r="K112" s="36">
        <f>SUMIFS(СВЦЭМ!$C$39:$C$782,СВЦЭМ!$A$39:$A$782,$A112,СВЦЭМ!$B$39:$B$782,K$110)+'СЕТ СН'!$I$12+СВЦЭМ!$D$10+'СЕТ СН'!$I$6-'СЕТ СН'!$I$22</f>
        <v>1719.2170054399999</v>
      </c>
      <c r="L112" s="36">
        <f>SUMIFS(СВЦЭМ!$C$39:$C$782,СВЦЭМ!$A$39:$A$782,$A112,СВЦЭМ!$B$39:$B$782,L$110)+'СЕТ СН'!$I$12+СВЦЭМ!$D$10+'СЕТ СН'!$I$6-'СЕТ СН'!$I$22</f>
        <v>1712.40180663</v>
      </c>
      <c r="M112" s="36">
        <f>SUMIFS(СВЦЭМ!$C$39:$C$782,СВЦЭМ!$A$39:$A$782,$A112,СВЦЭМ!$B$39:$B$782,M$110)+'СЕТ СН'!$I$12+СВЦЭМ!$D$10+'СЕТ СН'!$I$6-'СЕТ СН'!$I$22</f>
        <v>1720.25660941</v>
      </c>
      <c r="N112" s="36">
        <f>SUMIFS(СВЦЭМ!$C$39:$C$782,СВЦЭМ!$A$39:$A$782,$A112,СВЦЭМ!$B$39:$B$782,N$110)+'СЕТ СН'!$I$12+СВЦЭМ!$D$10+'СЕТ СН'!$I$6-'СЕТ СН'!$I$22</f>
        <v>1729.8792389</v>
      </c>
      <c r="O112" s="36">
        <f>SUMIFS(СВЦЭМ!$C$39:$C$782,СВЦЭМ!$A$39:$A$782,$A112,СВЦЭМ!$B$39:$B$782,O$110)+'СЕТ СН'!$I$12+СВЦЭМ!$D$10+'СЕТ СН'!$I$6-'СЕТ СН'!$I$22</f>
        <v>1754.0697199199999</v>
      </c>
      <c r="P112" s="36">
        <f>SUMIFS(СВЦЭМ!$C$39:$C$782,СВЦЭМ!$A$39:$A$782,$A112,СВЦЭМ!$B$39:$B$782,P$110)+'СЕТ СН'!$I$12+СВЦЭМ!$D$10+'СЕТ СН'!$I$6-'СЕТ СН'!$I$22</f>
        <v>1796.47150089</v>
      </c>
      <c r="Q112" s="36">
        <f>SUMIFS(СВЦЭМ!$C$39:$C$782,СВЦЭМ!$A$39:$A$782,$A112,СВЦЭМ!$B$39:$B$782,Q$110)+'СЕТ СН'!$I$12+СВЦЭМ!$D$10+'СЕТ СН'!$I$6-'СЕТ СН'!$I$22</f>
        <v>1800.1405519799998</v>
      </c>
      <c r="R112" s="36">
        <f>SUMIFS(СВЦЭМ!$C$39:$C$782,СВЦЭМ!$A$39:$A$782,$A112,СВЦЭМ!$B$39:$B$782,R$110)+'СЕТ СН'!$I$12+СВЦЭМ!$D$10+'СЕТ СН'!$I$6-'СЕТ СН'!$I$22</f>
        <v>1790.0975638999998</v>
      </c>
      <c r="S112" s="36">
        <f>SUMIFS(СВЦЭМ!$C$39:$C$782,СВЦЭМ!$A$39:$A$782,$A112,СВЦЭМ!$B$39:$B$782,S$110)+'СЕТ СН'!$I$12+СВЦЭМ!$D$10+'СЕТ СН'!$I$6-'СЕТ СН'!$I$22</f>
        <v>1757.6501357499999</v>
      </c>
      <c r="T112" s="36">
        <f>SUMIFS(СВЦЭМ!$C$39:$C$782,СВЦЭМ!$A$39:$A$782,$A112,СВЦЭМ!$B$39:$B$782,T$110)+'СЕТ СН'!$I$12+СВЦЭМ!$D$10+'СЕТ СН'!$I$6-'СЕТ СН'!$I$22</f>
        <v>1723.4246739</v>
      </c>
      <c r="U112" s="36">
        <f>SUMIFS(СВЦЭМ!$C$39:$C$782,СВЦЭМ!$A$39:$A$782,$A112,СВЦЭМ!$B$39:$B$782,U$110)+'СЕТ СН'!$I$12+СВЦЭМ!$D$10+'СЕТ СН'!$I$6-'СЕТ СН'!$I$22</f>
        <v>1718.1683762799998</v>
      </c>
      <c r="V112" s="36">
        <f>SUMIFS(СВЦЭМ!$C$39:$C$782,СВЦЭМ!$A$39:$A$782,$A112,СВЦЭМ!$B$39:$B$782,V$110)+'СЕТ СН'!$I$12+СВЦЭМ!$D$10+'СЕТ СН'!$I$6-'СЕТ СН'!$I$22</f>
        <v>1730.0120110799999</v>
      </c>
      <c r="W112" s="36">
        <f>SUMIFS(СВЦЭМ!$C$39:$C$782,СВЦЭМ!$A$39:$A$782,$A112,СВЦЭМ!$B$39:$B$782,W$110)+'СЕТ СН'!$I$12+СВЦЭМ!$D$10+'СЕТ СН'!$I$6-'СЕТ СН'!$I$22</f>
        <v>1757.4782903799999</v>
      </c>
      <c r="X112" s="36">
        <f>SUMIFS(СВЦЭМ!$C$39:$C$782,СВЦЭМ!$A$39:$A$782,$A112,СВЦЭМ!$B$39:$B$782,X$110)+'СЕТ СН'!$I$12+СВЦЭМ!$D$10+'СЕТ СН'!$I$6-'СЕТ СН'!$I$22</f>
        <v>1789.2039682999998</v>
      </c>
      <c r="Y112" s="36">
        <f>SUMIFS(СВЦЭМ!$C$39:$C$782,СВЦЭМ!$A$39:$A$782,$A112,СВЦЭМ!$B$39:$B$782,Y$110)+'СЕТ СН'!$I$12+СВЦЭМ!$D$10+'СЕТ СН'!$I$6-'СЕТ СН'!$I$22</f>
        <v>1808.36268531</v>
      </c>
    </row>
    <row r="113" spans="1:25" ht="15.75" x14ac:dyDescent="0.2">
      <c r="A113" s="35">
        <f t="shared" ref="A113:A138" si="3">A112+1</f>
        <v>44595</v>
      </c>
      <c r="B113" s="36">
        <f>SUMIFS(СВЦЭМ!$C$39:$C$782,СВЦЭМ!$A$39:$A$782,$A113,СВЦЭМ!$B$39:$B$782,B$110)+'СЕТ СН'!$I$12+СВЦЭМ!$D$10+'СЕТ СН'!$I$6-'СЕТ СН'!$I$22</f>
        <v>1811.7777138499998</v>
      </c>
      <c r="C113" s="36">
        <f>SUMIFS(СВЦЭМ!$C$39:$C$782,СВЦЭМ!$A$39:$A$782,$A113,СВЦЭМ!$B$39:$B$782,C$110)+'СЕТ СН'!$I$12+СВЦЭМ!$D$10+'СЕТ СН'!$I$6-'СЕТ СН'!$I$22</f>
        <v>1827.3948337299998</v>
      </c>
      <c r="D113" s="36">
        <f>SUMIFS(СВЦЭМ!$C$39:$C$782,СВЦЭМ!$A$39:$A$782,$A113,СВЦЭМ!$B$39:$B$782,D$110)+'СЕТ СН'!$I$12+СВЦЭМ!$D$10+'СЕТ СН'!$I$6-'СЕТ СН'!$I$22</f>
        <v>1844.1413597399999</v>
      </c>
      <c r="E113" s="36">
        <f>SUMIFS(СВЦЭМ!$C$39:$C$782,СВЦЭМ!$A$39:$A$782,$A113,СВЦЭМ!$B$39:$B$782,E$110)+'СЕТ СН'!$I$12+СВЦЭМ!$D$10+'СЕТ СН'!$I$6-'СЕТ СН'!$I$22</f>
        <v>1848.1012404399999</v>
      </c>
      <c r="F113" s="36">
        <f>SUMIFS(СВЦЭМ!$C$39:$C$782,СВЦЭМ!$A$39:$A$782,$A113,СВЦЭМ!$B$39:$B$782,F$110)+'СЕТ СН'!$I$12+СВЦЭМ!$D$10+'СЕТ СН'!$I$6-'СЕТ СН'!$I$22</f>
        <v>1825.1666881799999</v>
      </c>
      <c r="G113" s="36">
        <f>SUMIFS(СВЦЭМ!$C$39:$C$782,СВЦЭМ!$A$39:$A$782,$A113,СВЦЭМ!$B$39:$B$782,G$110)+'СЕТ СН'!$I$12+СВЦЭМ!$D$10+'СЕТ СН'!$I$6-'СЕТ СН'!$I$22</f>
        <v>1783.0687000099999</v>
      </c>
      <c r="H113" s="36">
        <f>SUMIFS(СВЦЭМ!$C$39:$C$782,СВЦЭМ!$A$39:$A$782,$A113,СВЦЭМ!$B$39:$B$782,H$110)+'СЕТ СН'!$I$12+СВЦЭМ!$D$10+'СЕТ СН'!$I$6-'СЕТ СН'!$I$22</f>
        <v>1745.0785679799999</v>
      </c>
      <c r="I113" s="36">
        <f>SUMIFS(СВЦЭМ!$C$39:$C$782,СВЦЭМ!$A$39:$A$782,$A113,СВЦЭМ!$B$39:$B$782,I$110)+'СЕТ СН'!$I$12+СВЦЭМ!$D$10+'СЕТ СН'!$I$6-'СЕТ СН'!$I$22</f>
        <v>1699.21528614</v>
      </c>
      <c r="J113" s="36">
        <f>SUMIFS(СВЦЭМ!$C$39:$C$782,СВЦЭМ!$A$39:$A$782,$A113,СВЦЭМ!$B$39:$B$782,J$110)+'СЕТ СН'!$I$12+СВЦЭМ!$D$10+'СЕТ СН'!$I$6-'СЕТ СН'!$I$22</f>
        <v>1698.8096881299998</v>
      </c>
      <c r="K113" s="36">
        <f>SUMIFS(СВЦЭМ!$C$39:$C$782,СВЦЭМ!$A$39:$A$782,$A113,СВЦЭМ!$B$39:$B$782,K$110)+'СЕТ СН'!$I$12+СВЦЭМ!$D$10+'СЕТ СН'!$I$6-'СЕТ СН'!$I$22</f>
        <v>1686.21735274</v>
      </c>
      <c r="L113" s="36">
        <f>SUMIFS(СВЦЭМ!$C$39:$C$782,СВЦЭМ!$A$39:$A$782,$A113,СВЦЭМ!$B$39:$B$782,L$110)+'СЕТ СН'!$I$12+СВЦЭМ!$D$10+'СЕТ СН'!$I$6-'СЕТ СН'!$I$22</f>
        <v>1689.1153323399999</v>
      </c>
      <c r="M113" s="36">
        <f>SUMIFS(СВЦЭМ!$C$39:$C$782,СВЦЭМ!$A$39:$A$782,$A113,СВЦЭМ!$B$39:$B$782,M$110)+'СЕТ СН'!$I$12+СВЦЭМ!$D$10+'СЕТ СН'!$I$6-'СЕТ СН'!$I$22</f>
        <v>1699.4840990799999</v>
      </c>
      <c r="N113" s="36">
        <f>SUMIFS(СВЦЭМ!$C$39:$C$782,СВЦЭМ!$A$39:$A$782,$A113,СВЦЭМ!$B$39:$B$782,N$110)+'СЕТ СН'!$I$12+СВЦЭМ!$D$10+'СЕТ СН'!$I$6-'СЕТ СН'!$I$22</f>
        <v>1713.1350468599999</v>
      </c>
      <c r="O113" s="36">
        <f>SUMIFS(СВЦЭМ!$C$39:$C$782,СВЦЭМ!$A$39:$A$782,$A113,СВЦЭМ!$B$39:$B$782,O$110)+'СЕТ СН'!$I$12+СВЦЭМ!$D$10+'СЕТ СН'!$I$6-'СЕТ СН'!$I$22</f>
        <v>1733.14353121</v>
      </c>
      <c r="P113" s="36">
        <f>SUMIFS(СВЦЭМ!$C$39:$C$782,СВЦЭМ!$A$39:$A$782,$A113,СВЦЭМ!$B$39:$B$782,P$110)+'СЕТ СН'!$I$12+СВЦЭМ!$D$10+'СЕТ СН'!$I$6-'СЕТ СН'!$I$22</f>
        <v>1763.9475711299999</v>
      </c>
      <c r="Q113" s="36">
        <f>SUMIFS(СВЦЭМ!$C$39:$C$782,СВЦЭМ!$A$39:$A$782,$A113,СВЦЭМ!$B$39:$B$782,Q$110)+'СЕТ СН'!$I$12+СВЦЭМ!$D$10+'СЕТ СН'!$I$6-'СЕТ СН'!$I$22</f>
        <v>1766.7430336599998</v>
      </c>
      <c r="R113" s="36">
        <f>SUMIFS(СВЦЭМ!$C$39:$C$782,СВЦЭМ!$A$39:$A$782,$A113,СВЦЭМ!$B$39:$B$782,R$110)+'СЕТ СН'!$I$12+СВЦЭМ!$D$10+'СЕТ СН'!$I$6-'СЕТ СН'!$I$22</f>
        <v>1755.8989658199998</v>
      </c>
      <c r="S113" s="36">
        <f>SUMIFS(СВЦЭМ!$C$39:$C$782,СВЦЭМ!$A$39:$A$782,$A113,СВЦЭМ!$B$39:$B$782,S$110)+'СЕТ СН'!$I$12+СВЦЭМ!$D$10+'СЕТ СН'!$I$6-'СЕТ СН'!$I$22</f>
        <v>1729.10563989</v>
      </c>
      <c r="T113" s="36">
        <f>SUMIFS(СВЦЭМ!$C$39:$C$782,СВЦЭМ!$A$39:$A$782,$A113,СВЦЭМ!$B$39:$B$782,T$110)+'СЕТ СН'!$I$12+СВЦЭМ!$D$10+'СЕТ СН'!$I$6-'СЕТ СН'!$I$22</f>
        <v>1685.8534654699999</v>
      </c>
      <c r="U113" s="36">
        <f>SUMIFS(СВЦЭМ!$C$39:$C$782,СВЦЭМ!$A$39:$A$782,$A113,СВЦЭМ!$B$39:$B$782,U$110)+'СЕТ СН'!$I$12+СВЦЭМ!$D$10+'СЕТ СН'!$I$6-'СЕТ СН'!$I$22</f>
        <v>1681.96089869</v>
      </c>
      <c r="V113" s="36">
        <f>SUMIFS(СВЦЭМ!$C$39:$C$782,СВЦЭМ!$A$39:$A$782,$A113,СВЦЭМ!$B$39:$B$782,V$110)+'СЕТ СН'!$I$12+СВЦЭМ!$D$10+'СЕТ СН'!$I$6-'СЕТ СН'!$I$22</f>
        <v>1696.0006880399999</v>
      </c>
      <c r="W113" s="36">
        <f>SUMIFS(СВЦЭМ!$C$39:$C$782,СВЦЭМ!$A$39:$A$782,$A113,СВЦЭМ!$B$39:$B$782,W$110)+'СЕТ СН'!$I$12+СВЦЭМ!$D$10+'СЕТ СН'!$I$6-'СЕТ СН'!$I$22</f>
        <v>1726.83647664</v>
      </c>
      <c r="X113" s="36">
        <f>SUMIFS(СВЦЭМ!$C$39:$C$782,СВЦЭМ!$A$39:$A$782,$A113,СВЦЭМ!$B$39:$B$782,X$110)+'СЕТ СН'!$I$12+СВЦЭМ!$D$10+'СЕТ СН'!$I$6-'СЕТ СН'!$I$22</f>
        <v>1762.2594785699998</v>
      </c>
      <c r="Y113" s="36">
        <f>SUMIFS(СВЦЭМ!$C$39:$C$782,СВЦЭМ!$A$39:$A$782,$A113,СВЦЭМ!$B$39:$B$782,Y$110)+'СЕТ СН'!$I$12+СВЦЭМ!$D$10+'СЕТ СН'!$I$6-'СЕТ СН'!$I$22</f>
        <v>1779.6298206499998</v>
      </c>
    </row>
    <row r="114" spans="1:25" ht="15.75" x14ac:dyDescent="0.2">
      <c r="A114" s="35">
        <f t="shared" si="3"/>
        <v>44596</v>
      </c>
      <c r="B114" s="36">
        <f>SUMIFS(СВЦЭМ!$C$39:$C$782,СВЦЭМ!$A$39:$A$782,$A114,СВЦЭМ!$B$39:$B$782,B$110)+'СЕТ СН'!$I$12+СВЦЭМ!$D$10+'СЕТ СН'!$I$6-'СЕТ СН'!$I$22</f>
        <v>1779.9538714199998</v>
      </c>
      <c r="C114" s="36">
        <f>SUMIFS(СВЦЭМ!$C$39:$C$782,СВЦЭМ!$A$39:$A$782,$A114,СВЦЭМ!$B$39:$B$782,C$110)+'СЕТ СН'!$I$12+СВЦЭМ!$D$10+'СЕТ СН'!$I$6-'СЕТ СН'!$I$22</f>
        <v>1799.6373489299999</v>
      </c>
      <c r="D114" s="36">
        <f>SUMIFS(СВЦЭМ!$C$39:$C$782,СВЦЭМ!$A$39:$A$782,$A114,СВЦЭМ!$B$39:$B$782,D$110)+'СЕТ СН'!$I$12+СВЦЭМ!$D$10+'СЕТ СН'!$I$6-'СЕТ СН'!$I$22</f>
        <v>1813.0650139899999</v>
      </c>
      <c r="E114" s="36">
        <f>SUMIFS(СВЦЭМ!$C$39:$C$782,СВЦЭМ!$A$39:$A$782,$A114,СВЦЭМ!$B$39:$B$782,E$110)+'СЕТ СН'!$I$12+СВЦЭМ!$D$10+'СЕТ СН'!$I$6-'СЕТ СН'!$I$22</f>
        <v>1818.0928397099999</v>
      </c>
      <c r="F114" s="36">
        <f>SUMIFS(СВЦЭМ!$C$39:$C$782,СВЦЭМ!$A$39:$A$782,$A114,СВЦЭМ!$B$39:$B$782,F$110)+'СЕТ СН'!$I$12+СВЦЭМ!$D$10+'СЕТ СН'!$I$6-'СЕТ СН'!$I$22</f>
        <v>1800.8115147899998</v>
      </c>
      <c r="G114" s="36">
        <f>SUMIFS(СВЦЭМ!$C$39:$C$782,СВЦЭМ!$A$39:$A$782,$A114,СВЦЭМ!$B$39:$B$782,G$110)+'СЕТ СН'!$I$12+СВЦЭМ!$D$10+'СЕТ СН'!$I$6-'СЕТ СН'!$I$22</f>
        <v>1755.3139608899999</v>
      </c>
      <c r="H114" s="36">
        <f>SUMIFS(СВЦЭМ!$C$39:$C$782,СВЦЭМ!$A$39:$A$782,$A114,СВЦЭМ!$B$39:$B$782,H$110)+'СЕТ СН'!$I$12+СВЦЭМ!$D$10+'СЕТ СН'!$I$6-'СЕТ СН'!$I$22</f>
        <v>1728.2209429099998</v>
      </c>
      <c r="I114" s="36">
        <f>SUMIFS(СВЦЭМ!$C$39:$C$782,СВЦЭМ!$A$39:$A$782,$A114,СВЦЭМ!$B$39:$B$782,I$110)+'СЕТ СН'!$I$12+СВЦЭМ!$D$10+'СЕТ СН'!$I$6-'СЕТ СН'!$I$22</f>
        <v>1685.3226198699999</v>
      </c>
      <c r="J114" s="36">
        <f>SUMIFS(СВЦЭМ!$C$39:$C$782,СВЦЭМ!$A$39:$A$782,$A114,СВЦЭМ!$B$39:$B$782,J$110)+'СЕТ СН'!$I$12+СВЦЭМ!$D$10+'СЕТ СН'!$I$6-'СЕТ СН'!$I$22</f>
        <v>1677.7942793499999</v>
      </c>
      <c r="K114" s="36">
        <f>SUMIFS(СВЦЭМ!$C$39:$C$782,СВЦЭМ!$A$39:$A$782,$A114,СВЦЭМ!$B$39:$B$782,K$110)+'СЕТ СН'!$I$12+СВЦЭМ!$D$10+'СЕТ СН'!$I$6-'СЕТ СН'!$I$22</f>
        <v>1675.6429616399998</v>
      </c>
      <c r="L114" s="36">
        <f>SUMIFS(СВЦЭМ!$C$39:$C$782,СВЦЭМ!$A$39:$A$782,$A114,СВЦЭМ!$B$39:$B$782,L$110)+'СЕТ СН'!$I$12+СВЦЭМ!$D$10+'СЕТ СН'!$I$6-'СЕТ СН'!$I$22</f>
        <v>1708.5852042299998</v>
      </c>
      <c r="M114" s="36">
        <f>SUMIFS(СВЦЭМ!$C$39:$C$782,СВЦЭМ!$A$39:$A$782,$A114,СВЦЭМ!$B$39:$B$782,M$110)+'СЕТ СН'!$I$12+СВЦЭМ!$D$10+'СЕТ СН'!$I$6-'СЕТ СН'!$I$22</f>
        <v>1726.4729467899999</v>
      </c>
      <c r="N114" s="36">
        <f>SUMIFS(СВЦЭМ!$C$39:$C$782,СВЦЭМ!$A$39:$A$782,$A114,СВЦЭМ!$B$39:$B$782,N$110)+'СЕТ СН'!$I$12+СВЦЭМ!$D$10+'СЕТ СН'!$I$6-'СЕТ СН'!$I$22</f>
        <v>1732.03361496</v>
      </c>
      <c r="O114" s="36">
        <f>SUMIFS(СВЦЭМ!$C$39:$C$782,СВЦЭМ!$A$39:$A$782,$A114,СВЦЭМ!$B$39:$B$782,O$110)+'СЕТ СН'!$I$12+СВЦЭМ!$D$10+'СЕТ СН'!$I$6-'СЕТ СН'!$I$22</f>
        <v>1727.7400580799999</v>
      </c>
      <c r="P114" s="36">
        <f>SUMIFS(СВЦЭМ!$C$39:$C$782,СВЦЭМ!$A$39:$A$782,$A114,СВЦЭМ!$B$39:$B$782,P$110)+'СЕТ СН'!$I$12+СВЦЭМ!$D$10+'СЕТ СН'!$I$6-'СЕТ СН'!$I$22</f>
        <v>1765.20521476</v>
      </c>
      <c r="Q114" s="36">
        <f>SUMIFS(СВЦЭМ!$C$39:$C$782,СВЦЭМ!$A$39:$A$782,$A114,СВЦЭМ!$B$39:$B$782,Q$110)+'СЕТ СН'!$I$12+СВЦЭМ!$D$10+'СЕТ СН'!$I$6-'СЕТ СН'!$I$22</f>
        <v>1764.17243128</v>
      </c>
      <c r="R114" s="36">
        <f>SUMIFS(СВЦЭМ!$C$39:$C$782,СВЦЭМ!$A$39:$A$782,$A114,СВЦЭМ!$B$39:$B$782,R$110)+'СЕТ СН'!$I$12+СВЦЭМ!$D$10+'СЕТ СН'!$I$6-'СЕТ СН'!$I$22</f>
        <v>1748.1436359899999</v>
      </c>
      <c r="S114" s="36">
        <f>SUMIFS(СВЦЭМ!$C$39:$C$782,СВЦЭМ!$A$39:$A$782,$A114,СВЦЭМ!$B$39:$B$782,S$110)+'СЕТ СН'!$I$12+СВЦЭМ!$D$10+'СЕТ СН'!$I$6-'СЕТ СН'!$I$22</f>
        <v>1722.78301457</v>
      </c>
      <c r="T114" s="36">
        <f>SUMIFS(СВЦЭМ!$C$39:$C$782,СВЦЭМ!$A$39:$A$782,$A114,СВЦЭМ!$B$39:$B$782,T$110)+'СЕТ СН'!$I$12+СВЦЭМ!$D$10+'СЕТ СН'!$I$6-'СЕТ СН'!$I$22</f>
        <v>1704.6215503899998</v>
      </c>
      <c r="U114" s="36">
        <f>SUMIFS(СВЦЭМ!$C$39:$C$782,СВЦЭМ!$A$39:$A$782,$A114,СВЦЭМ!$B$39:$B$782,U$110)+'СЕТ СН'!$I$12+СВЦЭМ!$D$10+'СЕТ СН'!$I$6-'СЕТ СН'!$I$22</f>
        <v>1711.68159666</v>
      </c>
      <c r="V114" s="36">
        <f>SUMIFS(СВЦЭМ!$C$39:$C$782,СВЦЭМ!$A$39:$A$782,$A114,СВЦЭМ!$B$39:$B$782,V$110)+'СЕТ СН'!$I$12+СВЦЭМ!$D$10+'СЕТ СН'!$I$6-'СЕТ СН'!$I$22</f>
        <v>1711.4139477799999</v>
      </c>
      <c r="W114" s="36">
        <f>SUMIFS(СВЦЭМ!$C$39:$C$782,СВЦЭМ!$A$39:$A$782,$A114,СВЦЭМ!$B$39:$B$782,W$110)+'СЕТ СН'!$I$12+СВЦЭМ!$D$10+'СЕТ СН'!$I$6-'СЕТ СН'!$I$22</f>
        <v>1740.61809307</v>
      </c>
      <c r="X114" s="36">
        <f>SUMIFS(СВЦЭМ!$C$39:$C$782,СВЦЭМ!$A$39:$A$782,$A114,СВЦЭМ!$B$39:$B$782,X$110)+'СЕТ СН'!$I$12+СВЦЭМ!$D$10+'СЕТ СН'!$I$6-'СЕТ СН'!$I$22</f>
        <v>1763.6174959999998</v>
      </c>
      <c r="Y114" s="36">
        <f>SUMIFS(СВЦЭМ!$C$39:$C$782,СВЦЭМ!$A$39:$A$782,$A114,СВЦЭМ!$B$39:$B$782,Y$110)+'СЕТ СН'!$I$12+СВЦЭМ!$D$10+'СЕТ СН'!$I$6-'СЕТ СН'!$I$22</f>
        <v>1774.4580087899999</v>
      </c>
    </row>
    <row r="115" spans="1:25" ht="15.75" x14ac:dyDescent="0.2">
      <c r="A115" s="35">
        <f t="shared" si="3"/>
        <v>44597</v>
      </c>
      <c r="B115" s="36">
        <f>SUMIFS(СВЦЭМ!$C$39:$C$782,СВЦЭМ!$A$39:$A$782,$A115,СВЦЭМ!$B$39:$B$782,B$110)+'СЕТ СН'!$I$12+СВЦЭМ!$D$10+'СЕТ СН'!$I$6-'СЕТ СН'!$I$22</f>
        <v>1820.4273008099999</v>
      </c>
      <c r="C115" s="36">
        <f>SUMIFS(СВЦЭМ!$C$39:$C$782,СВЦЭМ!$A$39:$A$782,$A115,СВЦЭМ!$B$39:$B$782,C$110)+'СЕТ СН'!$I$12+СВЦЭМ!$D$10+'СЕТ СН'!$I$6-'СЕТ СН'!$I$22</f>
        <v>1751.2482910799999</v>
      </c>
      <c r="D115" s="36">
        <f>SUMIFS(СВЦЭМ!$C$39:$C$782,СВЦЭМ!$A$39:$A$782,$A115,СВЦЭМ!$B$39:$B$782,D$110)+'СЕТ СН'!$I$12+СВЦЭМ!$D$10+'СЕТ СН'!$I$6-'СЕТ СН'!$I$22</f>
        <v>1766.57346998</v>
      </c>
      <c r="E115" s="36">
        <f>SUMIFS(СВЦЭМ!$C$39:$C$782,СВЦЭМ!$A$39:$A$782,$A115,СВЦЭМ!$B$39:$B$782,E$110)+'СЕТ СН'!$I$12+СВЦЭМ!$D$10+'СЕТ СН'!$I$6-'СЕТ СН'!$I$22</f>
        <v>1798.1927252199998</v>
      </c>
      <c r="F115" s="36">
        <f>SUMIFS(СВЦЭМ!$C$39:$C$782,СВЦЭМ!$A$39:$A$782,$A115,СВЦЭМ!$B$39:$B$782,F$110)+'СЕТ СН'!$I$12+СВЦЭМ!$D$10+'СЕТ СН'!$I$6-'СЕТ СН'!$I$22</f>
        <v>1800.6982432299999</v>
      </c>
      <c r="G115" s="36">
        <f>SUMIFS(СВЦЭМ!$C$39:$C$782,СВЦЭМ!$A$39:$A$782,$A115,СВЦЭМ!$B$39:$B$782,G$110)+'СЕТ СН'!$I$12+СВЦЭМ!$D$10+'СЕТ СН'!$I$6-'СЕТ СН'!$I$22</f>
        <v>1810.9245951299999</v>
      </c>
      <c r="H115" s="36">
        <f>SUMIFS(СВЦЭМ!$C$39:$C$782,СВЦЭМ!$A$39:$A$782,$A115,СВЦЭМ!$B$39:$B$782,H$110)+'СЕТ СН'!$I$12+СВЦЭМ!$D$10+'СЕТ СН'!$I$6-'СЕТ СН'!$I$22</f>
        <v>1781.93744036</v>
      </c>
      <c r="I115" s="36">
        <f>SUMIFS(СВЦЭМ!$C$39:$C$782,СВЦЭМ!$A$39:$A$782,$A115,СВЦЭМ!$B$39:$B$782,I$110)+'СЕТ СН'!$I$12+СВЦЭМ!$D$10+'СЕТ СН'!$I$6-'СЕТ СН'!$I$22</f>
        <v>1733.24872332</v>
      </c>
      <c r="J115" s="36">
        <f>SUMIFS(СВЦЭМ!$C$39:$C$782,СВЦЭМ!$A$39:$A$782,$A115,СВЦЭМ!$B$39:$B$782,J$110)+'СЕТ СН'!$I$12+СВЦЭМ!$D$10+'СЕТ СН'!$I$6-'СЕТ СН'!$I$22</f>
        <v>1687.21530622</v>
      </c>
      <c r="K115" s="36">
        <f>SUMIFS(СВЦЭМ!$C$39:$C$782,СВЦЭМ!$A$39:$A$782,$A115,СВЦЭМ!$B$39:$B$782,K$110)+'СЕТ СН'!$I$12+СВЦЭМ!$D$10+'СЕТ СН'!$I$6-'СЕТ СН'!$I$22</f>
        <v>1682.2425519999999</v>
      </c>
      <c r="L115" s="36">
        <f>SUMIFS(СВЦЭМ!$C$39:$C$782,СВЦЭМ!$A$39:$A$782,$A115,СВЦЭМ!$B$39:$B$782,L$110)+'СЕТ СН'!$I$12+СВЦЭМ!$D$10+'СЕТ СН'!$I$6-'СЕТ СН'!$I$22</f>
        <v>1694.2276120299998</v>
      </c>
      <c r="M115" s="36">
        <f>SUMIFS(СВЦЭМ!$C$39:$C$782,СВЦЭМ!$A$39:$A$782,$A115,СВЦЭМ!$B$39:$B$782,M$110)+'СЕТ СН'!$I$12+СВЦЭМ!$D$10+'СЕТ СН'!$I$6-'СЕТ СН'!$I$22</f>
        <v>1718.2676341499998</v>
      </c>
      <c r="N115" s="36">
        <f>SUMIFS(СВЦЭМ!$C$39:$C$782,СВЦЭМ!$A$39:$A$782,$A115,СВЦЭМ!$B$39:$B$782,N$110)+'СЕТ СН'!$I$12+СВЦЭМ!$D$10+'СЕТ СН'!$I$6-'СЕТ СН'!$I$22</f>
        <v>1738.9454096099998</v>
      </c>
      <c r="O115" s="36">
        <f>SUMIFS(СВЦЭМ!$C$39:$C$782,СВЦЭМ!$A$39:$A$782,$A115,СВЦЭМ!$B$39:$B$782,O$110)+'СЕТ СН'!$I$12+СВЦЭМ!$D$10+'СЕТ СН'!$I$6-'СЕТ СН'!$I$22</f>
        <v>1762.6744653999999</v>
      </c>
      <c r="P115" s="36">
        <f>SUMIFS(СВЦЭМ!$C$39:$C$782,СВЦЭМ!$A$39:$A$782,$A115,СВЦЭМ!$B$39:$B$782,P$110)+'СЕТ СН'!$I$12+СВЦЭМ!$D$10+'СЕТ СН'!$I$6-'СЕТ СН'!$I$22</f>
        <v>1769.4305011199999</v>
      </c>
      <c r="Q115" s="36">
        <f>SUMIFS(СВЦЭМ!$C$39:$C$782,СВЦЭМ!$A$39:$A$782,$A115,СВЦЭМ!$B$39:$B$782,Q$110)+'СЕТ СН'!$I$12+СВЦЭМ!$D$10+'СЕТ СН'!$I$6-'СЕТ СН'!$I$22</f>
        <v>1772.1385186699999</v>
      </c>
      <c r="R115" s="36">
        <f>SUMIFS(СВЦЭМ!$C$39:$C$782,СВЦЭМ!$A$39:$A$782,$A115,СВЦЭМ!$B$39:$B$782,R$110)+'СЕТ СН'!$I$12+СВЦЭМ!$D$10+'СЕТ СН'!$I$6-'СЕТ СН'!$I$22</f>
        <v>1762.09006946</v>
      </c>
      <c r="S115" s="36">
        <f>SUMIFS(СВЦЭМ!$C$39:$C$782,СВЦЭМ!$A$39:$A$782,$A115,СВЦЭМ!$B$39:$B$782,S$110)+'СЕТ СН'!$I$12+СВЦЭМ!$D$10+'СЕТ СН'!$I$6-'СЕТ СН'!$I$22</f>
        <v>1726.7554748</v>
      </c>
      <c r="T115" s="36">
        <f>SUMIFS(СВЦЭМ!$C$39:$C$782,СВЦЭМ!$A$39:$A$782,$A115,СВЦЭМ!$B$39:$B$782,T$110)+'СЕТ СН'!$I$12+СВЦЭМ!$D$10+'СЕТ СН'!$I$6-'СЕТ СН'!$I$22</f>
        <v>1703.5957939299999</v>
      </c>
      <c r="U115" s="36">
        <f>SUMIFS(СВЦЭМ!$C$39:$C$782,СВЦЭМ!$A$39:$A$782,$A115,СВЦЭМ!$B$39:$B$782,U$110)+'СЕТ СН'!$I$12+СВЦЭМ!$D$10+'СЕТ СН'!$I$6-'СЕТ СН'!$I$22</f>
        <v>1707.3175448</v>
      </c>
      <c r="V115" s="36">
        <f>SUMIFS(СВЦЭМ!$C$39:$C$782,СВЦЭМ!$A$39:$A$782,$A115,СВЦЭМ!$B$39:$B$782,V$110)+'СЕТ СН'!$I$12+СВЦЭМ!$D$10+'СЕТ СН'!$I$6-'СЕТ СН'!$I$22</f>
        <v>1712.0477592699999</v>
      </c>
      <c r="W115" s="36">
        <f>SUMIFS(СВЦЭМ!$C$39:$C$782,СВЦЭМ!$A$39:$A$782,$A115,СВЦЭМ!$B$39:$B$782,W$110)+'СЕТ СН'!$I$12+СВЦЭМ!$D$10+'СЕТ СН'!$I$6-'СЕТ СН'!$I$22</f>
        <v>1728.4353706699999</v>
      </c>
      <c r="X115" s="36">
        <f>SUMIFS(СВЦЭМ!$C$39:$C$782,СВЦЭМ!$A$39:$A$782,$A115,СВЦЭМ!$B$39:$B$782,X$110)+'СЕТ СН'!$I$12+СВЦЭМ!$D$10+'СЕТ СН'!$I$6-'СЕТ СН'!$I$22</f>
        <v>1744.2640377499999</v>
      </c>
      <c r="Y115" s="36">
        <f>SUMIFS(СВЦЭМ!$C$39:$C$782,СВЦЭМ!$A$39:$A$782,$A115,СВЦЭМ!$B$39:$B$782,Y$110)+'СЕТ СН'!$I$12+СВЦЭМ!$D$10+'СЕТ СН'!$I$6-'СЕТ СН'!$I$22</f>
        <v>1770.48437924</v>
      </c>
    </row>
    <row r="116" spans="1:25" ht="15.75" x14ac:dyDescent="0.2">
      <c r="A116" s="35">
        <f t="shared" si="3"/>
        <v>44598</v>
      </c>
      <c r="B116" s="36">
        <f>SUMIFS(СВЦЭМ!$C$39:$C$782,СВЦЭМ!$A$39:$A$782,$A116,СВЦЭМ!$B$39:$B$782,B$110)+'СЕТ СН'!$I$12+СВЦЭМ!$D$10+'СЕТ СН'!$I$6-'СЕТ СН'!$I$22</f>
        <v>1778.3735710599999</v>
      </c>
      <c r="C116" s="36">
        <f>SUMIFS(СВЦЭМ!$C$39:$C$782,СВЦЭМ!$A$39:$A$782,$A116,СВЦЭМ!$B$39:$B$782,C$110)+'СЕТ СН'!$I$12+СВЦЭМ!$D$10+'СЕТ СН'!$I$6-'СЕТ СН'!$I$22</f>
        <v>1792.0247312199999</v>
      </c>
      <c r="D116" s="36">
        <f>SUMIFS(СВЦЭМ!$C$39:$C$782,СВЦЭМ!$A$39:$A$782,$A116,СВЦЭМ!$B$39:$B$782,D$110)+'СЕТ СН'!$I$12+СВЦЭМ!$D$10+'СЕТ СН'!$I$6-'СЕТ СН'!$I$22</f>
        <v>1804.3548227799999</v>
      </c>
      <c r="E116" s="36">
        <f>SUMIFS(СВЦЭМ!$C$39:$C$782,СВЦЭМ!$A$39:$A$782,$A116,СВЦЭМ!$B$39:$B$782,E$110)+'СЕТ СН'!$I$12+СВЦЭМ!$D$10+'СЕТ СН'!$I$6-'СЕТ СН'!$I$22</f>
        <v>1806.8251365699998</v>
      </c>
      <c r="F116" s="36">
        <f>SUMIFS(СВЦЭМ!$C$39:$C$782,СВЦЭМ!$A$39:$A$782,$A116,СВЦЭМ!$B$39:$B$782,F$110)+'СЕТ СН'!$I$12+СВЦЭМ!$D$10+'СЕТ СН'!$I$6-'СЕТ СН'!$I$22</f>
        <v>1801.79816635</v>
      </c>
      <c r="G116" s="36">
        <f>SUMIFS(СВЦЭМ!$C$39:$C$782,СВЦЭМ!$A$39:$A$782,$A116,СВЦЭМ!$B$39:$B$782,G$110)+'СЕТ СН'!$I$12+СВЦЭМ!$D$10+'СЕТ СН'!$I$6-'СЕТ СН'!$I$22</f>
        <v>1788.92480989</v>
      </c>
      <c r="H116" s="36">
        <f>SUMIFS(СВЦЭМ!$C$39:$C$782,СВЦЭМ!$A$39:$A$782,$A116,СВЦЭМ!$B$39:$B$782,H$110)+'СЕТ СН'!$I$12+СВЦЭМ!$D$10+'СЕТ СН'!$I$6-'СЕТ СН'!$I$22</f>
        <v>1774.7839121999998</v>
      </c>
      <c r="I116" s="36">
        <f>SUMIFS(СВЦЭМ!$C$39:$C$782,СВЦЭМ!$A$39:$A$782,$A116,СВЦЭМ!$B$39:$B$782,I$110)+'СЕТ СН'!$I$12+СВЦЭМ!$D$10+'СЕТ СН'!$I$6-'СЕТ СН'!$I$22</f>
        <v>1752.6299679699998</v>
      </c>
      <c r="J116" s="36">
        <f>SUMIFS(СВЦЭМ!$C$39:$C$782,СВЦЭМ!$A$39:$A$782,$A116,СВЦЭМ!$B$39:$B$782,J$110)+'СЕТ СН'!$I$12+СВЦЭМ!$D$10+'СЕТ СН'!$I$6-'СЕТ СН'!$I$22</f>
        <v>1710.0876201199999</v>
      </c>
      <c r="K116" s="36">
        <f>SUMIFS(СВЦЭМ!$C$39:$C$782,СВЦЭМ!$A$39:$A$782,$A116,СВЦЭМ!$B$39:$B$782,K$110)+'СЕТ СН'!$I$12+СВЦЭМ!$D$10+'СЕТ СН'!$I$6-'СЕТ СН'!$I$22</f>
        <v>1679.1160339599999</v>
      </c>
      <c r="L116" s="36">
        <f>SUMIFS(СВЦЭМ!$C$39:$C$782,СВЦЭМ!$A$39:$A$782,$A116,СВЦЭМ!$B$39:$B$782,L$110)+'СЕТ СН'!$I$12+СВЦЭМ!$D$10+'СЕТ СН'!$I$6-'СЕТ СН'!$I$22</f>
        <v>1688.03625934</v>
      </c>
      <c r="M116" s="36">
        <f>SUMIFS(СВЦЭМ!$C$39:$C$782,СВЦЭМ!$A$39:$A$782,$A116,СВЦЭМ!$B$39:$B$782,M$110)+'СЕТ СН'!$I$12+СВЦЭМ!$D$10+'СЕТ СН'!$I$6-'СЕТ СН'!$I$22</f>
        <v>1696.91981055</v>
      </c>
      <c r="N116" s="36">
        <f>SUMIFS(СВЦЭМ!$C$39:$C$782,СВЦЭМ!$A$39:$A$782,$A116,СВЦЭМ!$B$39:$B$782,N$110)+'СЕТ СН'!$I$12+СВЦЭМ!$D$10+'СЕТ СН'!$I$6-'СЕТ СН'!$I$22</f>
        <v>1715.6175011999999</v>
      </c>
      <c r="O116" s="36">
        <f>SUMIFS(СВЦЭМ!$C$39:$C$782,СВЦЭМ!$A$39:$A$782,$A116,СВЦЭМ!$B$39:$B$782,O$110)+'СЕТ СН'!$I$12+СВЦЭМ!$D$10+'СЕТ СН'!$I$6-'СЕТ СН'!$I$22</f>
        <v>1740.68640136</v>
      </c>
      <c r="P116" s="36">
        <f>SUMIFS(СВЦЭМ!$C$39:$C$782,СВЦЭМ!$A$39:$A$782,$A116,СВЦЭМ!$B$39:$B$782,P$110)+'СЕТ СН'!$I$12+СВЦЭМ!$D$10+'СЕТ СН'!$I$6-'СЕТ СН'!$I$22</f>
        <v>1749.6095700399999</v>
      </c>
      <c r="Q116" s="36">
        <f>SUMIFS(СВЦЭМ!$C$39:$C$782,СВЦЭМ!$A$39:$A$782,$A116,СВЦЭМ!$B$39:$B$782,Q$110)+'СЕТ СН'!$I$12+СВЦЭМ!$D$10+'СЕТ СН'!$I$6-'СЕТ СН'!$I$22</f>
        <v>1755.22055641</v>
      </c>
      <c r="R116" s="36">
        <f>SUMIFS(СВЦЭМ!$C$39:$C$782,СВЦЭМ!$A$39:$A$782,$A116,СВЦЭМ!$B$39:$B$782,R$110)+'СЕТ СН'!$I$12+СВЦЭМ!$D$10+'СЕТ СН'!$I$6-'СЕТ СН'!$I$22</f>
        <v>1748.57806755</v>
      </c>
      <c r="S116" s="36">
        <f>SUMIFS(СВЦЭМ!$C$39:$C$782,СВЦЭМ!$A$39:$A$782,$A116,СВЦЭМ!$B$39:$B$782,S$110)+'СЕТ СН'!$I$12+СВЦЭМ!$D$10+'СЕТ СН'!$I$6-'СЕТ СН'!$I$22</f>
        <v>1719.8852852799998</v>
      </c>
      <c r="T116" s="36">
        <f>SUMIFS(СВЦЭМ!$C$39:$C$782,СВЦЭМ!$A$39:$A$782,$A116,СВЦЭМ!$B$39:$B$782,T$110)+'СЕТ СН'!$I$12+СВЦЭМ!$D$10+'СЕТ СН'!$I$6-'СЕТ СН'!$I$22</f>
        <v>1683.1667786799999</v>
      </c>
      <c r="U116" s="36">
        <f>SUMIFS(СВЦЭМ!$C$39:$C$782,СВЦЭМ!$A$39:$A$782,$A116,СВЦЭМ!$B$39:$B$782,U$110)+'СЕТ СН'!$I$12+СВЦЭМ!$D$10+'СЕТ СН'!$I$6-'СЕТ СН'!$I$22</f>
        <v>1699.57339241</v>
      </c>
      <c r="V116" s="36">
        <f>SUMIFS(СВЦЭМ!$C$39:$C$782,СВЦЭМ!$A$39:$A$782,$A116,СВЦЭМ!$B$39:$B$782,V$110)+'СЕТ СН'!$I$12+СВЦЭМ!$D$10+'СЕТ СН'!$I$6-'СЕТ СН'!$I$22</f>
        <v>1697.1303641299999</v>
      </c>
      <c r="W116" s="36">
        <f>SUMIFS(СВЦЭМ!$C$39:$C$782,СВЦЭМ!$A$39:$A$782,$A116,СВЦЭМ!$B$39:$B$782,W$110)+'СЕТ СН'!$I$12+СВЦЭМ!$D$10+'СЕТ СН'!$I$6-'СЕТ СН'!$I$22</f>
        <v>1714.37040067</v>
      </c>
      <c r="X116" s="36">
        <f>SUMIFS(СВЦЭМ!$C$39:$C$782,СВЦЭМ!$A$39:$A$782,$A116,СВЦЭМ!$B$39:$B$782,X$110)+'СЕТ СН'!$I$12+СВЦЭМ!$D$10+'СЕТ СН'!$I$6-'СЕТ СН'!$I$22</f>
        <v>1732.2765723999998</v>
      </c>
      <c r="Y116" s="36">
        <f>SUMIFS(СВЦЭМ!$C$39:$C$782,СВЦЭМ!$A$39:$A$782,$A116,СВЦЭМ!$B$39:$B$782,Y$110)+'СЕТ СН'!$I$12+СВЦЭМ!$D$10+'СЕТ СН'!$I$6-'СЕТ СН'!$I$22</f>
        <v>1770.7652726699998</v>
      </c>
    </row>
    <row r="117" spans="1:25" ht="15.75" x14ac:dyDescent="0.2">
      <c r="A117" s="35">
        <f t="shared" si="3"/>
        <v>44599</v>
      </c>
      <c r="B117" s="36">
        <f>SUMIFS(СВЦЭМ!$C$39:$C$782,СВЦЭМ!$A$39:$A$782,$A117,СВЦЭМ!$B$39:$B$782,B$110)+'СЕТ СН'!$I$12+СВЦЭМ!$D$10+'СЕТ СН'!$I$6-'СЕТ СН'!$I$22</f>
        <v>1796.2120126799998</v>
      </c>
      <c r="C117" s="36">
        <f>SUMIFS(СВЦЭМ!$C$39:$C$782,СВЦЭМ!$A$39:$A$782,$A117,СВЦЭМ!$B$39:$B$782,C$110)+'СЕТ СН'!$I$12+СВЦЭМ!$D$10+'СЕТ СН'!$I$6-'СЕТ СН'!$I$22</f>
        <v>1825.28491874</v>
      </c>
      <c r="D117" s="36">
        <f>SUMIFS(СВЦЭМ!$C$39:$C$782,СВЦЭМ!$A$39:$A$782,$A117,СВЦЭМ!$B$39:$B$782,D$110)+'СЕТ СН'!$I$12+СВЦЭМ!$D$10+'СЕТ СН'!$I$6-'СЕТ СН'!$I$22</f>
        <v>1831.3124246699999</v>
      </c>
      <c r="E117" s="36">
        <f>SUMIFS(СВЦЭМ!$C$39:$C$782,СВЦЭМ!$A$39:$A$782,$A117,СВЦЭМ!$B$39:$B$782,E$110)+'СЕТ СН'!$I$12+СВЦЭМ!$D$10+'СЕТ СН'!$I$6-'СЕТ СН'!$I$22</f>
        <v>1836.3045139599999</v>
      </c>
      <c r="F117" s="36">
        <f>SUMIFS(СВЦЭМ!$C$39:$C$782,СВЦЭМ!$A$39:$A$782,$A117,СВЦЭМ!$B$39:$B$782,F$110)+'СЕТ СН'!$I$12+СВЦЭМ!$D$10+'СЕТ СН'!$I$6-'СЕТ СН'!$I$22</f>
        <v>1830.6886462499999</v>
      </c>
      <c r="G117" s="36">
        <f>SUMIFS(СВЦЭМ!$C$39:$C$782,СВЦЭМ!$A$39:$A$782,$A117,СВЦЭМ!$B$39:$B$782,G$110)+'СЕТ СН'!$I$12+СВЦЭМ!$D$10+'СЕТ СН'!$I$6-'СЕТ СН'!$I$22</f>
        <v>1806.45470495</v>
      </c>
      <c r="H117" s="36">
        <f>SUMIFS(СВЦЭМ!$C$39:$C$782,СВЦЭМ!$A$39:$A$782,$A117,СВЦЭМ!$B$39:$B$782,H$110)+'СЕТ СН'!$I$12+СВЦЭМ!$D$10+'СЕТ СН'!$I$6-'СЕТ СН'!$I$22</f>
        <v>1816.1983431699998</v>
      </c>
      <c r="I117" s="36">
        <f>SUMIFS(СВЦЭМ!$C$39:$C$782,СВЦЭМ!$A$39:$A$782,$A117,СВЦЭМ!$B$39:$B$782,I$110)+'СЕТ СН'!$I$12+СВЦЭМ!$D$10+'СЕТ СН'!$I$6-'СЕТ СН'!$I$22</f>
        <v>1697.02400747</v>
      </c>
      <c r="J117" s="36">
        <f>SUMIFS(СВЦЭМ!$C$39:$C$782,СВЦЭМ!$A$39:$A$782,$A117,СВЦЭМ!$B$39:$B$782,J$110)+'СЕТ СН'!$I$12+СВЦЭМ!$D$10+'СЕТ СН'!$I$6-'СЕТ СН'!$I$22</f>
        <v>1657.5962345999999</v>
      </c>
      <c r="K117" s="36">
        <f>SUMIFS(СВЦЭМ!$C$39:$C$782,СВЦЭМ!$A$39:$A$782,$A117,СВЦЭМ!$B$39:$B$782,K$110)+'СЕТ СН'!$I$12+СВЦЭМ!$D$10+'СЕТ СН'!$I$6-'СЕТ СН'!$I$22</f>
        <v>1652.6464012199999</v>
      </c>
      <c r="L117" s="36">
        <f>SUMIFS(СВЦЭМ!$C$39:$C$782,СВЦЭМ!$A$39:$A$782,$A117,СВЦЭМ!$B$39:$B$782,L$110)+'СЕТ СН'!$I$12+СВЦЭМ!$D$10+'СЕТ СН'!$I$6-'СЕТ СН'!$I$22</f>
        <v>1665.7299051099999</v>
      </c>
      <c r="M117" s="36">
        <f>SUMIFS(СВЦЭМ!$C$39:$C$782,СВЦЭМ!$A$39:$A$782,$A117,СВЦЭМ!$B$39:$B$782,M$110)+'СЕТ СН'!$I$12+СВЦЭМ!$D$10+'СЕТ СН'!$I$6-'СЕТ СН'!$I$22</f>
        <v>1701.7654341299999</v>
      </c>
      <c r="N117" s="36">
        <f>SUMIFS(СВЦЭМ!$C$39:$C$782,СВЦЭМ!$A$39:$A$782,$A117,СВЦЭМ!$B$39:$B$782,N$110)+'СЕТ СН'!$I$12+СВЦЭМ!$D$10+'СЕТ СН'!$I$6-'СЕТ СН'!$I$22</f>
        <v>1740.8197879899999</v>
      </c>
      <c r="O117" s="36">
        <f>SUMIFS(СВЦЭМ!$C$39:$C$782,СВЦЭМ!$A$39:$A$782,$A117,СВЦЭМ!$B$39:$B$782,O$110)+'СЕТ СН'!$I$12+СВЦЭМ!$D$10+'СЕТ СН'!$I$6-'СЕТ СН'!$I$22</f>
        <v>1768.8909980599999</v>
      </c>
      <c r="P117" s="36">
        <f>SUMIFS(СВЦЭМ!$C$39:$C$782,СВЦЭМ!$A$39:$A$782,$A117,СВЦЭМ!$B$39:$B$782,P$110)+'СЕТ СН'!$I$12+СВЦЭМ!$D$10+'СЕТ СН'!$I$6-'СЕТ СН'!$I$22</f>
        <v>1782.6435957499998</v>
      </c>
      <c r="Q117" s="36">
        <f>SUMIFS(СВЦЭМ!$C$39:$C$782,СВЦЭМ!$A$39:$A$782,$A117,СВЦЭМ!$B$39:$B$782,Q$110)+'СЕТ СН'!$I$12+СВЦЭМ!$D$10+'СЕТ СН'!$I$6-'СЕТ СН'!$I$22</f>
        <v>1794.22856009</v>
      </c>
      <c r="R117" s="36">
        <f>SUMIFS(СВЦЭМ!$C$39:$C$782,СВЦЭМ!$A$39:$A$782,$A117,СВЦЭМ!$B$39:$B$782,R$110)+'СЕТ СН'!$I$12+СВЦЭМ!$D$10+'СЕТ СН'!$I$6-'СЕТ СН'!$I$22</f>
        <v>1772.1689096099999</v>
      </c>
      <c r="S117" s="36">
        <f>SUMIFS(СВЦЭМ!$C$39:$C$782,СВЦЭМ!$A$39:$A$782,$A117,СВЦЭМ!$B$39:$B$782,S$110)+'СЕТ СН'!$I$12+СВЦЭМ!$D$10+'СЕТ СН'!$I$6-'СЕТ СН'!$I$22</f>
        <v>1727.70418565</v>
      </c>
      <c r="T117" s="36">
        <f>SUMIFS(СВЦЭМ!$C$39:$C$782,СВЦЭМ!$A$39:$A$782,$A117,СВЦЭМ!$B$39:$B$782,T$110)+'СЕТ СН'!$I$12+СВЦЭМ!$D$10+'СЕТ СН'!$I$6-'СЕТ СН'!$I$22</f>
        <v>1675.8095152199999</v>
      </c>
      <c r="U117" s="36">
        <f>SUMIFS(СВЦЭМ!$C$39:$C$782,СВЦЭМ!$A$39:$A$782,$A117,СВЦЭМ!$B$39:$B$782,U$110)+'СЕТ СН'!$I$12+СВЦЭМ!$D$10+'СЕТ СН'!$I$6-'СЕТ СН'!$I$22</f>
        <v>1681.5556036399998</v>
      </c>
      <c r="V117" s="36">
        <f>SUMIFS(СВЦЭМ!$C$39:$C$782,СВЦЭМ!$A$39:$A$782,$A117,СВЦЭМ!$B$39:$B$782,V$110)+'СЕТ СН'!$I$12+СВЦЭМ!$D$10+'СЕТ СН'!$I$6-'СЕТ СН'!$I$22</f>
        <v>1691.9408019999998</v>
      </c>
      <c r="W117" s="36">
        <f>SUMIFS(СВЦЭМ!$C$39:$C$782,СВЦЭМ!$A$39:$A$782,$A117,СВЦЭМ!$B$39:$B$782,W$110)+'СЕТ СН'!$I$12+СВЦЭМ!$D$10+'СЕТ СН'!$I$6-'СЕТ СН'!$I$22</f>
        <v>1719.06950676</v>
      </c>
      <c r="X117" s="36">
        <f>SUMIFS(СВЦЭМ!$C$39:$C$782,СВЦЭМ!$A$39:$A$782,$A117,СВЦЭМ!$B$39:$B$782,X$110)+'СЕТ СН'!$I$12+СВЦЭМ!$D$10+'СЕТ СН'!$I$6-'СЕТ СН'!$I$22</f>
        <v>1742.91656575</v>
      </c>
      <c r="Y117" s="36">
        <f>SUMIFS(СВЦЭМ!$C$39:$C$782,СВЦЭМ!$A$39:$A$782,$A117,СВЦЭМ!$B$39:$B$782,Y$110)+'СЕТ СН'!$I$12+СВЦЭМ!$D$10+'СЕТ СН'!$I$6-'СЕТ СН'!$I$22</f>
        <v>1771.4712374599999</v>
      </c>
    </row>
    <row r="118" spans="1:25" ht="15.75" x14ac:dyDescent="0.2">
      <c r="A118" s="35">
        <f t="shared" si="3"/>
        <v>44600</v>
      </c>
      <c r="B118" s="36">
        <f>SUMIFS(СВЦЭМ!$C$39:$C$782,СВЦЭМ!$A$39:$A$782,$A118,СВЦЭМ!$B$39:$B$782,B$110)+'СЕТ СН'!$I$12+СВЦЭМ!$D$10+'СЕТ СН'!$I$6-'СЕТ СН'!$I$22</f>
        <v>1765.0655940299998</v>
      </c>
      <c r="C118" s="36">
        <f>SUMIFS(СВЦЭМ!$C$39:$C$782,СВЦЭМ!$A$39:$A$782,$A118,СВЦЭМ!$B$39:$B$782,C$110)+'СЕТ СН'!$I$12+СВЦЭМ!$D$10+'СЕТ СН'!$I$6-'СЕТ СН'!$I$22</f>
        <v>1832.8163622899999</v>
      </c>
      <c r="D118" s="36">
        <f>SUMIFS(СВЦЭМ!$C$39:$C$782,СВЦЭМ!$A$39:$A$782,$A118,СВЦЭМ!$B$39:$B$782,D$110)+'СЕТ СН'!$I$12+СВЦЭМ!$D$10+'СЕТ СН'!$I$6-'СЕТ СН'!$I$22</f>
        <v>1840.13383058</v>
      </c>
      <c r="E118" s="36">
        <f>SUMIFS(СВЦЭМ!$C$39:$C$782,СВЦЭМ!$A$39:$A$782,$A118,СВЦЭМ!$B$39:$B$782,E$110)+'СЕТ СН'!$I$12+СВЦЭМ!$D$10+'СЕТ СН'!$I$6-'СЕТ СН'!$I$22</f>
        <v>1836.2165070799999</v>
      </c>
      <c r="F118" s="36">
        <f>SUMIFS(СВЦЭМ!$C$39:$C$782,СВЦЭМ!$A$39:$A$782,$A118,СВЦЭМ!$B$39:$B$782,F$110)+'СЕТ СН'!$I$12+СВЦЭМ!$D$10+'СЕТ СН'!$I$6-'СЕТ СН'!$I$22</f>
        <v>1826.39571946</v>
      </c>
      <c r="G118" s="36">
        <f>SUMIFS(СВЦЭМ!$C$39:$C$782,СВЦЭМ!$A$39:$A$782,$A118,СВЦЭМ!$B$39:$B$782,G$110)+'СЕТ СН'!$I$12+СВЦЭМ!$D$10+'СЕТ СН'!$I$6-'СЕТ СН'!$I$22</f>
        <v>1805.40867944</v>
      </c>
      <c r="H118" s="36">
        <f>SUMIFS(СВЦЭМ!$C$39:$C$782,СВЦЭМ!$A$39:$A$782,$A118,СВЦЭМ!$B$39:$B$782,H$110)+'СЕТ СН'!$I$12+СВЦЭМ!$D$10+'СЕТ СН'!$I$6-'СЕТ СН'!$I$22</f>
        <v>1756.70357021</v>
      </c>
      <c r="I118" s="36">
        <f>SUMIFS(СВЦЭМ!$C$39:$C$782,СВЦЭМ!$A$39:$A$782,$A118,СВЦЭМ!$B$39:$B$782,I$110)+'СЕТ СН'!$I$12+СВЦЭМ!$D$10+'СЕТ СН'!$I$6-'СЕТ СН'!$I$22</f>
        <v>1697.32889669</v>
      </c>
      <c r="J118" s="36">
        <f>SUMIFS(СВЦЭМ!$C$39:$C$782,СВЦЭМ!$A$39:$A$782,$A118,СВЦЭМ!$B$39:$B$782,J$110)+'СЕТ СН'!$I$12+СВЦЭМ!$D$10+'СЕТ СН'!$I$6-'СЕТ СН'!$I$22</f>
        <v>1637.6114822099998</v>
      </c>
      <c r="K118" s="36">
        <f>SUMIFS(СВЦЭМ!$C$39:$C$782,СВЦЭМ!$A$39:$A$782,$A118,СВЦЭМ!$B$39:$B$782,K$110)+'СЕТ СН'!$I$12+СВЦЭМ!$D$10+'СЕТ СН'!$I$6-'СЕТ СН'!$I$22</f>
        <v>1634.1937213199999</v>
      </c>
      <c r="L118" s="36">
        <f>SUMIFS(СВЦЭМ!$C$39:$C$782,СВЦЭМ!$A$39:$A$782,$A118,СВЦЭМ!$B$39:$B$782,L$110)+'СЕТ СН'!$I$12+СВЦЭМ!$D$10+'СЕТ СН'!$I$6-'СЕТ СН'!$I$22</f>
        <v>1659.5952698599999</v>
      </c>
      <c r="M118" s="36">
        <f>SUMIFS(СВЦЭМ!$C$39:$C$782,СВЦЭМ!$A$39:$A$782,$A118,СВЦЭМ!$B$39:$B$782,M$110)+'СЕТ СН'!$I$12+СВЦЭМ!$D$10+'СЕТ СН'!$I$6-'СЕТ СН'!$I$22</f>
        <v>1725.2981308799999</v>
      </c>
      <c r="N118" s="36">
        <f>SUMIFS(СВЦЭМ!$C$39:$C$782,СВЦЭМ!$A$39:$A$782,$A118,СВЦЭМ!$B$39:$B$782,N$110)+'СЕТ СН'!$I$12+СВЦЭМ!$D$10+'СЕТ СН'!$I$6-'СЕТ СН'!$I$22</f>
        <v>1809.7312822299998</v>
      </c>
      <c r="O118" s="36">
        <f>SUMIFS(СВЦЭМ!$C$39:$C$782,СВЦЭМ!$A$39:$A$782,$A118,СВЦЭМ!$B$39:$B$782,O$110)+'СЕТ СН'!$I$12+СВЦЭМ!$D$10+'СЕТ СН'!$I$6-'СЕТ СН'!$I$22</f>
        <v>1827.3806472599999</v>
      </c>
      <c r="P118" s="36">
        <f>SUMIFS(СВЦЭМ!$C$39:$C$782,СВЦЭМ!$A$39:$A$782,$A118,СВЦЭМ!$B$39:$B$782,P$110)+'СЕТ СН'!$I$12+СВЦЭМ!$D$10+'СЕТ СН'!$I$6-'СЕТ СН'!$I$22</f>
        <v>1834.69000074</v>
      </c>
      <c r="Q118" s="36">
        <f>SUMIFS(СВЦЭМ!$C$39:$C$782,СВЦЭМ!$A$39:$A$782,$A118,СВЦЭМ!$B$39:$B$782,Q$110)+'СЕТ СН'!$I$12+СВЦЭМ!$D$10+'СЕТ СН'!$I$6-'СЕТ СН'!$I$22</f>
        <v>1823.4407197799999</v>
      </c>
      <c r="R118" s="36">
        <f>SUMIFS(СВЦЭМ!$C$39:$C$782,СВЦЭМ!$A$39:$A$782,$A118,СВЦЭМ!$B$39:$B$782,R$110)+'СЕТ СН'!$I$12+СВЦЭМ!$D$10+'СЕТ СН'!$I$6-'СЕТ СН'!$I$22</f>
        <v>1824.3034094699999</v>
      </c>
      <c r="S118" s="36">
        <f>SUMIFS(СВЦЭМ!$C$39:$C$782,СВЦЭМ!$A$39:$A$782,$A118,СВЦЭМ!$B$39:$B$782,S$110)+'СЕТ СН'!$I$12+СВЦЭМ!$D$10+'СЕТ СН'!$I$6-'СЕТ СН'!$I$22</f>
        <v>1794.6671880699998</v>
      </c>
      <c r="T118" s="36">
        <f>SUMIFS(СВЦЭМ!$C$39:$C$782,СВЦЭМ!$A$39:$A$782,$A118,СВЦЭМ!$B$39:$B$782,T$110)+'СЕТ СН'!$I$12+СВЦЭМ!$D$10+'СЕТ СН'!$I$6-'СЕТ СН'!$I$22</f>
        <v>1729.4330581699999</v>
      </c>
      <c r="U118" s="36">
        <f>SUMIFS(СВЦЭМ!$C$39:$C$782,СВЦЭМ!$A$39:$A$782,$A118,СВЦЭМ!$B$39:$B$782,U$110)+'СЕТ СН'!$I$12+СВЦЭМ!$D$10+'СЕТ СН'!$I$6-'СЕТ СН'!$I$22</f>
        <v>1719.2343162999998</v>
      </c>
      <c r="V118" s="36">
        <f>SUMIFS(СВЦЭМ!$C$39:$C$782,СВЦЭМ!$A$39:$A$782,$A118,СВЦЭМ!$B$39:$B$782,V$110)+'СЕТ СН'!$I$12+СВЦЭМ!$D$10+'СЕТ СН'!$I$6-'СЕТ СН'!$I$22</f>
        <v>1734.0083618199999</v>
      </c>
      <c r="W118" s="36">
        <f>SUMIFS(СВЦЭМ!$C$39:$C$782,СВЦЭМ!$A$39:$A$782,$A118,СВЦЭМ!$B$39:$B$782,W$110)+'СЕТ СН'!$I$12+СВЦЭМ!$D$10+'СЕТ СН'!$I$6-'СЕТ СН'!$I$22</f>
        <v>1754.9224502099999</v>
      </c>
      <c r="X118" s="36">
        <f>SUMIFS(СВЦЭМ!$C$39:$C$782,СВЦЭМ!$A$39:$A$782,$A118,СВЦЭМ!$B$39:$B$782,X$110)+'СЕТ СН'!$I$12+СВЦЭМ!$D$10+'СЕТ СН'!$I$6-'СЕТ СН'!$I$22</f>
        <v>1787.27783662</v>
      </c>
      <c r="Y118" s="36">
        <f>SUMIFS(СВЦЭМ!$C$39:$C$782,СВЦЭМ!$A$39:$A$782,$A118,СВЦЭМ!$B$39:$B$782,Y$110)+'СЕТ СН'!$I$12+СВЦЭМ!$D$10+'СЕТ СН'!$I$6-'СЕТ СН'!$I$22</f>
        <v>1811.7195048899998</v>
      </c>
    </row>
    <row r="119" spans="1:25" ht="15.75" x14ac:dyDescent="0.2">
      <c r="A119" s="35">
        <f t="shared" si="3"/>
        <v>44601</v>
      </c>
      <c r="B119" s="36">
        <f>SUMIFS(СВЦЭМ!$C$39:$C$782,СВЦЭМ!$A$39:$A$782,$A119,СВЦЭМ!$B$39:$B$782,B$110)+'СЕТ СН'!$I$12+СВЦЭМ!$D$10+'СЕТ СН'!$I$6-'СЕТ СН'!$I$22</f>
        <v>1829.3760315099998</v>
      </c>
      <c r="C119" s="36">
        <f>SUMIFS(СВЦЭМ!$C$39:$C$782,СВЦЭМ!$A$39:$A$782,$A119,СВЦЭМ!$B$39:$B$782,C$110)+'СЕТ СН'!$I$12+СВЦЭМ!$D$10+'СЕТ СН'!$I$6-'СЕТ СН'!$I$22</f>
        <v>1887.4969499699998</v>
      </c>
      <c r="D119" s="36">
        <f>SUMIFS(СВЦЭМ!$C$39:$C$782,СВЦЭМ!$A$39:$A$782,$A119,СВЦЭМ!$B$39:$B$782,D$110)+'СЕТ СН'!$I$12+СВЦЭМ!$D$10+'СЕТ СН'!$I$6-'СЕТ СН'!$I$22</f>
        <v>1889.6183863599999</v>
      </c>
      <c r="E119" s="36">
        <f>SUMIFS(СВЦЭМ!$C$39:$C$782,СВЦЭМ!$A$39:$A$782,$A119,СВЦЭМ!$B$39:$B$782,E$110)+'СЕТ СН'!$I$12+СВЦЭМ!$D$10+'СЕТ СН'!$I$6-'СЕТ СН'!$I$22</f>
        <v>1892.8506274599999</v>
      </c>
      <c r="F119" s="36">
        <f>SUMIFS(СВЦЭМ!$C$39:$C$782,СВЦЭМ!$A$39:$A$782,$A119,СВЦЭМ!$B$39:$B$782,F$110)+'СЕТ СН'!$I$12+СВЦЭМ!$D$10+'СЕТ СН'!$I$6-'СЕТ СН'!$I$22</f>
        <v>1875.32710329</v>
      </c>
      <c r="G119" s="36">
        <f>SUMIFS(СВЦЭМ!$C$39:$C$782,СВЦЭМ!$A$39:$A$782,$A119,СВЦЭМ!$B$39:$B$782,G$110)+'СЕТ СН'!$I$12+СВЦЭМ!$D$10+'СЕТ СН'!$I$6-'СЕТ СН'!$I$22</f>
        <v>1870.9499409999999</v>
      </c>
      <c r="H119" s="36">
        <f>SUMIFS(СВЦЭМ!$C$39:$C$782,СВЦЭМ!$A$39:$A$782,$A119,СВЦЭМ!$B$39:$B$782,H$110)+'СЕТ СН'!$I$12+СВЦЭМ!$D$10+'СЕТ СН'!$I$6-'СЕТ СН'!$I$22</f>
        <v>1831.7964614499999</v>
      </c>
      <c r="I119" s="36">
        <f>SUMIFS(СВЦЭМ!$C$39:$C$782,СВЦЭМ!$A$39:$A$782,$A119,СВЦЭМ!$B$39:$B$782,I$110)+'СЕТ СН'!$I$12+СВЦЭМ!$D$10+'СЕТ СН'!$I$6-'СЕТ СН'!$I$22</f>
        <v>1740.6858022699998</v>
      </c>
      <c r="J119" s="36">
        <f>SUMIFS(СВЦЭМ!$C$39:$C$782,СВЦЭМ!$A$39:$A$782,$A119,СВЦЭМ!$B$39:$B$782,J$110)+'СЕТ СН'!$I$12+СВЦЭМ!$D$10+'СЕТ СН'!$I$6-'СЕТ СН'!$I$22</f>
        <v>1717.0482183399999</v>
      </c>
      <c r="K119" s="36">
        <f>SUMIFS(СВЦЭМ!$C$39:$C$782,СВЦЭМ!$A$39:$A$782,$A119,СВЦЭМ!$B$39:$B$782,K$110)+'СЕТ СН'!$I$12+СВЦЭМ!$D$10+'СЕТ СН'!$I$6-'СЕТ СН'!$I$22</f>
        <v>1713.9775906499999</v>
      </c>
      <c r="L119" s="36">
        <f>SUMIFS(СВЦЭМ!$C$39:$C$782,СВЦЭМ!$A$39:$A$782,$A119,СВЦЭМ!$B$39:$B$782,L$110)+'СЕТ СН'!$I$12+СВЦЭМ!$D$10+'СЕТ СН'!$I$6-'СЕТ СН'!$I$22</f>
        <v>1725.5043269199998</v>
      </c>
      <c r="M119" s="36">
        <f>SUMIFS(СВЦЭМ!$C$39:$C$782,СВЦЭМ!$A$39:$A$782,$A119,СВЦЭМ!$B$39:$B$782,M$110)+'СЕТ СН'!$I$12+СВЦЭМ!$D$10+'СЕТ СН'!$I$6-'СЕТ СН'!$I$22</f>
        <v>1776.1353545699999</v>
      </c>
      <c r="N119" s="36">
        <f>SUMIFS(СВЦЭМ!$C$39:$C$782,СВЦЭМ!$A$39:$A$782,$A119,СВЦЭМ!$B$39:$B$782,N$110)+'СЕТ СН'!$I$12+СВЦЭМ!$D$10+'СЕТ СН'!$I$6-'СЕТ СН'!$I$22</f>
        <v>1843.1505830899998</v>
      </c>
      <c r="O119" s="36">
        <f>SUMIFS(СВЦЭМ!$C$39:$C$782,СВЦЭМ!$A$39:$A$782,$A119,СВЦЭМ!$B$39:$B$782,O$110)+'СЕТ СН'!$I$12+СВЦЭМ!$D$10+'СЕТ СН'!$I$6-'СЕТ СН'!$I$22</f>
        <v>1860.62652379</v>
      </c>
      <c r="P119" s="36">
        <f>SUMIFS(СВЦЭМ!$C$39:$C$782,СВЦЭМ!$A$39:$A$782,$A119,СВЦЭМ!$B$39:$B$782,P$110)+'СЕТ СН'!$I$12+СВЦЭМ!$D$10+'СЕТ СН'!$I$6-'СЕТ СН'!$I$22</f>
        <v>1867.7258566099999</v>
      </c>
      <c r="Q119" s="36">
        <f>SUMIFS(СВЦЭМ!$C$39:$C$782,СВЦЭМ!$A$39:$A$782,$A119,СВЦЭМ!$B$39:$B$782,Q$110)+'СЕТ СН'!$I$12+СВЦЭМ!$D$10+'СЕТ СН'!$I$6-'СЕТ СН'!$I$22</f>
        <v>1874.8111525299998</v>
      </c>
      <c r="R119" s="36">
        <f>SUMIFS(СВЦЭМ!$C$39:$C$782,СВЦЭМ!$A$39:$A$782,$A119,СВЦЭМ!$B$39:$B$782,R$110)+'СЕТ СН'!$I$12+СВЦЭМ!$D$10+'СЕТ СН'!$I$6-'СЕТ СН'!$I$22</f>
        <v>1865.6477172999998</v>
      </c>
      <c r="S119" s="36">
        <f>SUMIFS(СВЦЭМ!$C$39:$C$782,СВЦЭМ!$A$39:$A$782,$A119,СВЦЭМ!$B$39:$B$782,S$110)+'СЕТ СН'!$I$12+СВЦЭМ!$D$10+'СЕТ СН'!$I$6-'СЕТ СН'!$I$22</f>
        <v>1841.45036405</v>
      </c>
      <c r="T119" s="36">
        <f>SUMIFS(СВЦЭМ!$C$39:$C$782,СВЦЭМ!$A$39:$A$782,$A119,СВЦЭМ!$B$39:$B$782,T$110)+'СЕТ СН'!$I$12+СВЦЭМ!$D$10+'СЕТ СН'!$I$6-'СЕТ СН'!$I$22</f>
        <v>1755.1781146999999</v>
      </c>
      <c r="U119" s="36">
        <f>SUMIFS(СВЦЭМ!$C$39:$C$782,СВЦЭМ!$A$39:$A$782,$A119,СВЦЭМ!$B$39:$B$782,U$110)+'СЕТ СН'!$I$12+СВЦЭМ!$D$10+'СЕТ СН'!$I$6-'СЕТ СН'!$I$22</f>
        <v>1736.7127862299999</v>
      </c>
      <c r="V119" s="36">
        <f>SUMIFS(СВЦЭМ!$C$39:$C$782,СВЦЭМ!$A$39:$A$782,$A119,СВЦЭМ!$B$39:$B$782,V$110)+'СЕТ СН'!$I$12+СВЦЭМ!$D$10+'СЕТ СН'!$I$6-'СЕТ СН'!$I$22</f>
        <v>1757.43562836</v>
      </c>
      <c r="W119" s="36">
        <f>SUMIFS(СВЦЭМ!$C$39:$C$782,СВЦЭМ!$A$39:$A$782,$A119,СВЦЭМ!$B$39:$B$782,W$110)+'СЕТ СН'!$I$12+СВЦЭМ!$D$10+'СЕТ СН'!$I$6-'СЕТ СН'!$I$22</f>
        <v>1783.8775123599999</v>
      </c>
      <c r="X119" s="36">
        <f>SUMIFS(СВЦЭМ!$C$39:$C$782,СВЦЭМ!$A$39:$A$782,$A119,СВЦЭМ!$B$39:$B$782,X$110)+'СЕТ СН'!$I$12+СВЦЭМ!$D$10+'СЕТ СН'!$I$6-'СЕТ СН'!$I$22</f>
        <v>1814.0716630499999</v>
      </c>
      <c r="Y119" s="36">
        <f>SUMIFS(СВЦЭМ!$C$39:$C$782,СВЦЭМ!$A$39:$A$782,$A119,СВЦЭМ!$B$39:$B$782,Y$110)+'СЕТ СН'!$I$12+СВЦЭМ!$D$10+'СЕТ СН'!$I$6-'СЕТ СН'!$I$22</f>
        <v>1836.5606439999999</v>
      </c>
    </row>
    <row r="120" spans="1:25" ht="15.75" x14ac:dyDescent="0.2">
      <c r="A120" s="35">
        <f t="shared" si="3"/>
        <v>44602</v>
      </c>
      <c r="B120" s="36">
        <f>SUMIFS(СВЦЭМ!$C$39:$C$782,СВЦЭМ!$A$39:$A$782,$A120,СВЦЭМ!$B$39:$B$782,B$110)+'СЕТ СН'!$I$12+СВЦЭМ!$D$10+'СЕТ СН'!$I$6-'СЕТ СН'!$I$22</f>
        <v>1793.1691791599999</v>
      </c>
      <c r="C120" s="36">
        <f>SUMIFS(СВЦЭМ!$C$39:$C$782,СВЦЭМ!$A$39:$A$782,$A120,СВЦЭМ!$B$39:$B$782,C$110)+'СЕТ СН'!$I$12+СВЦЭМ!$D$10+'СЕТ СН'!$I$6-'СЕТ СН'!$I$22</f>
        <v>1850.1394728499999</v>
      </c>
      <c r="D120" s="36">
        <f>SUMIFS(СВЦЭМ!$C$39:$C$782,СВЦЭМ!$A$39:$A$782,$A120,СВЦЭМ!$B$39:$B$782,D$110)+'СЕТ СН'!$I$12+СВЦЭМ!$D$10+'СЕТ СН'!$I$6-'СЕТ СН'!$I$22</f>
        <v>1882.27386452</v>
      </c>
      <c r="E120" s="36">
        <f>SUMIFS(СВЦЭМ!$C$39:$C$782,СВЦЭМ!$A$39:$A$782,$A120,СВЦЭМ!$B$39:$B$782,E$110)+'СЕТ СН'!$I$12+СВЦЭМ!$D$10+'СЕТ СН'!$I$6-'СЕТ СН'!$I$22</f>
        <v>1868.43338036</v>
      </c>
      <c r="F120" s="36">
        <f>SUMIFS(СВЦЭМ!$C$39:$C$782,СВЦЭМ!$A$39:$A$782,$A120,СВЦЭМ!$B$39:$B$782,F$110)+'СЕТ СН'!$I$12+СВЦЭМ!$D$10+'СЕТ СН'!$I$6-'СЕТ СН'!$I$22</f>
        <v>1843.0999387099998</v>
      </c>
      <c r="G120" s="36">
        <f>SUMIFS(СВЦЭМ!$C$39:$C$782,СВЦЭМ!$A$39:$A$782,$A120,СВЦЭМ!$B$39:$B$782,G$110)+'СЕТ СН'!$I$12+СВЦЭМ!$D$10+'СЕТ СН'!$I$6-'СЕТ СН'!$I$22</f>
        <v>1814.68811719</v>
      </c>
      <c r="H120" s="36">
        <f>SUMIFS(СВЦЭМ!$C$39:$C$782,СВЦЭМ!$A$39:$A$782,$A120,СВЦЭМ!$B$39:$B$782,H$110)+'СЕТ СН'!$I$12+СВЦЭМ!$D$10+'СЕТ СН'!$I$6-'СЕТ СН'!$I$22</f>
        <v>1760.3650772599999</v>
      </c>
      <c r="I120" s="36">
        <f>SUMIFS(СВЦЭМ!$C$39:$C$782,СВЦЭМ!$A$39:$A$782,$A120,СВЦЭМ!$B$39:$B$782,I$110)+'СЕТ СН'!$I$12+СВЦЭМ!$D$10+'СЕТ СН'!$I$6-'СЕТ СН'!$I$22</f>
        <v>1729.4486590499998</v>
      </c>
      <c r="J120" s="36">
        <f>SUMIFS(СВЦЭМ!$C$39:$C$782,СВЦЭМ!$A$39:$A$782,$A120,СВЦЭМ!$B$39:$B$782,J$110)+'СЕТ СН'!$I$12+СВЦЭМ!$D$10+'СЕТ СН'!$I$6-'СЕТ СН'!$I$22</f>
        <v>1704.9853552099999</v>
      </c>
      <c r="K120" s="36">
        <f>SUMIFS(СВЦЭМ!$C$39:$C$782,СВЦЭМ!$A$39:$A$782,$A120,СВЦЭМ!$B$39:$B$782,K$110)+'СЕТ СН'!$I$12+СВЦЭМ!$D$10+'СЕТ СН'!$I$6-'СЕТ СН'!$I$22</f>
        <v>1702.5637597599998</v>
      </c>
      <c r="L120" s="36">
        <f>SUMIFS(СВЦЭМ!$C$39:$C$782,СВЦЭМ!$A$39:$A$782,$A120,СВЦЭМ!$B$39:$B$782,L$110)+'СЕТ СН'!$I$12+СВЦЭМ!$D$10+'СЕТ СН'!$I$6-'СЕТ СН'!$I$22</f>
        <v>1704.5797951899999</v>
      </c>
      <c r="M120" s="36">
        <f>SUMIFS(СВЦЭМ!$C$39:$C$782,СВЦЭМ!$A$39:$A$782,$A120,СВЦЭМ!$B$39:$B$782,M$110)+'СЕТ СН'!$I$12+СВЦЭМ!$D$10+'СЕТ СН'!$I$6-'СЕТ СН'!$I$22</f>
        <v>1748.2132898599998</v>
      </c>
      <c r="N120" s="36">
        <f>SUMIFS(СВЦЭМ!$C$39:$C$782,СВЦЭМ!$A$39:$A$782,$A120,СВЦЭМ!$B$39:$B$782,N$110)+'СЕТ СН'!$I$12+СВЦЭМ!$D$10+'СЕТ СН'!$I$6-'СЕТ СН'!$I$22</f>
        <v>1806.1895623799999</v>
      </c>
      <c r="O120" s="36">
        <f>SUMIFS(СВЦЭМ!$C$39:$C$782,СВЦЭМ!$A$39:$A$782,$A120,СВЦЭМ!$B$39:$B$782,O$110)+'СЕТ СН'!$I$12+СВЦЭМ!$D$10+'СЕТ СН'!$I$6-'СЕТ СН'!$I$22</f>
        <v>1828.8933265399999</v>
      </c>
      <c r="P120" s="36">
        <f>SUMIFS(СВЦЭМ!$C$39:$C$782,СВЦЭМ!$A$39:$A$782,$A120,СВЦЭМ!$B$39:$B$782,P$110)+'СЕТ СН'!$I$12+СВЦЭМ!$D$10+'СЕТ СН'!$I$6-'СЕТ СН'!$I$22</f>
        <v>1840.4194303899999</v>
      </c>
      <c r="Q120" s="36">
        <f>SUMIFS(СВЦЭМ!$C$39:$C$782,СВЦЭМ!$A$39:$A$782,$A120,СВЦЭМ!$B$39:$B$782,Q$110)+'СЕТ СН'!$I$12+СВЦЭМ!$D$10+'СЕТ СН'!$I$6-'СЕТ СН'!$I$22</f>
        <v>1844.2133625499998</v>
      </c>
      <c r="R120" s="36">
        <f>SUMIFS(СВЦЭМ!$C$39:$C$782,СВЦЭМ!$A$39:$A$782,$A120,СВЦЭМ!$B$39:$B$782,R$110)+'СЕТ СН'!$I$12+СВЦЭМ!$D$10+'СЕТ СН'!$I$6-'СЕТ СН'!$I$22</f>
        <v>1842.8158483</v>
      </c>
      <c r="S120" s="36">
        <f>SUMIFS(СВЦЭМ!$C$39:$C$782,СВЦЭМ!$A$39:$A$782,$A120,СВЦЭМ!$B$39:$B$782,S$110)+'СЕТ СН'!$I$12+СВЦЭМ!$D$10+'СЕТ СН'!$I$6-'СЕТ СН'!$I$22</f>
        <v>1803.3928382399999</v>
      </c>
      <c r="T120" s="36">
        <f>SUMIFS(СВЦЭМ!$C$39:$C$782,СВЦЭМ!$A$39:$A$782,$A120,СВЦЭМ!$B$39:$B$782,T$110)+'СЕТ СН'!$I$12+СВЦЭМ!$D$10+'СЕТ СН'!$I$6-'СЕТ СН'!$I$22</f>
        <v>1734.4901182899998</v>
      </c>
      <c r="U120" s="36">
        <f>SUMIFS(СВЦЭМ!$C$39:$C$782,СВЦЭМ!$A$39:$A$782,$A120,СВЦЭМ!$B$39:$B$782,U$110)+'СЕТ СН'!$I$12+СВЦЭМ!$D$10+'СЕТ СН'!$I$6-'СЕТ СН'!$I$22</f>
        <v>1725.8023526099998</v>
      </c>
      <c r="V120" s="36">
        <f>SUMIFS(СВЦЭМ!$C$39:$C$782,СВЦЭМ!$A$39:$A$782,$A120,СВЦЭМ!$B$39:$B$782,V$110)+'СЕТ СН'!$I$12+СВЦЭМ!$D$10+'СЕТ СН'!$I$6-'СЕТ СН'!$I$22</f>
        <v>1723.4168024199998</v>
      </c>
      <c r="W120" s="36">
        <f>SUMIFS(СВЦЭМ!$C$39:$C$782,СВЦЭМ!$A$39:$A$782,$A120,СВЦЭМ!$B$39:$B$782,W$110)+'СЕТ СН'!$I$12+СВЦЭМ!$D$10+'СЕТ СН'!$I$6-'СЕТ СН'!$I$22</f>
        <v>1745.5197852499998</v>
      </c>
      <c r="X120" s="36">
        <f>SUMIFS(СВЦЭМ!$C$39:$C$782,СВЦЭМ!$A$39:$A$782,$A120,СВЦЭМ!$B$39:$B$782,X$110)+'СЕТ СН'!$I$12+СВЦЭМ!$D$10+'СЕТ СН'!$I$6-'СЕТ СН'!$I$22</f>
        <v>1788.1910964199999</v>
      </c>
      <c r="Y120" s="36">
        <f>SUMIFS(СВЦЭМ!$C$39:$C$782,СВЦЭМ!$A$39:$A$782,$A120,СВЦЭМ!$B$39:$B$782,Y$110)+'СЕТ СН'!$I$12+СВЦЭМ!$D$10+'СЕТ СН'!$I$6-'СЕТ СН'!$I$22</f>
        <v>1802.22907491</v>
      </c>
    </row>
    <row r="121" spans="1:25" ht="15.75" x14ac:dyDescent="0.2">
      <c r="A121" s="35">
        <f t="shared" si="3"/>
        <v>44603</v>
      </c>
      <c r="B121" s="36">
        <f>SUMIFS(СВЦЭМ!$C$39:$C$782,СВЦЭМ!$A$39:$A$782,$A121,СВЦЭМ!$B$39:$B$782,B$110)+'СЕТ СН'!$I$12+СВЦЭМ!$D$10+'СЕТ СН'!$I$6-'СЕТ СН'!$I$22</f>
        <v>1824.97173185</v>
      </c>
      <c r="C121" s="36">
        <f>SUMIFS(СВЦЭМ!$C$39:$C$782,СВЦЭМ!$A$39:$A$782,$A121,СВЦЭМ!$B$39:$B$782,C$110)+'СЕТ СН'!$I$12+СВЦЭМ!$D$10+'СЕТ СН'!$I$6-'СЕТ СН'!$I$22</f>
        <v>1894.9861193699999</v>
      </c>
      <c r="D121" s="36">
        <f>SUMIFS(СВЦЭМ!$C$39:$C$782,СВЦЭМ!$A$39:$A$782,$A121,СВЦЭМ!$B$39:$B$782,D$110)+'СЕТ СН'!$I$12+СВЦЭМ!$D$10+'СЕТ СН'!$I$6-'СЕТ СН'!$I$22</f>
        <v>1926.99310055</v>
      </c>
      <c r="E121" s="36">
        <f>SUMIFS(СВЦЭМ!$C$39:$C$782,СВЦЭМ!$A$39:$A$782,$A121,СВЦЭМ!$B$39:$B$782,E$110)+'СЕТ СН'!$I$12+СВЦЭМ!$D$10+'СЕТ СН'!$I$6-'СЕТ СН'!$I$22</f>
        <v>1932.04841941</v>
      </c>
      <c r="F121" s="36">
        <f>SUMIFS(СВЦЭМ!$C$39:$C$782,СВЦЭМ!$A$39:$A$782,$A121,СВЦЭМ!$B$39:$B$782,F$110)+'СЕТ СН'!$I$12+СВЦЭМ!$D$10+'СЕТ СН'!$I$6-'СЕТ СН'!$I$22</f>
        <v>1914.51337038</v>
      </c>
      <c r="G121" s="36">
        <f>SUMIFS(СВЦЭМ!$C$39:$C$782,СВЦЭМ!$A$39:$A$782,$A121,СВЦЭМ!$B$39:$B$782,G$110)+'СЕТ СН'!$I$12+СВЦЭМ!$D$10+'СЕТ СН'!$I$6-'СЕТ СН'!$I$22</f>
        <v>1870.4480360599998</v>
      </c>
      <c r="H121" s="36">
        <f>SUMIFS(СВЦЭМ!$C$39:$C$782,СВЦЭМ!$A$39:$A$782,$A121,СВЦЭМ!$B$39:$B$782,H$110)+'СЕТ СН'!$I$12+СВЦЭМ!$D$10+'СЕТ СН'!$I$6-'СЕТ СН'!$I$22</f>
        <v>1788.7980450599998</v>
      </c>
      <c r="I121" s="36">
        <f>SUMIFS(СВЦЭМ!$C$39:$C$782,СВЦЭМ!$A$39:$A$782,$A121,СВЦЭМ!$B$39:$B$782,I$110)+'СЕТ СН'!$I$12+СВЦЭМ!$D$10+'СЕТ СН'!$I$6-'СЕТ СН'!$I$22</f>
        <v>1732.35526377</v>
      </c>
      <c r="J121" s="36">
        <f>SUMIFS(СВЦЭМ!$C$39:$C$782,СВЦЭМ!$A$39:$A$782,$A121,СВЦЭМ!$B$39:$B$782,J$110)+'СЕТ СН'!$I$12+СВЦЭМ!$D$10+'СЕТ СН'!$I$6-'СЕТ СН'!$I$22</f>
        <v>1702.8966213399999</v>
      </c>
      <c r="K121" s="36">
        <f>SUMIFS(СВЦЭМ!$C$39:$C$782,СВЦЭМ!$A$39:$A$782,$A121,СВЦЭМ!$B$39:$B$782,K$110)+'СЕТ СН'!$I$12+СВЦЭМ!$D$10+'СЕТ СН'!$I$6-'СЕТ СН'!$I$22</f>
        <v>1708.5765059199998</v>
      </c>
      <c r="L121" s="36">
        <f>SUMIFS(СВЦЭМ!$C$39:$C$782,СВЦЭМ!$A$39:$A$782,$A121,СВЦЭМ!$B$39:$B$782,L$110)+'СЕТ СН'!$I$12+СВЦЭМ!$D$10+'СЕТ СН'!$I$6-'СЕТ СН'!$I$22</f>
        <v>1715.7487506699999</v>
      </c>
      <c r="M121" s="36">
        <f>SUMIFS(СВЦЭМ!$C$39:$C$782,СВЦЭМ!$A$39:$A$782,$A121,СВЦЭМ!$B$39:$B$782,M$110)+'СЕТ СН'!$I$12+СВЦЭМ!$D$10+'СЕТ СН'!$I$6-'СЕТ СН'!$I$22</f>
        <v>1737.0358199299999</v>
      </c>
      <c r="N121" s="36">
        <f>SUMIFS(СВЦЭМ!$C$39:$C$782,СВЦЭМ!$A$39:$A$782,$A121,СВЦЭМ!$B$39:$B$782,N$110)+'СЕТ СН'!$I$12+СВЦЭМ!$D$10+'СЕТ СН'!$I$6-'СЕТ СН'!$I$22</f>
        <v>1783.53644575</v>
      </c>
      <c r="O121" s="36">
        <f>SUMIFS(СВЦЭМ!$C$39:$C$782,СВЦЭМ!$A$39:$A$782,$A121,СВЦЭМ!$B$39:$B$782,O$110)+'СЕТ СН'!$I$12+СВЦЭМ!$D$10+'СЕТ СН'!$I$6-'СЕТ СН'!$I$22</f>
        <v>1797.6187939899999</v>
      </c>
      <c r="P121" s="36">
        <f>SUMIFS(СВЦЭМ!$C$39:$C$782,СВЦЭМ!$A$39:$A$782,$A121,СВЦЭМ!$B$39:$B$782,P$110)+'СЕТ СН'!$I$12+СВЦЭМ!$D$10+'СЕТ СН'!$I$6-'СЕТ СН'!$I$22</f>
        <v>1817.2885300099999</v>
      </c>
      <c r="Q121" s="36">
        <f>SUMIFS(СВЦЭМ!$C$39:$C$782,СВЦЭМ!$A$39:$A$782,$A121,СВЦЭМ!$B$39:$B$782,Q$110)+'СЕТ СН'!$I$12+СВЦЭМ!$D$10+'СЕТ СН'!$I$6-'СЕТ СН'!$I$22</f>
        <v>1819.83775984</v>
      </c>
      <c r="R121" s="36">
        <f>SUMIFS(СВЦЭМ!$C$39:$C$782,СВЦЭМ!$A$39:$A$782,$A121,СВЦЭМ!$B$39:$B$782,R$110)+'СЕТ СН'!$I$12+СВЦЭМ!$D$10+'СЕТ СН'!$I$6-'СЕТ СН'!$I$22</f>
        <v>1813.1483149999999</v>
      </c>
      <c r="S121" s="36">
        <f>SUMIFS(СВЦЭМ!$C$39:$C$782,СВЦЭМ!$A$39:$A$782,$A121,СВЦЭМ!$B$39:$B$782,S$110)+'СЕТ СН'!$I$12+СВЦЭМ!$D$10+'СЕТ СН'!$I$6-'СЕТ СН'!$I$22</f>
        <v>1759.2100160299999</v>
      </c>
      <c r="T121" s="36">
        <f>SUMIFS(СВЦЭМ!$C$39:$C$782,СВЦЭМ!$A$39:$A$782,$A121,СВЦЭМ!$B$39:$B$782,T$110)+'СЕТ СН'!$I$12+СВЦЭМ!$D$10+'СЕТ СН'!$I$6-'СЕТ СН'!$I$22</f>
        <v>1712.5339111599999</v>
      </c>
      <c r="U121" s="36">
        <f>SUMIFS(СВЦЭМ!$C$39:$C$782,СВЦЭМ!$A$39:$A$782,$A121,СВЦЭМ!$B$39:$B$782,U$110)+'СЕТ СН'!$I$12+СВЦЭМ!$D$10+'СЕТ СН'!$I$6-'СЕТ СН'!$I$22</f>
        <v>1712.2629935799998</v>
      </c>
      <c r="V121" s="36">
        <f>SUMIFS(СВЦЭМ!$C$39:$C$782,СВЦЭМ!$A$39:$A$782,$A121,СВЦЭМ!$B$39:$B$782,V$110)+'СЕТ СН'!$I$12+СВЦЭМ!$D$10+'СЕТ СН'!$I$6-'СЕТ СН'!$I$22</f>
        <v>1714.16643269</v>
      </c>
      <c r="W121" s="36">
        <f>SUMIFS(СВЦЭМ!$C$39:$C$782,СВЦЭМ!$A$39:$A$782,$A121,СВЦЭМ!$B$39:$B$782,W$110)+'СЕТ СН'!$I$12+СВЦЭМ!$D$10+'СЕТ СН'!$I$6-'СЕТ СН'!$I$22</f>
        <v>1727.6971180999999</v>
      </c>
      <c r="X121" s="36">
        <f>SUMIFS(СВЦЭМ!$C$39:$C$782,СВЦЭМ!$A$39:$A$782,$A121,СВЦЭМ!$B$39:$B$782,X$110)+'СЕТ СН'!$I$12+СВЦЭМ!$D$10+'СЕТ СН'!$I$6-'СЕТ СН'!$I$22</f>
        <v>1738.4910528299999</v>
      </c>
      <c r="Y121" s="36">
        <f>SUMIFS(СВЦЭМ!$C$39:$C$782,СВЦЭМ!$A$39:$A$782,$A121,СВЦЭМ!$B$39:$B$782,Y$110)+'СЕТ СН'!$I$12+СВЦЭМ!$D$10+'СЕТ СН'!$I$6-'СЕТ СН'!$I$22</f>
        <v>1760.5022543299999</v>
      </c>
    </row>
    <row r="122" spans="1:25" ht="15.75" x14ac:dyDescent="0.2">
      <c r="A122" s="35">
        <f t="shared" si="3"/>
        <v>44604</v>
      </c>
      <c r="B122" s="36">
        <f>SUMIFS(СВЦЭМ!$C$39:$C$782,СВЦЭМ!$A$39:$A$782,$A122,СВЦЭМ!$B$39:$B$782,B$110)+'СЕТ СН'!$I$12+СВЦЭМ!$D$10+'СЕТ СН'!$I$6-'СЕТ СН'!$I$22</f>
        <v>1864.66339518</v>
      </c>
      <c r="C122" s="36">
        <f>SUMIFS(СВЦЭМ!$C$39:$C$782,СВЦЭМ!$A$39:$A$782,$A122,СВЦЭМ!$B$39:$B$782,C$110)+'СЕТ СН'!$I$12+СВЦЭМ!$D$10+'СЕТ СН'!$I$6-'СЕТ СН'!$I$22</f>
        <v>1870.77182926</v>
      </c>
      <c r="D122" s="36">
        <f>SUMIFS(СВЦЭМ!$C$39:$C$782,СВЦЭМ!$A$39:$A$782,$A122,СВЦЭМ!$B$39:$B$782,D$110)+'СЕТ СН'!$I$12+СВЦЭМ!$D$10+'СЕТ СН'!$I$6-'СЕТ СН'!$I$22</f>
        <v>1873.8280962599999</v>
      </c>
      <c r="E122" s="36">
        <f>SUMIFS(СВЦЭМ!$C$39:$C$782,СВЦЭМ!$A$39:$A$782,$A122,СВЦЭМ!$B$39:$B$782,E$110)+'СЕТ СН'!$I$12+СВЦЭМ!$D$10+'СЕТ СН'!$I$6-'СЕТ СН'!$I$22</f>
        <v>1877.7195435799999</v>
      </c>
      <c r="F122" s="36">
        <f>SUMIFS(СВЦЭМ!$C$39:$C$782,СВЦЭМ!$A$39:$A$782,$A122,СВЦЭМ!$B$39:$B$782,F$110)+'СЕТ СН'!$I$12+СВЦЭМ!$D$10+'СЕТ СН'!$I$6-'СЕТ СН'!$I$22</f>
        <v>1867.6996708299998</v>
      </c>
      <c r="G122" s="36">
        <f>SUMIFS(СВЦЭМ!$C$39:$C$782,СВЦЭМ!$A$39:$A$782,$A122,СВЦЭМ!$B$39:$B$782,G$110)+'СЕТ СН'!$I$12+СВЦЭМ!$D$10+'СЕТ СН'!$I$6-'СЕТ СН'!$I$22</f>
        <v>1854.1175179899999</v>
      </c>
      <c r="H122" s="36">
        <f>SUMIFS(СВЦЭМ!$C$39:$C$782,СВЦЭМ!$A$39:$A$782,$A122,СВЦЭМ!$B$39:$B$782,H$110)+'СЕТ СН'!$I$12+СВЦЭМ!$D$10+'СЕТ СН'!$I$6-'СЕТ СН'!$I$22</f>
        <v>1814.9348603999999</v>
      </c>
      <c r="I122" s="36">
        <f>SUMIFS(СВЦЭМ!$C$39:$C$782,СВЦЭМ!$A$39:$A$782,$A122,СВЦЭМ!$B$39:$B$782,I$110)+'СЕТ СН'!$I$12+СВЦЭМ!$D$10+'СЕТ СН'!$I$6-'СЕТ СН'!$I$22</f>
        <v>1774.9890788999999</v>
      </c>
      <c r="J122" s="36">
        <f>SUMIFS(СВЦЭМ!$C$39:$C$782,СВЦЭМ!$A$39:$A$782,$A122,СВЦЭМ!$B$39:$B$782,J$110)+'СЕТ СН'!$I$12+СВЦЭМ!$D$10+'СЕТ СН'!$I$6-'СЕТ СН'!$I$22</f>
        <v>1716.5095761999999</v>
      </c>
      <c r="K122" s="36">
        <f>SUMIFS(СВЦЭМ!$C$39:$C$782,СВЦЭМ!$A$39:$A$782,$A122,СВЦЭМ!$B$39:$B$782,K$110)+'СЕТ СН'!$I$12+СВЦЭМ!$D$10+'СЕТ СН'!$I$6-'СЕТ СН'!$I$22</f>
        <v>1696.7445978199999</v>
      </c>
      <c r="L122" s="36">
        <f>SUMIFS(СВЦЭМ!$C$39:$C$782,СВЦЭМ!$A$39:$A$782,$A122,СВЦЭМ!$B$39:$B$782,L$110)+'СЕТ СН'!$I$12+СВЦЭМ!$D$10+'СЕТ СН'!$I$6-'СЕТ СН'!$I$22</f>
        <v>1709.0158648199999</v>
      </c>
      <c r="M122" s="36">
        <f>SUMIFS(СВЦЭМ!$C$39:$C$782,СВЦЭМ!$A$39:$A$782,$A122,СВЦЭМ!$B$39:$B$782,M$110)+'СЕТ СН'!$I$12+СВЦЭМ!$D$10+'СЕТ СН'!$I$6-'СЕТ СН'!$I$22</f>
        <v>1741.94155458</v>
      </c>
      <c r="N122" s="36">
        <f>SUMIFS(СВЦЭМ!$C$39:$C$782,СВЦЭМ!$A$39:$A$782,$A122,СВЦЭМ!$B$39:$B$782,N$110)+'СЕТ СН'!$I$12+СВЦЭМ!$D$10+'СЕТ СН'!$I$6-'СЕТ СН'!$I$22</f>
        <v>1769.40870507</v>
      </c>
      <c r="O122" s="36">
        <f>SUMIFS(СВЦЭМ!$C$39:$C$782,СВЦЭМ!$A$39:$A$782,$A122,СВЦЭМ!$B$39:$B$782,O$110)+'СЕТ СН'!$I$12+СВЦЭМ!$D$10+'СЕТ СН'!$I$6-'СЕТ СН'!$I$22</f>
        <v>1781.86321914</v>
      </c>
      <c r="P122" s="36">
        <f>SUMIFS(СВЦЭМ!$C$39:$C$782,СВЦЭМ!$A$39:$A$782,$A122,СВЦЭМ!$B$39:$B$782,P$110)+'СЕТ СН'!$I$12+СВЦЭМ!$D$10+'СЕТ СН'!$I$6-'СЕТ СН'!$I$22</f>
        <v>1804.7260906199999</v>
      </c>
      <c r="Q122" s="36">
        <f>SUMIFS(СВЦЭМ!$C$39:$C$782,СВЦЭМ!$A$39:$A$782,$A122,СВЦЭМ!$B$39:$B$782,Q$110)+'СЕТ СН'!$I$12+СВЦЭМ!$D$10+'СЕТ СН'!$I$6-'СЕТ СН'!$I$22</f>
        <v>1802.2063378199998</v>
      </c>
      <c r="R122" s="36">
        <f>SUMIFS(СВЦЭМ!$C$39:$C$782,СВЦЭМ!$A$39:$A$782,$A122,СВЦЭМ!$B$39:$B$782,R$110)+'СЕТ СН'!$I$12+СВЦЭМ!$D$10+'СЕТ СН'!$I$6-'СЕТ СН'!$I$22</f>
        <v>1809.3333813099998</v>
      </c>
      <c r="S122" s="36">
        <f>SUMIFS(СВЦЭМ!$C$39:$C$782,СВЦЭМ!$A$39:$A$782,$A122,СВЦЭМ!$B$39:$B$782,S$110)+'СЕТ СН'!$I$12+СВЦЭМ!$D$10+'СЕТ СН'!$I$6-'СЕТ СН'!$I$22</f>
        <v>1771.99593205</v>
      </c>
      <c r="T122" s="36">
        <f>SUMIFS(СВЦЭМ!$C$39:$C$782,СВЦЭМ!$A$39:$A$782,$A122,СВЦЭМ!$B$39:$B$782,T$110)+'СЕТ СН'!$I$12+СВЦЭМ!$D$10+'СЕТ СН'!$I$6-'СЕТ СН'!$I$22</f>
        <v>1714.09406552</v>
      </c>
      <c r="U122" s="36">
        <f>SUMIFS(СВЦЭМ!$C$39:$C$782,СВЦЭМ!$A$39:$A$782,$A122,СВЦЭМ!$B$39:$B$782,U$110)+'СЕТ СН'!$I$12+СВЦЭМ!$D$10+'СЕТ СН'!$I$6-'СЕТ СН'!$I$22</f>
        <v>1700.4722635199998</v>
      </c>
      <c r="V122" s="36">
        <f>SUMIFS(СВЦЭМ!$C$39:$C$782,СВЦЭМ!$A$39:$A$782,$A122,СВЦЭМ!$B$39:$B$782,V$110)+'СЕТ СН'!$I$12+СВЦЭМ!$D$10+'СЕТ СН'!$I$6-'СЕТ СН'!$I$22</f>
        <v>1717.13870159</v>
      </c>
      <c r="W122" s="36">
        <f>SUMIFS(СВЦЭМ!$C$39:$C$782,СВЦЭМ!$A$39:$A$782,$A122,СВЦЭМ!$B$39:$B$782,W$110)+'СЕТ СН'!$I$12+СВЦЭМ!$D$10+'СЕТ СН'!$I$6-'СЕТ СН'!$I$22</f>
        <v>1728.9956025499998</v>
      </c>
      <c r="X122" s="36">
        <f>SUMIFS(СВЦЭМ!$C$39:$C$782,СВЦЭМ!$A$39:$A$782,$A122,СВЦЭМ!$B$39:$B$782,X$110)+'СЕТ СН'!$I$12+СВЦЭМ!$D$10+'СЕТ СН'!$I$6-'СЕТ СН'!$I$22</f>
        <v>1747.93744812</v>
      </c>
      <c r="Y122" s="36">
        <f>SUMIFS(СВЦЭМ!$C$39:$C$782,СВЦЭМ!$A$39:$A$782,$A122,СВЦЭМ!$B$39:$B$782,Y$110)+'СЕТ СН'!$I$12+СВЦЭМ!$D$10+'СЕТ СН'!$I$6-'СЕТ СН'!$I$22</f>
        <v>1792.1070433599998</v>
      </c>
    </row>
    <row r="123" spans="1:25" ht="15.75" x14ac:dyDescent="0.2">
      <c r="A123" s="35">
        <f t="shared" si="3"/>
        <v>44605</v>
      </c>
      <c r="B123" s="36">
        <f>SUMIFS(СВЦЭМ!$C$39:$C$782,СВЦЭМ!$A$39:$A$782,$A123,СВЦЭМ!$B$39:$B$782,B$110)+'СЕТ СН'!$I$12+СВЦЭМ!$D$10+'СЕТ СН'!$I$6-'СЕТ СН'!$I$22</f>
        <v>1811.6417532799999</v>
      </c>
      <c r="C123" s="36">
        <f>SUMIFS(СВЦЭМ!$C$39:$C$782,СВЦЭМ!$A$39:$A$782,$A123,СВЦЭМ!$B$39:$B$782,C$110)+'СЕТ СН'!$I$12+СВЦЭМ!$D$10+'СЕТ СН'!$I$6-'СЕТ СН'!$I$22</f>
        <v>1866.2337564099998</v>
      </c>
      <c r="D123" s="36">
        <f>SUMIFS(СВЦЭМ!$C$39:$C$782,СВЦЭМ!$A$39:$A$782,$A123,СВЦЭМ!$B$39:$B$782,D$110)+'СЕТ СН'!$I$12+СВЦЭМ!$D$10+'СЕТ СН'!$I$6-'СЕТ СН'!$I$22</f>
        <v>1868.7569918299998</v>
      </c>
      <c r="E123" s="36">
        <f>SUMIFS(СВЦЭМ!$C$39:$C$782,СВЦЭМ!$A$39:$A$782,$A123,СВЦЭМ!$B$39:$B$782,E$110)+'СЕТ СН'!$I$12+СВЦЭМ!$D$10+'СЕТ СН'!$I$6-'СЕТ СН'!$I$22</f>
        <v>1871.2296712999998</v>
      </c>
      <c r="F123" s="36">
        <f>SUMIFS(СВЦЭМ!$C$39:$C$782,СВЦЭМ!$A$39:$A$782,$A123,СВЦЭМ!$B$39:$B$782,F$110)+'СЕТ СН'!$I$12+СВЦЭМ!$D$10+'СЕТ СН'!$I$6-'СЕТ СН'!$I$22</f>
        <v>1870.8548375599999</v>
      </c>
      <c r="G123" s="36">
        <f>SUMIFS(СВЦЭМ!$C$39:$C$782,СВЦЭМ!$A$39:$A$782,$A123,СВЦЭМ!$B$39:$B$782,G$110)+'СЕТ СН'!$I$12+СВЦЭМ!$D$10+'СЕТ СН'!$I$6-'СЕТ СН'!$I$22</f>
        <v>1871.4848938499999</v>
      </c>
      <c r="H123" s="36">
        <f>SUMIFS(СВЦЭМ!$C$39:$C$782,СВЦЭМ!$A$39:$A$782,$A123,СВЦЭМ!$B$39:$B$782,H$110)+'СЕТ СН'!$I$12+СВЦЭМ!$D$10+'СЕТ СН'!$I$6-'СЕТ СН'!$I$22</f>
        <v>1849.1392163999999</v>
      </c>
      <c r="I123" s="36">
        <f>SUMIFS(СВЦЭМ!$C$39:$C$782,СВЦЭМ!$A$39:$A$782,$A123,СВЦЭМ!$B$39:$B$782,I$110)+'СЕТ СН'!$I$12+СВЦЭМ!$D$10+'СЕТ СН'!$I$6-'СЕТ СН'!$I$22</f>
        <v>1790.4309724999998</v>
      </c>
      <c r="J123" s="36">
        <f>SUMIFS(СВЦЭМ!$C$39:$C$782,СВЦЭМ!$A$39:$A$782,$A123,СВЦЭМ!$B$39:$B$782,J$110)+'СЕТ СН'!$I$12+СВЦЭМ!$D$10+'СЕТ СН'!$I$6-'СЕТ СН'!$I$22</f>
        <v>1727.5713858699999</v>
      </c>
      <c r="K123" s="36">
        <f>SUMIFS(СВЦЭМ!$C$39:$C$782,СВЦЭМ!$A$39:$A$782,$A123,СВЦЭМ!$B$39:$B$782,K$110)+'СЕТ СН'!$I$12+СВЦЭМ!$D$10+'СЕТ СН'!$I$6-'СЕТ СН'!$I$22</f>
        <v>1691.9043915099999</v>
      </c>
      <c r="L123" s="36">
        <f>SUMIFS(СВЦЭМ!$C$39:$C$782,СВЦЭМ!$A$39:$A$782,$A123,СВЦЭМ!$B$39:$B$782,L$110)+'СЕТ СН'!$I$12+СВЦЭМ!$D$10+'СЕТ СН'!$I$6-'СЕТ СН'!$I$22</f>
        <v>1683.9559868699998</v>
      </c>
      <c r="M123" s="36">
        <f>SUMIFS(СВЦЭМ!$C$39:$C$782,СВЦЭМ!$A$39:$A$782,$A123,СВЦЭМ!$B$39:$B$782,M$110)+'СЕТ СН'!$I$12+СВЦЭМ!$D$10+'СЕТ СН'!$I$6-'СЕТ СН'!$I$22</f>
        <v>1713.6132998399999</v>
      </c>
      <c r="N123" s="36">
        <f>SUMIFS(СВЦЭМ!$C$39:$C$782,СВЦЭМ!$A$39:$A$782,$A123,СВЦЭМ!$B$39:$B$782,N$110)+'СЕТ СН'!$I$12+СВЦЭМ!$D$10+'СЕТ СН'!$I$6-'СЕТ СН'!$I$22</f>
        <v>1762.7189541</v>
      </c>
      <c r="O123" s="36">
        <f>SUMIFS(СВЦЭМ!$C$39:$C$782,СВЦЭМ!$A$39:$A$782,$A123,СВЦЭМ!$B$39:$B$782,O$110)+'СЕТ СН'!$I$12+СВЦЭМ!$D$10+'СЕТ СН'!$I$6-'СЕТ СН'!$I$22</f>
        <v>1792.4630283199999</v>
      </c>
      <c r="P123" s="36">
        <f>SUMIFS(СВЦЭМ!$C$39:$C$782,СВЦЭМ!$A$39:$A$782,$A123,СВЦЭМ!$B$39:$B$782,P$110)+'СЕТ СН'!$I$12+СВЦЭМ!$D$10+'СЕТ СН'!$I$6-'СЕТ СН'!$I$22</f>
        <v>1817.9905911399999</v>
      </c>
      <c r="Q123" s="36">
        <f>SUMIFS(СВЦЭМ!$C$39:$C$782,СВЦЭМ!$A$39:$A$782,$A123,СВЦЭМ!$B$39:$B$782,Q$110)+'СЕТ СН'!$I$12+СВЦЭМ!$D$10+'СЕТ СН'!$I$6-'СЕТ СН'!$I$22</f>
        <v>1812.5866136499999</v>
      </c>
      <c r="R123" s="36">
        <f>SUMIFS(СВЦЭМ!$C$39:$C$782,СВЦЭМ!$A$39:$A$782,$A123,СВЦЭМ!$B$39:$B$782,R$110)+'СЕТ СН'!$I$12+СВЦЭМ!$D$10+'СЕТ СН'!$I$6-'СЕТ СН'!$I$22</f>
        <v>1825.92206663</v>
      </c>
      <c r="S123" s="36">
        <f>SUMIFS(СВЦЭМ!$C$39:$C$782,СВЦЭМ!$A$39:$A$782,$A123,СВЦЭМ!$B$39:$B$782,S$110)+'СЕТ СН'!$I$12+СВЦЭМ!$D$10+'СЕТ СН'!$I$6-'СЕТ СН'!$I$22</f>
        <v>1782.94754515</v>
      </c>
      <c r="T123" s="36">
        <f>SUMIFS(СВЦЭМ!$C$39:$C$782,СВЦЭМ!$A$39:$A$782,$A123,СВЦЭМ!$B$39:$B$782,T$110)+'СЕТ СН'!$I$12+СВЦЭМ!$D$10+'СЕТ СН'!$I$6-'СЕТ СН'!$I$22</f>
        <v>1675.9253871799999</v>
      </c>
      <c r="U123" s="36">
        <f>SUMIFS(СВЦЭМ!$C$39:$C$782,СВЦЭМ!$A$39:$A$782,$A123,СВЦЭМ!$B$39:$B$782,U$110)+'СЕТ СН'!$I$12+СВЦЭМ!$D$10+'СЕТ СН'!$I$6-'СЕТ СН'!$I$22</f>
        <v>1670.4826501799998</v>
      </c>
      <c r="V123" s="36">
        <f>SUMIFS(СВЦЭМ!$C$39:$C$782,СВЦЭМ!$A$39:$A$782,$A123,СВЦЭМ!$B$39:$B$782,V$110)+'СЕТ СН'!$I$12+СВЦЭМ!$D$10+'СЕТ СН'!$I$6-'СЕТ СН'!$I$22</f>
        <v>1673.1029692899999</v>
      </c>
      <c r="W123" s="36">
        <f>SUMIFS(СВЦЭМ!$C$39:$C$782,СВЦЭМ!$A$39:$A$782,$A123,СВЦЭМ!$B$39:$B$782,W$110)+'СЕТ СН'!$I$12+СВЦЭМ!$D$10+'СЕТ СН'!$I$6-'СЕТ СН'!$I$22</f>
        <v>1682.8496081799999</v>
      </c>
      <c r="X123" s="36">
        <f>SUMIFS(СВЦЭМ!$C$39:$C$782,СВЦЭМ!$A$39:$A$782,$A123,СВЦЭМ!$B$39:$B$782,X$110)+'СЕТ СН'!$I$12+СВЦЭМ!$D$10+'СЕТ СН'!$I$6-'СЕТ СН'!$I$22</f>
        <v>1718.0367996</v>
      </c>
      <c r="Y123" s="36">
        <f>SUMIFS(СВЦЭМ!$C$39:$C$782,СВЦЭМ!$A$39:$A$782,$A123,СВЦЭМ!$B$39:$B$782,Y$110)+'СЕТ СН'!$I$12+СВЦЭМ!$D$10+'СЕТ СН'!$I$6-'СЕТ СН'!$I$22</f>
        <v>1763.2777303799999</v>
      </c>
    </row>
    <row r="124" spans="1:25" ht="15.75" x14ac:dyDescent="0.2">
      <c r="A124" s="35">
        <f t="shared" si="3"/>
        <v>44606</v>
      </c>
      <c r="B124" s="36">
        <f>SUMIFS(СВЦЭМ!$C$39:$C$782,СВЦЭМ!$A$39:$A$782,$A124,СВЦЭМ!$B$39:$B$782,B$110)+'СЕТ СН'!$I$12+СВЦЭМ!$D$10+'СЕТ СН'!$I$6-'СЕТ СН'!$I$22</f>
        <v>1820.55379307</v>
      </c>
      <c r="C124" s="36">
        <f>SUMIFS(СВЦЭМ!$C$39:$C$782,СВЦЭМ!$A$39:$A$782,$A124,СВЦЭМ!$B$39:$B$782,C$110)+'СЕТ СН'!$I$12+СВЦЭМ!$D$10+'СЕТ СН'!$I$6-'СЕТ СН'!$I$22</f>
        <v>1886.1196224</v>
      </c>
      <c r="D124" s="36">
        <f>SUMIFS(СВЦЭМ!$C$39:$C$782,СВЦЭМ!$A$39:$A$782,$A124,СВЦЭМ!$B$39:$B$782,D$110)+'СЕТ СН'!$I$12+СВЦЭМ!$D$10+'СЕТ СН'!$I$6-'СЕТ СН'!$I$22</f>
        <v>1887.67164682</v>
      </c>
      <c r="E124" s="36">
        <f>SUMIFS(СВЦЭМ!$C$39:$C$782,СВЦЭМ!$A$39:$A$782,$A124,СВЦЭМ!$B$39:$B$782,E$110)+'СЕТ СН'!$I$12+СВЦЭМ!$D$10+'СЕТ СН'!$I$6-'СЕТ СН'!$I$22</f>
        <v>1893.34940798</v>
      </c>
      <c r="F124" s="36">
        <f>SUMIFS(СВЦЭМ!$C$39:$C$782,СВЦЭМ!$A$39:$A$782,$A124,СВЦЭМ!$B$39:$B$782,F$110)+'СЕТ СН'!$I$12+СВЦЭМ!$D$10+'СЕТ СН'!$I$6-'СЕТ СН'!$I$22</f>
        <v>1880.39089668</v>
      </c>
      <c r="G124" s="36">
        <f>SUMIFS(СВЦЭМ!$C$39:$C$782,СВЦЭМ!$A$39:$A$782,$A124,СВЦЭМ!$B$39:$B$782,G$110)+'СЕТ СН'!$I$12+СВЦЭМ!$D$10+'СЕТ СН'!$I$6-'СЕТ СН'!$I$22</f>
        <v>1867.2647552999999</v>
      </c>
      <c r="H124" s="36">
        <f>SUMIFS(СВЦЭМ!$C$39:$C$782,СВЦЭМ!$A$39:$A$782,$A124,СВЦЭМ!$B$39:$B$782,H$110)+'СЕТ СН'!$I$12+СВЦЭМ!$D$10+'СЕТ СН'!$I$6-'СЕТ СН'!$I$22</f>
        <v>1853.9423149199999</v>
      </c>
      <c r="I124" s="36">
        <f>SUMIFS(СВЦЭМ!$C$39:$C$782,СВЦЭМ!$A$39:$A$782,$A124,СВЦЭМ!$B$39:$B$782,I$110)+'СЕТ СН'!$I$12+СВЦЭМ!$D$10+'СЕТ СН'!$I$6-'СЕТ СН'!$I$22</f>
        <v>1731.87329172</v>
      </c>
      <c r="J124" s="36">
        <f>SUMIFS(СВЦЭМ!$C$39:$C$782,СВЦЭМ!$A$39:$A$782,$A124,СВЦЭМ!$B$39:$B$782,J$110)+'СЕТ СН'!$I$12+СВЦЭМ!$D$10+'СЕТ СН'!$I$6-'СЕТ СН'!$I$22</f>
        <v>1690.00058782</v>
      </c>
      <c r="K124" s="36">
        <f>SUMIFS(СВЦЭМ!$C$39:$C$782,СВЦЭМ!$A$39:$A$782,$A124,СВЦЭМ!$B$39:$B$782,K$110)+'СЕТ СН'!$I$12+СВЦЭМ!$D$10+'СЕТ СН'!$I$6-'СЕТ СН'!$I$22</f>
        <v>1674.5738248399998</v>
      </c>
      <c r="L124" s="36">
        <f>SUMIFS(СВЦЭМ!$C$39:$C$782,СВЦЭМ!$A$39:$A$782,$A124,СВЦЭМ!$B$39:$B$782,L$110)+'СЕТ СН'!$I$12+СВЦЭМ!$D$10+'СЕТ СН'!$I$6-'СЕТ СН'!$I$22</f>
        <v>1679.1771155399999</v>
      </c>
      <c r="M124" s="36">
        <f>SUMIFS(СВЦЭМ!$C$39:$C$782,СВЦЭМ!$A$39:$A$782,$A124,СВЦЭМ!$B$39:$B$782,M$110)+'СЕТ СН'!$I$12+СВЦЭМ!$D$10+'СЕТ СН'!$I$6-'СЕТ СН'!$I$22</f>
        <v>1719.9257967899998</v>
      </c>
      <c r="N124" s="36">
        <f>SUMIFS(СВЦЭМ!$C$39:$C$782,СВЦЭМ!$A$39:$A$782,$A124,СВЦЭМ!$B$39:$B$782,N$110)+'СЕТ СН'!$I$12+СВЦЭМ!$D$10+'СЕТ СН'!$I$6-'СЕТ СН'!$I$22</f>
        <v>1756.45117723</v>
      </c>
      <c r="O124" s="36">
        <f>SUMIFS(СВЦЭМ!$C$39:$C$782,СВЦЭМ!$A$39:$A$782,$A124,СВЦЭМ!$B$39:$B$782,O$110)+'СЕТ СН'!$I$12+СВЦЭМ!$D$10+'СЕТ СН'!$I$6-'СЕТ СН'!$I$22</f>
        <v>1775.5250904999998</v>
      </c>
      <c r="P124" s="36">
        <f>SUMIFS(СВЦЭМ!$C$39:$C$782,СВЦЭМ!$A$39:$A$782,$A124,СВЦЭМ!$B$39:$B$782,P$110)+'СЕТ СН'!$I$12+СВЦЭМ!$D$10+'СЕТ СН'!$I$6-'СЕТ СН'!$I$22</f>
        <v>1794.1471296499999</v>
      </c>
      <c r="Q124" s="36">
        <f>SUMIFS(СВЦЭМ!$C$39:$C$782,СВЦЭМ!$A$39:$A$782,$A124,СВЦЭМ!$B$39:$B$782,Q$110)+'СЕТ СН'!$I$12+СВЦЭМ!$D$10+'СЕТ СН'!$I$6-'СЕТ СН'!$I$22</f>
        <v>1800.5934598899998</v>
      </c>
      <c r="R124" s="36">
        <f>SUMIFS(СВЦЭМ!$C$39:$C$782,СВЦЭМ!$A$39:$A$782,$A124,СВЦЭМ!$B$39:$B$782,R$110)+'СЕТ СН'!$I$12+СВЦЭМ!$D$10+'СЕТ СН'!$I$6-'СЕТ СН'!$I$22</f>
        <v>1794.93158045</v>
      </c>
      <c r="S124" s="36">
        <f>SUMIFS(СВЦЭМ!$C$39:$C$782,СВЦЭМ!$A$39:$A$782,$A124,СВЦЭМ!$B$39:$B$782,S$110)+'СЕТ СН'!$I$12+СВЦЭМ!$D$10+'СЕТ СН'!$I$6-'СЕТ СН'!$I$22</f>
        <v>1760.9897735099998</v>
      </c>
      <c r="T124" s="36">
        <f>SUMIFS(СВЦЭМ!$C$39:$C$782,СВЦЭМ!$A$39:$A$782,$A124,СВЦЭМ!$B$39:$B$782,T$110)+'СЕТ СН'!$I$12+СВЦЭМ!$D$10+'СЕТ СН'!$I$6-'СЕТ СН'!$I$22</f>
        <v>1687.7205500699999</v>
      </c>
      <c r="U124" s="36">
        <f>SUMIFS(СВЦЭМ!$C$39:$C$782,СВЦЭМ!$A$39:$A$782,$A124,СВЦЭМ!$B$39:$B$782,U$110)+'СЕТ СН'!$I$12+СВЦЭМ!$D$10+'СЕТ СН'!$I$6-'СЕТ СН'!$I$22</f>
        <v>1676.6973395699999</v>
      </c>
      <c r="V124" s="36">
        <f>SUMIFS(СВЦЭМ!$C$39:$C$782,СВЦЭМ!$A$39:$A$782,$A124,СВЦЭМ!$B$39:$B$782,V$110)+'СЕТ СН'!$I$12+СВЦЭМ!$D$10+'СЕТ СН'!$I$6-'СЕТ СН'!$I$22</f>
        <v>1693.4850265299999</v>
      </c>
      <c r="W124" s="36">
        <f>SUMIFS(СВЦЭМ!$C$39:$C$782,СВЦЭМ!$A$39:$A$782,$A124,СВЦЭМ!$B$39:$B$782,W$110)+'СЕТ СН'!$I$12+СВЦЭМ!$D$10+'СЕТ СН'!$I$6-'СЕТ СН'!$I$22</f>
        <v>1705.2670560899999</v>
      </c>
      <c r="X124" s="36">
        <f>SUMIFS(СВЦЭМ!$C$39:$C$782,СВЦЭМ!$A$39:$A$782,$A124,СВЦЭМ!$B$39:$B$782,X$110)+'СЕТ СН'!$I$12+СВЦЭМ!$D$10+'СЕТ СН'!$I$6-'СЕТ СН'!$I$22</f>
        <v>1733.6254302499999</v>
      </c>
      <c r="Y124" s="36">
        <f>SUMIFS(СВЦЭМ!$C$39:$C$782,СВЦЭМ!$A$39:$A$782,$A124,СВЦЭМ!$B$39:$B$782,Y$110)+'СЕТ СН'!$I$12+СВЦЭМ!$D$10+'СЕТ СН'!$I$6-'СЕТ СН'!$I$22</f>
        <v>1765.83779213</v>
      </c>
    </row>
    <row r="125" spans="1:25" ht="15.75" x14ac:dyDescent="0.2">
      <c r="A125" s="35">
        <f t="shared" si="3"/>
        <v>44607</v>
      </c>
      <c r="B125" s="36">
        <f>SUMIFS(СВЦЭМ!$C$39:$C$782,СВЦЭМ!$A$39:$A$782,$A125,СВЦЭМ!$B$39:$B$782,B$110)+'СЕТ СН'!$I$12+СВЦЭМ!$D$10+'СЕТ СН'!$I$6-'СЕТ СН'!$I$22</f>
        <v>1743.41975063</v>
      </c>
      <c r="C125" s="36">
        <f>SUMIFS(СВЦЭМ!$C$39:$C$782,СВЦЭМ!$A$39:$A$782,$A125,СВЦЭМ!$B$39:$B$782,C$110)+'СЕТ СН'!$I$12+СВЦЭМ!$D$10+'СЕТ СН'!$I$6-'СЕТ СН'!$I$22</f>
        <v>1811.915113</v>
      </c>
      <c r="D125" s="36">
        <f>SUMIFS(СВЦЭМ!$C$39:$C$782,СВЦЭМ!$A$39:$A$782,$A125,СВЦЭМ!$B$39:$B$782,D$110)+'СЕТ СН'!$I$12+СВЦЭМ!$D$10+'СЕТ СН'!$I$6-'СЕТ СН'!$I$22</f>
        <v>1842.2135398799999</v>
      </c>
      <c r="E125" s="36">
        <f>SUMIFS(СВЦЭМ!$C$39:$C$782,СВЦЭМ!$A$39:$A$782,$A125,СВЦЭМ!$B$39:$B$782,E$110)+'СЕТ СН'!$I$12+СВЦЭМ!$D$10+'СЕТ СН'!$I$6-'СЕТ СН'!$I$22</f>
        <v>1847.93529283</v>
      </c>
      <c r="F125" s="36">
        <f>SUMIFS(СВЦЭМ!$C$39:$C$782,СВЦЭМ!$A$39:$A$782,$A125,СВЦЭМ!$B$39:$B$782,F$110)+'СЕТ СН'!$I$12+СВЦЭМ!$D$10+'СЕТ СН'!$I$6-'СЕТ СН'!$I$22</f>
        <v>1826.5123383399998</v>
      </c>
      <c r="G125" s="36">
        <f>SUMIFS(СВЦЭМ!$C$39:$C$782,СВЦЭМ!$A$39:$A$782,$A125,СВЦЭМ!$B$39:$B$782,G$110)+'СЕТ СН'!$I$12+СВЦЭМ!$D$10+'СЕТ СН'!$I$6-'СЕТ СН'!$I$22</f>
        <v>1802.3853948399999</v>
      </c>
      <c r="H125" s="36">
        <f>SUMIFS(СВЦЭМ!$C$39:$C$782,СВЦЭМ!$A$39:$A$782,$A125,СВЦЭМ!$B$39:$B$782,H$110)+'СЕТ СН'!$I$12+СВЦЭМ!$D$10+'СЕТ СН'!$I$6-'СЕТ СН'!$I$22</f>
        <v>1742.7433140199998</v>
      </c>
      <c r="I125" s="36">
        <f>SUMIFS(СВЦЭМ!$C$39:$C$782,СВЦЭМ!$A$39:$A$782,$A125,СВЦЭМ!$B$39:$B$782,I$110)+'СЕТ СН'!$I$12+СВЦЭМ!$D$10+'СЕТ СН'!$I$6-'СЕТ СН'!$I$22</f>
        <v>1666.94227918</v>
      </c>
      <c r="J125" s="36">
        <f>SUMIFS(СВЦЭМ!$C$39:$C$782,СВЦЭМ!$A$39:$A$782,$A125,СВЦЭМ!$B$39:$B$782,J$110)+'СЕТ СН'!$I$12+СВЦЭМ!$D$10+'СЕТ СН'!$I$6-'СЕТ СН'!$I$22</f>
        <v>1610.8877077999998</v>
      </c>
      <c r="K125" s="36">
        <f>SUMIFS(СВЦЭМ!$C$39:$C$782,СВЦЭМ!$A$39:$A$782,$A125,СВЦЭМ!$B$39:$B$782,K$110)+'СЕТ СН'!$I$12+СВЦЭМ!$D$10+'СЕТ СН'!$I$6-'СЕТ СН'!$I$22</f>
        <v>1594.4732195999998</v>
      </c>
      <c r="L125" s="36">
        <f>SUMIFS(СВЦЭМ!$C$39:$C$782,СВЦЭМ!$A$39:$A$782,$A125,СВЦЭМ!$B$39:$B$782,L$110)+'СЕТ СН'!$I$12+СВЦЭМ!$D$10+'СЕТ СН'!$I$6-'СЕТ СН'!$I$22</f>
        <v>1604.1002948099999</v>
      </c>
      <c r="M125" s="36">
        <f>SUMIFS(СВЦЭМ!$C$39:$C$782,СВЦЭМ!$A$39:$A$782,$A125,СВЦЭМ!$B$39:$B$782,M$110)+'СЕТ СН'!$I$12+СВЦЭМ!$D$10+'СЕТ СН'!$I$6-'СЕТ СН'!$I$22</f>
        <v>1662.16271665</v>
      </c>
      <c r="N125" s="36">
        <f>SUMIFS(СВЦЭМ!$C$39:$C$782,СВЦЭМ!$A$39:$A$782,$A125,СВЦЭМ!$B$39:$B$782,N$110)+'СЕТ СН'!$I$12+СВЦЭМ!$D$10+'СЕТ СН'!$I$6-'СЕТ СН'!$I$22</f>
        <v>1690.2406695699999</v>
      </c>
      <c r="O125" s="36">
        <f>SUMIFS(СВЦЭМ!$C$39:$C$782,СВЦЭМ!$A$39:$A$782,$A125,СВЦЭМ!$B$39:$B$782,O$110)+'СЕТ СН'!$I$12+СВЦЭМ!$D$10+'СЕТ СН'!$I$6-'СЕТ СН'!$I$22</f>
        <v>1722.6000083899999</v>
      </c>
      <c r="P125" s="36">
        <f>SUMIFS(СВЦЭМ!$C$39:$C$782,СВЦЭМ!$A$39:$A$782,$A125,СВЦЭМ!$B$39:$B$782,P$110)+'СЕТ СН'!$I$12+СВЦЭМ!$D$10+'СЕТ СН'!$I$6-'СЕТ СН'!$I$22</f>
        <v>1762.3697120299998</v>
      </c>
      <c r="Q125" s="36">
        <f>SUMIFS(СВЦЭМ!$C$39:$C$782,СВЦЭМ!$A$39:$A$782,$A125,СВЦЭМ!$B$39:$B$782,Q$110)+'СЕТ СН'!$I$12+СВЦЭМ!$D$10+'СЕТ СН'!$I$6-'СЕТ СН'!$I$22</f>
        <v>1768.7910611799998</v>
      </c>
      <c r="R125" s="36">
        <f>SUMIFS(СВЦЭМ!$C$39:$C$782,СВЦЭМ!$A$39:$A$782,$A125,СВЦЭМ!$B$39:$B$782,R$110)+'СЕТ СН'!$I$12+СВЦЭМ!$D$10+'СЕТ СН'!$I$6-'СЕТ СН'!$I$22</f>
        <v>1768.5018831899999</v>
      </c>
      <c r="S125" s="36">
        <f>SUMIFS(СВЦЭМ!$C$39:$C$782,СВЦЭМ!$A$39:$A$782,$A125,СВЦЭМ!$B$39:$B$782,S$110)+'СЕТ СН'!$I$12+СВЦЭМ!$D$10+'СЕТ СН'!$I$6-'СЕТ СН'!$I$22</f>
        <v>1738.2720388199998</v>
      </c>
      <c r="T125" s="36">
        <f>SUMIFS(СВЦЭМ!$C$39:$C$782,СВЦЭМ!$A$39:$A$782,$A125,СВЦЭМ!$B$39:$B$782,T$110)+'СЕТ СН'!$I$12+СВЦЭМ!$D$10+'СЕТ СН'!$I$6-'СЕТ СН'!$I$22</f>
        <v>1665.6893463599999</v>
      </c>
      <c r="U125" s="36">
        <f>SUMIFS(СВЦЭМ!$C$39:$C$782,СВЦЭМ!$A$39:$A$782,$A125,СВЦЭМ!$B$39:$B$782,U$110)+'СЕТ СН'!$I$12+СВЦЭМ!$D$10+'СЕТ СН'!$I$6-'СЕТ СН'!$I$22</f>
        <v>1641.95329055</v>
      </c>
      <c r="V125" s="36">
        <f>SUMIFS(СВЦЭМ!$C$39:$C$782,СВЦЭМ!$A$39:$A$782,$A125,СВЦЭМ!$B$39:$B$782,V$110)+'СЕТ СН'!$I$12+СВЦЭМ!$D$10+'СЕТ СН'!$I$6-'СЕТ СН'!$I$22</f>
        <v>1645.64892734</v>
      </c>
      <c r="W125" s="36">
        <f>SUMIFS(СВЦЭМ!$C$39:$C$782,СВЦЭМ!$A$39:$A$782,$A125,СВЦЭМ!$B$39:$B$782,W$110)+'СЕТ СН'!$I$12+СВЦЭМ!$D$10+'СЕТ СН'!$I$6-'СЕТ СН'!$I$22</f>
        <v>1659.7486553799999</v>
      </c>
      <c r="X125" s="36">
        <f>SUMIFS(СВЦЭМ!$C$39:$C$782,СВЦЭМ!$A$39:$A$782,$A125,СВЦЭМ!$B$39:$B$782,X$110)+'СЕТ СН'!$I$12+СВЦЭМ!$D$10+'СЕТ СН'!$I$6-'СЕТ СН'!$I$22</f>
        <v>1694.5442455899999</v>
      </c>
      <c r="Y125" s="36">
        <f>SUMIFS(СВЦЭМ!$C$39:$C$782,СВЦЭМ!$A$39:$A$782,$A125,СВЦЭМ!$B$39:$B$782,Y$110)+'СЕТ СН'!$I$12+СВЦЭМ!$D$10+'СЕТ СН'!$I$6-'СЕТ СН'!$I$22</f>
        <v>1731.3760395899999</v>
      </c>
    </row>
    <row r="126" spans="1:25" ht="15.75" x14ac:dyDescent="0.2">
      <c r="A126" s="35">
        <f t="shared" si="3"/>
        <v>44608</v>
      </c>
      <c r="B126" s="36">
        <f>SUMIFS(СВЦЭМ!$C$39:$C$782,СВЦЭМ!$A$39:$A$782,$A126,СВЦЭМ!$B$39:$B$782,B$110)+'СЕТ СН'!$I$12+СВЦЭМ!$D$10+'СЕТ СН'!$I$6-'СЕТ СН'!$I$22</f>
        <v>1757.0786577399999</v>
      </c>
      <c r="C126" s="36">
        <f>SUMIFS(СВЦЭМ!$C$39:$C$782,СВЦЭМ!$A$39:$A$782,$A126,СВЦЭМ!$B$39:$B$782,C$110)+'СЕТ СН'!$I$12+СВЦЭМ!$D$10+'СЕТ СН'!$I$6-'СЕТ СН'!$I$22</f>
        <v>1819.1543864799999</v>
      </c>
      <c r="D126" s="36">
        <f>SUMIFS(СВЦЭМ!$C$39:$C$782,СВЦЭМ!$A$39:$A$782,$A126,СВЦЭМ!$B$39:$B$782,D$110)+'СЕТ СН'!$I$12+СВЦЭМ!$D$10+'СЕТ СН'!$I$6-'СЕТ СН'!$I$22</f>
        <v>1824.3395954099999</v>
      </c>
      <c r="E126" s="36">
        <f>SUMIFS(СВЦЭМ!$C$39:$C$782,СВЦЭМ!$A$39:$A$782,$A126,СВЦЭМ!$B$39:$B$782,E$110)+'СЕТ СН'!$I$12+СВЦЭМ!$D$10+'СЕТ СН'!$I$6-'СЕТ СН'!$I$22</f>
        <v>1829.55500755</v>
      </c>
      <c r="F126" s="36">
        <f>SUMIFS(СВЦЭМ!$C$39:$C$782,СВЦЭМ!$A$39:$A$782,$A126,СВЦЭМ!$B$39:$B$782,F$110)+'СЕТ СН'!$I$12+СВЦЭМ!$D$10+'СЕТ СН'!$I$6-'СЕТ СН'!$I$22</f>
        <v>1822.0797824499998</v>
      </c>
      <c r="G126" s="36">
        <f>SUMIFS(СВЦЭМ!$C$39:$C$782,СВЦЭМ!$A$39:$A$782,$A126,СВЦЭМ!$B$39:$B$782,G$110)+'СЕТ СН'!$I$12+СВЦЭМ!$D$10+'СЕТ СН'!$I$6-'СЕТ СН'!$I$22</f>
        <v>1794.5485720499998</v>
      </c>
      <c r="H126" s="36">
        <f>SUMIFS(СВЦЭМ!$C$39:$C$782,СВЦЭМ!$A$39:$A$782,$A126,СВЦЭМ!$B$39:$B$782,H$110)+'СЕТ СН'!$I$12+СВЦЭМ!$D$10+'СЕТ СН'!$I$6-'СЕТ СН'!$I$22</f>
        <v>1749.35851166</v>
      </c>
      <c r="I126" s="36">
        <f>SUMIFS(СВЦЭМ!$C$39:$C$782,СВЦЭМ!$A$39:$A$782,$A126,СВЦЭМ!$B$39:$B$782,I$110)+'СЕТ СН'!$I$12+СВЦЭМ!$D$10+'СЕТ СН'!$I$6-'СЕТ СН'!$I$22</f>
        <v>1696.0442701699999</v>
      </c>
      <c r="J126" s="36">
        <f>SUMIFS(СВЦЭМ!$C$39:$C$782,СВЦЭМ!$A$39:$A$782,$A126,СВЦЭМ!$B$39:$B$782,J$110)+'СЕТ СН'!$I$12+СВЦЭМ!$D$10+'СЕТ СН'!$I$6-'СЕТ СН'!$I$22</f>
        <v>1640.4908990299998</v>
      </c>
      <c r="K126" s="36">
        <f>SUMIFS(СВЦЭМ!$C$39:$C$782,СВЦЭМ!$A$39:$A$782,$A126,СВЦЭМ!$B$39:$B$782,K$110)+'СЕТ СН'!$I$12+СВЦЭМ!$D$10+'СЕТ СН'!$I$6-'СЕТ СН'!$I$22</f>
        <v>1633.2533208299999</v>
      </c>
      <c r="L126" s="36">
        <f>SUMIFS(СВЦЭМ!$C$39:$C$782,СВЦЭМ!$A$39:$A$782,$A126,СВЦЭМ!$B$39:$B$782,L$110)+'СЕТ СН'!$I$12+СВЦЭМ!$D$10+'СЕТ СН'!$I$6-'СЕТ СН'!$I$22</f>
        <v>1645.5521619199999</v>
      </c>
      <c r="M126" s="36">
        <f>SUMIFS(СВЦЭМ!$C$39:$C$782,СВЦЭМ!$A$39:$A$782,$A126,СВЦЭМ!$B$39:$B$782,M$110)+'СЕТ СН'!$I$12+СВЦЭМ!$D$10+'СЕТ СН'!$I$6-'СЕТ СН'!$I$22</f>
        <v>1681.7508814</v>
      </c>
      <c r="N126" s="36">
        <f>SUMIFS(СВЦЭМ!$C$39:$C$782,СВЦЭМ!$A$39:$A$782,$A126,СВЦЭМ!$B$39:$B$782,N$110)+'СЕТ СН'!$I$12+СВЦЭМ!$D$10+'СЕТ СН'!$I$6-'СЕТ СН'!$I$22</f>
        <v>1718.6053512799999</v>
      </c>
      <c r="O126" s="36">
        <f>SUMIFS(СВЦЭМ!$C$39:$C$782,СВЦЭМ!$A$39:$A$782,$A126,СВЦЭМ!$B$39:$B$782,O$110)+'СЕТ СН'!$I$12+СВЦЭМ!$D$10+'СЕТ СН'!$I$6-'СЕТ СН'!$I$22</f>
        <v>1739.0924402999999</v>
      </c>
      <c r="P126" s="36">
        <f>SUMIFS(СВЦЭМ!$C$39:$C$782,СВЦЭМ!$A$39:$A$782,$A126,СВЦЭМ!$B$39:$B$782,P$110)+'СЕТ СН'!$I$12+СВЦЭМ!$D$10+'СЕТ СН'!$I$6-'СЕТ СН'!$I$22</f>
        <v>1771.1839300699999</v>
      </c>
      <c r="Q126" s="36">
        <f>SUMIFS(СВЦЭМ!$C$39:$C$782,СВЦЭМ!$A$39:$A$782,$A126,СВЦЭМ!$B$39:$B$782,Q$110)+'СЕТ СН'!$I$12+СВЦЭМ!$D$10+'СЕТ СН'!$I$6-'СЕТ СН'!$I$22</f>
        <v>1772.7561118699998</v>
      </c>
      <c r="R126" s="36">
        <f>SUMIFS(СВЦЭМ!$C$39:$C$782,СВЦЭМ!$A$39:$A$782,$A126,СВЦЭМ!$B$39:$B$782,R$110)+'СЕТ СН'!$I$12+СВЦЭМ!$D$10+'СЕТ СН'!$I$6-'СЕТ СН'!$I$22</f>
        <v>1772.6628033499999</v>
      </c>
      <c r="S126" s="36">
        <f>SUMIFS(СВЦЭМ!$C$39:$C$782,СВЦЭМ!$A$39:$A$782,$A126,СВЦЭМ!$B$39:$B$782,S$110)+'СЕТ СН'!$I$12+СВЦЭМ!$D$10+'СЕТ СН'!$I$6-'СЕТ СН'!$I$22</f>
        <v>1746.8617991899998</v>
      </c>
      <c r="T126" s="36">
        <f>SUMIFS(СВЦЭМ!$C$39:$C$782,СВЦЭМ!$A$39:$A$782,$A126,СВЦЭМ!$B$39:$B$782,T$110)+'СЕТ СН'!$I$12+СВЦЭМ!$D$10+'СЕТ СН'!$I$6-'СЕТ СН'!$I$22</f>
        <v>1674.6831429599999</v>
      </c>
      <c r="U126" s="36">
        <f>SUMIFS(СВЦЭМ!$C$39:$C$782,СВЦЭМ!$A$39:$A$782,$A126,СВЦЭМ!$B$39:$B$782,U$110)+'СЕТ СН'!$I$12+СВЦЭМ!$D$10+'СЕТ СН'!$I$6-'СЕТ СН'!$I$22</f>
        <v>1646.6011674199999</v>
      </c>
      <c r="V126" s="36">
        <f>SUMIFS(СВЦЭМ!$C$39:$C$782,СВЦЭМ!$A$39:$A$782,$A126,СВЦЭМ!$B$39:$B$782,V$110)+'СЕТ СН'!$I$12+СВЦЭМ!$D$10+'СЕТ СН'!$I$6-'СЕТ СН'!$I$22</f>
        <v>1653.6088568</v>
      </c>
      <c r="W126" s="36">
        <f>SUMIFS(СВЦЭМ!$C$39:$C$782,СВЦЭМ!$A$39:$A$782,$A126,СВЦЭМ!$B$39:$B$782,W$110)+'СЕТ СН'!$I$12+СВЦЭМ!$D$10+'СЕТ СН'!$I$6-'СЕТ СН'!$I$22</f>
        <v>1684.7567062099999</v>
      </c>
      <c r="X126" s="36">
        <f>SUMIFS(СВЦЭМ!$C$39:$C$782,СВЦЭМ!$A$39:$A$782,$A126,СВЦЭМ!$B$39:$B$782,X$110)+'СЕТ СН'!$I$12+СВЦЭМ!$D$10+'СЕТ СН'!$I$6-'СЕТ СН'!$I$22</f>
        <v>1706.47495508</v>
      </c>
      <c r="Y126" s="36">
        <f>SUMIFS(СВЦЭМ!$C$39:$C$782,СВЦЭМ!$A$39:$A$782,$A126,СВЦЭМ!$B$39:$B$782,Y$110)+'СЕТ СН'!$I$12+СВЦЭМ!$D$10+'СЕТ СН'!$I$6-'СЕТ СН'!$I$22</f>
        <v>1754.8226944399999</v>
      </c>
    </row>
    <row r="127" spans="1:25" ht="15.75" x14ac:dyDescent="0.2">
      <c r="A127" s="35">
        <f t="shared" si="3"/>
        <v>44609</v>
      </c>
      <c r="B127" s="36">
        <f>SUMIFS(СВЦЭМ!$C$39:$C$782,СВЦЭМ!$A$39:$A$782,$A127,СВЦЭМ!$B$39:$B$782,B$110)+'СЕТ СН'!$I$12+СВЦЭМ!$D$10+'СЕТ СН'!$I$6-'СЕТ СН'!$I$22</f>
        <v>1710.2866514599998</v>
      </c>
      <c r="C127" s="36">
        <f>SUMIFS(СВЦЭМ!$C$39:$C$782,СВЦЭМ!$A$39:$A$782,$A127,СВЦЭМ!$B$39:$B$782,C$110)+'СЕТ СН'!$I$12+СВЦЭМ!$D$10+'СЕТ СН'!$I$6-'СЕТ СН'!$I$22</f>
        <v>1755.11124178</v>
      </c>
      <c r="D127" s="36">
        <f>SUMIFS(СВЦЭМ!$C$39:$C$782,СВЦЭМ!$A$39:$A$782,$A127,СВЦЭМ!$B$39:$B$782,D$110)+'СЕТ СН'!$I$12+СВЦЭМ!$D$10+'СЕТ СН'!$I$6-'СЕТ СН'!$I$22</f>
        <v>1807.0722988399998</v>
      </c>
      <c r="E127" s="36">
        <f>SUMIFS(СВЦЭМ!$C$39:$C$782,СВЦЭМ!$A$39:$A$782,$A127,СВЦЭМ!$B$39:$B$782,E$110)+'СЕТ СН'!$I$12+СВЦЭМ!$D$10+'СЕТ СН'!$I$6-'СЕТ СН'!$I$22</f>
        <v>1801.0774814699998</v>
      </c>
      <c r="F127" s="36">
        <f>SUMIFS(СВЦЭМ!$C$39:$C$782,СВЦЭМ!$A$39:$A$782,$A127,СВЦЭМ!$B$39:$B$782,F$110)+'СЕТ СН'!$I$12+СВЦЭМ!$D$10+'СЕТ СН'!$I$6-'СЕТ СН'!$I$22</f>
        <v>1794.09668599</v>
      </c>
      <c r="G127" s="36">
        <f>SUMIFS(СВЦЭМ!$C$39:$C$782,СВЦЭМ!$A$39:$A$782,$A127,СВЦЭМ!$B$39:$B$782,G$110)+'СЕТ СН'!$I$12+СВЦЭМ!$D$10+'СЕТ СН'!$I$6-'СЕТ СН'!$I$22</f>
        <v>1779.2840670599999</v>
      </c>
      <c r="H127" s="36">
        <f>SUMIFS(СВЦЭМ!$C$39:$C$782,СВЦЭМ!$A$39:$A$782,$A127,СВЦЭМ!$B$39:$B$782,H$110)+'СЕТ СН'!$I$12+СВЦЭМ!$D$10+'СЕТ СН'!$I$6-'СЕТ СН'!$I$22</f>
        <v>1729.6421578699999</v>
      </c>
      <c r="I127" s="36">
        <f>SUMIFS(СВЦЭМ!$C$39:$C$782,СВЦЭМ!$A$39:$A$782,$A127,СВЦЭМ!$B$39:$B$782,I$110)+'СЕТ СН'!$I$12+СВЦЭМ!$D$10+'СЕТ СН'!$I$6-'СЕТ СН'!$I$22</f>
        <v>1685.9518335299999</v>
      </c>
      <c r="J127" s="36">
        <f>SUMIFS(СВЦЭМ!$C$39:$C$782,СВЦЭМ!$A$39:$A$782,$A127,СВЦЭМ!$B$39:$B$782,J$110)+'СЕТ СН'!$I$12+СВЦЭМ!$D$10+'СЕТ СН'!$I$6-'СЕТ СН'!$I$22</f>
        <v>1636.46885112</v>
      </c>
      <c r="K127" s="36">
        <f>SUMIFS(СВЦЭМ!$C$39:$C$782,СВЦЭМ!$A$39:$A$782,$A127,СВЦЭМ!$B$39:$B$782,K$110)+'СЕТ СН'!$I$12+СВЦЭМ!$D$10+'СЕТ СН'!$I$6-'СЕТ СН'!$I$22</f>
        <v>1648.69709726</v>
      </c>
      <c r="L127" s="36">
        <f>SUMIFS(СВЦЭМ!$C$39:$C$782,СВЦЭМ!$A$39:$A$782,$A127,СВЦЭМ!$B$39:$B$782,L$110)+'СЕТ СН'!$I$12+СВЦЭМ!$D$10+'СЕТ СН'!$I$6-'СЕТ СН'!$I$22</f>
        <v>1649.8068441399998</v>
      </c>
      <c r="M127" s="36">
        <f>SUMIFS(СВЦЭМ!$C$39:$C$782,СВЦЭМ!$A$39:$A$782,$A127,СВЦЭМ!$B$39:$B$782,M$110)+'СЕТ СН'!$I$12+СВЦЭМ!$D$10+'СЕТ СН'!$I$6-'СЕТ СН'!$I$22</f>
        <v>1685.9844668999999</v>
      </c>
      <c r="N127" s="36">
        <f>SUMIFS(СВЦЭМ!$C$39:$C$782,СВЦЭМ!$A$39:$A$782,$A127,СВЦЭМ!$B$39:$B$782,N$110)+'СЕТ СН'!$I$12+СВЦЭМ!$D$10+'СЕТ СН'!$I$6-'СЕТ СН'!$I$22</f>
        <v>1713.1940999599999</v>
      </c>
      <c r="O127" s="36">
        <f>SUMIFS(СВЦЭМ!$C$39:$C$782,СВЦЭМ!$A$39:$A$782,$A127,СВЦЭМ!$B$39:$B$782,O$110)+'СЕТ СН'!$I$12+СВЦЭМ!$D$10+'СЕТ СН'!$I$6-'СЕТ СН'!$I$22</f>
        <v>1730.2629141</v>
      </c>
      <c r="P127" s="36">
        <f>SUMIFS(СВЦЭМ!$C$39:$C$782,СВЦЭМ!$A$39:$A$782,$A127,СВЦЭМ!$B$39:$B$782,P$110)+'СЕТ СН'!$I$12+СВЦЭМ!$D$10+'СЕТ СН'!$I$6-'СЕТ СН'!$I$22</f>
        <v>1772.0404604199998</v>
      </c>
      <c r="Q127" s="36">
        <f>SUMIFS(СВЦЭМ!$C$39:$C$782,СВЦЭМ!$A$39:$A$782,$A127,СВЦЭМ!$B$39:$B$782,Q$110)+'СЕТ СН'!$I$12+СВЦЭМ!$D$10+'СЕТ СН'!$I$6-'СЕТ СН'!$I$22</f>
        <v>1769.9857949799998</v>
      </c>
      <c r="R127" s="36">
        <f>SUMIFS(СВЦЭМ!$C$39:$C$782,СВЦЭМ!$A$39:$A$782,$A127,СВЦЭМ!$B$39:$B$782,R$110)+'СЕТ СН'!$I$12+СВЦЭМ!$D$10+'СЕТ СН'!$I$6-'СЕТ СН'!$I$22</f>
        <v>1761.5120093999999</v>
      </c>
      <c r="S127" s="36">
        <f>SUMIFS(СВЦЭМ!$C$39:$C$782,СВЦЭМ!$A$39:$A$782,$A127,СВЦЭМ!$B$39:$B$782,S$110)+'СЕТ СН'!$I$12+СВЦЭМ!$D$10+'СЕТ СН'!$I$6-'СЕТ СН'!$I$22</f>
        <v>1759.49951087</v>
      </c>
      <c r="T127" s="36">
        <f>SUMIFS(СВЦЭМ!$C$39:$C$782,СВЦЭМ!$A$39:$A$782,$A127,СВЦЭМ!$B$39:$B$782,T$110)+'СЕТ СН'!$I$12+СВЦЭМ!$D$10+'СЕТ СН'!$I$6-'СЕТ СН'!$I$22</f>
        <v>1691.7859449699999</v>
      </c>
      <c r="U127" s="36">
        <f>SUMIFS(СВЦЭМ!$C$39:$C$782,СВЦЭМ!$A$39:$A$782,$A127,СВЦЭМ!$B$39:$B$782,U$110)+'СЕТ СН'!$I$12+СВЦЭМ!$D$10+'СЕТ СН'!$I$6-'СЕТ СН'!$I$22</f>
        <v>1675.5822865799998</v>
      </c>
      <c r="V127" s="36">
        <f>SUMIFS(СВЦЭМ!$C$39:$C$782,СВЦЭМ!$A$39:$A$782,$A127,СВЦЭМ!$B$39:$B$782,V$110)+'СЕТ СН'!$I$12+СВЦЭМ!$D$10+'СЕТ СН'!$I$6-'СЕТ СН'!$I$22</f>
        <v>1694.35294348</v>
      </c>
      <c r="W127" s="36">
        <f>SUMIFS(СВЦЭМ!$C$39:$C$782,СВЦЭМ!$A$39:$A$782,$A127,СВЦЭМ!$B$39:$B$782,W$110)+'СЕТ СН'!$I$12+СВЦЭМ!$D$10+'СЕТ СН'!$I$6-'СЕТ СН'!$I$22</f>
        <v>1708.9900093399999</v>
      </c>
      <c r="X127" s="36">
        <f>SUMIFS(СВЦЭМ!$C$39:$C$782,СВЦЭМ!$A$39:$A$782,$A127,СВЦЭМ!$B$39:$B$782,X$110)+'СЕТ СН'!$I$12+СВЦЭМ!$D$10+'СЕТ СН'!$I$6-'СЕТ СН'!$I$22</f>
        <v>1712.93917268</v>
      </c>
      <c r="Y127" s="36">
        <f>SUMIFS(СВЦЭМ!$C$39:$C$782,СВЦЭМ!$A$39:$A$782,$A127,СВЦЭМ!$B$39:$B$782,Y$110)+'СЕТ СН'!$I$12+СВЦЭМ!$D$10+'СЕТ СН'!$I$6-'СЕТ СН'!$I$22</f>
        <v>1726.0759210199999</v>
      </c>
    </row>
    <row r="128" spans="1:25" ht="15.75" x14ac:dyDescent="0.2">
      <c r="A128" s="35">
        <f t="shared" si="3"/>
        <v>44610</v>
      </c>
      <c r="B128" s="36">
        <f>SUMIFS(СВЦЭМ!$C$39:$C$782,СВЦЭМ!$A$39:$A$782,$A128,СВЦЭМ!$B$39:$B$782,B$110)+'СЕТ СН'!$I$12+СВЦЭМ!$D$10+'СЕТ СН'!$I$6-'СЕТ СН'!$I$22</f>
        <v>1750.60611167</v>
      </c>
      <c r="C128" s="36">
        <f>SUMIFS(СВЦЭМ!$C$39:$C$782,СВЦЭМ!$A$39:$A$782,$A128,СВЦЭМ!$B$39:$B$782,C$110)+'СЕТ СН'!$I$12+СВЦЭМ!$D$10+'СЕТ СН'!$I$6-'СЕТ СН'!$I$22</f>
        <v>1799.64112385</v>
      </c>
      <c r="D128" s="36">
        <f>SUMIFS(СВЦЭМ!$C$39:$C$782,СВЦЭМ!$A$39:$A$782,$A128,СВЦЭМ!$B$39:$B$782,D$110)+'СЕТ СН'!$I$12+СВЦЭМ!$D$10+'СЕТ СН'!$I$6-'СЕТ СН'!$I$22</f>
        <v>1824.1973554899998</v>
      </c>
      <c r="E128" s="36">
        <f>SUMIFS(СВЦЭМ!$C$39:$C$782,СВЦЭМ!$A$39:$A$782,$A128,СВЦЭМ!$B$39:$B$782,E$110)+'СЕТ СН'!$I$12+СВЦЭМ!$D$10+'СЕТ СН'!$I$6-'СЕТ СН'!$I$22</f>
        <v>1826.9777222299999</v>
      </c>
      <c r="F128" s="36">
        <f>SUMIFS(СВЦЭМ!$C$39:$C$782,СВЦЭМ!$A$39:$A$782,$A128,СВЦЭМ!$B$39:$B$782,F$110)+'СЕТ СН'!$I$12+СВЦЭМ!$D$10+'СЕТ СН'!$I$6-'СЕТ СН'!$I$22</f>
        <v>1818.41101951</v>
      </c>
      <c r="G128" s="36">
        <f>SUMIFS(СВЦЭМ!$C$39:$C$782,СВЦЭМ!$A$39:$A$782,$A128,СВЦЭМ!$B$39:$B$782,G$110)+'СЕТ СН'!$I$12+СВЦЭМ!$D$10+'СЕТ СН'!$I$6-'СЕТ СН'!$I$22</f>
        <v>1788.0056504499998</v>
      </c>
      <c r="H128" s="36">
        <f>SUMIFS(СВЦЭМ!$C$39:$C$782,СВЦЭМ!$A$39:$A$782,$A128,СВЦЭМ!$B$39:$B$782,H$110)+'СЕТ СН'!$I$12+СВЦЭМ!$D$10+'СЕТ СН'!$I$6-'СЕТ СН'!$I$22</f>
        <v>1742.11537469</v>
      </c>
      <c r="I128" s="36">
        <f>SUMIFS(СВЦЭМ!$C$39:$C$782,СВЦЭМ!$A$39:$A$782,$A128,СВЦЭМ!$B$39:$B$782,I$110)+'СЕТ СН'!$I$12+СВЦЭМ!$D$10+'СЕТ СН'!$I$6-'СЕТ СН'!$I$22</f>
        <v>1690.3901723399999</v>
      </c>
      <c r="J128" s="36">
        <f>SUMIFS(СВЦЭМ!$C$39:$C$782,СВЦЭМ!$A$39:$A$782,$A128,СВЦЭМ!$B$39:$B$782,J$110)+'СЕТ СН'!$I$12+СВЦЭМ!$D$10+'СЕТ СН'!$I$6-'СЕТ СН'!$I$22</f>
        <v>1640.7548291099999</v>
      </c>
      <c r="K128" s="36">
        <f>SUMIFS(СВЦЭМ!$C$39:$C$782,СВЦЭМ!$A$39:$A$782,$A128,СВЦЭМ!$B$39:$B$782,K$110)+'СЕТ СН'!$I$12+СВЦЭМ!$D$10+'СЕТ СН'!$I$6-'СЕТ СН'!$I$22</f>
        <v>1639.9973186899999</v>
      </c>
      <c r="L128" s="36">
        <f>SUMIFS(СВЦЭМ!$C$39:$C$782,СВЦЭМ!$A$39:$A$782,$A128,СВЦЭМ!$B$39:$B$782,L$110)+'СЕТ СН'!$I$12+СВЦЭМ!$D$10+'СЕТ СН'!$I$6-'СЕТ СН'!$I$22</f>
        <v>1644.40062126</v>
      </c>
      <c r="M128" s="36">
        <f>SUMIFS(СВЦЭМ!$C$39:$C$782,СВЦЭМ!$A$39:$A$782,$A128,СВЦЭМ!$B$39:$B$782,M$110)+'СЕТ СН'!$I$12+СВЦЭМ!$D$10+'СЕТ СН'!$I$6-'СЕТ СН'!$I$22</f>
        <v>1697.43324826</v>
      </c>
      <c r="N128" s="36">
        <f>SUMIFS(СВЦЭМ!$C$39:$C$782,СВЦЭМ!$A$39:$A$782,$A128,СВЦЭМ!$B$39:$B$782,N$110)+'СЕТ СН'!$I$12+СВЦЭМ!$D$10+'СЕТ СН'!$I$6-'СЕТ СН'!$I$22</f>
        <v>1747.2640407899999</v>
      </c>
      <c r="O128" s="36">
        <f>SUMIFS(СВЦЭМ!$C$39:$C$782,СВЦЭМ!$A$39:$A$782,$A128,СВЦЭМ!$B$39:$B$782,O$110)+'СЕТ СН'!$I$12+СВЦЭМ!$D$10+'СЕТ СН'!$I$6-'СЕТ СН'!$I$22</f>
        <v>1766.0717827899998</v>
      </c>
      <c r="P128" s="36">
        <f>SUMIFS(СВЦЭМ!$C$39:$C$782,СВЦЭМ!$A$39:$A$782,$A128,СВЦЭМ!$B$39:$B$782,P$110)+'СЕТ СН'!$I$12+СВЦЭМ!$D$10+'СЕТ СН'!$I$6-'СЕТ СН'!$I$22</f>
        <v>1805.83453732</v>
      </c>
      <c r="Q128" s="36">
        <f>SUMIFS(СВЦЭМ!$C$39:$C$782,СВЦЭМ!$A$39:$A$782,$A128,СВЦЭМ!$B$39:$B$782,Q$110)+'СЕТ СН'!$I$12+СВЦЭМ!$D$10+'СЕТ СН'!$I$6-'СЕТ СН'!$I$22</f>
        <v>1815.46904978</v>
      </c>
      <c r="R128" s="36">
        <f>SUMIFS(СВЦЭМ!$C$39:$C$782,СВЦЭМ!$A$39:$A$782,$A128,СВЦЭМ!$B$39:$B$782,R$110)+'СЕТ СН'!$I$12+СВЦЭМ!$D$10+'СЕТ СН'!$I$6-'СЕТ СН'!$I$22</f>
        <v>1812.4694588599998</v>
      </c>
      <c r="S128" s="36">
        <f>SUMIFS(СВЦЭМ!$C$39:$C$782,СВЦЭМ!$A$39:$A$782,$A128,СВЦЭМ!$B$39:$B$782,S$110)+'СЕТ СН'!$I$12+СВЦЭМ!$D$10+'СЕТ СН'!$I$6-'СЕТ СН'!$I$22</f>
        <v>1783.40467083</v>
      </c>
      <c r="T128" s="36">
        <f>SUMIFS(СВЦЭМ!$C$39:$C$782,СВЦЭМ!$A$39:$A$782,$A128,СВЦЭМ!$B$39:$B$782,T$110)+'СЕТ СН'!$I$12+СВЦЭМ!$D$10+'СЕТ СН'!$I$6-'СЕТ СН'!$I$22</f>
        <v>1693.9287848399999</v>
      </c>
      <c r="U128" s="36">
        <f>SUMIFS(СВЦЭМ!$C$39:$C$782,СВЦЭМ!$A$39:$A$782,$A128,СВЦЭМ!$B$39:$B$782,U$110)+'СЕТ СН'!$I$12+СВЦЭМ!$D$10+'СЕТ СН'!$I$6-'СЕТ СН'!$I$22</f>
        <v>1662.5543671099999</v>
      </c>
      <c r="V128" s="36">
        <f>SUMIFS(СВЦЭМ!$C$39:$C$782,СВЦЭМ!$A$39:$A$782,$A128,СВЦЭМ!$B$39:$B$782,V$110)+'СЕТ СН'!$I$12+СВЦЭМ!$D$10+'СЕТ СН'!$I$6-'СЕТ СН'!$I$22</f>
        <v>1683.5453453299999</v>
      </c>
      <c r="W128" s="36">
        <f>SUMIFS(СВЦЭМ!$C$39:$C$782,СВЦЭМ!$A$39:$A$782,$A128,СВЦЭМ!$B$39:$B$782,W$110)+'СЕТ СН'!$I$12+СВЦЭМ!$D$10+'СЕТ СН'!$I$6-'СЕТ СН'!$I$22</f>
        <v>1685.93544</v>
      </c>
      <c r="X128" s="36">
        <f>SUMIFS(СВЦЭМ!$C$39:$C$782,СВЦЭМ!$A$39:$A$782,$A128,СВЦЭМ!$B$39:$B$782,X$110)+'СЕТ СН'!$I$12+СВЦЭМ!$D$10+'СЕТ СН'!$I$6-'СЕТ СН'!$I$22</f>
        <v>1694.1812168499998</v>
      </c>
      <c r="Y128" s="36">
        <f>SUMIFS(СВЦЭМ!$C$39:$C$782,СВЦЭМ!$A$39:$A$782,$A128,СВЦЭМ!$B$39:$B$782,Y$110)+'СЕТ СН'!$I$12+СВЦЭМ!$D$10+'СЕТ СН'!$I$6-'СЕТ СН'!$I$22</f>
        <v>1721.1122990899999</v>
      </c>
    </row>
    <row r="129" spans="1:26" ht="15.75" x14ac:dyDescent="0.2">
      <c r="A129" s="35">
        <f t="shared" si="3"/>
        <v>44611</v>
      </c>
      <c r="B129" s="36">
        <f>SUMIFS(СВЦЭМ!$C$39:$C$782,СВЦЭМ!$A$39:$A$782,$A129,СВЦЭМ!$B$39:$B$782,B$110)+'СЕТ СН'!$I$12+СВЦЭМ!$D$10+'СЕТ СН'!$I$6-'СЕТ СН'!$I$22</f>
        <v>1726.2156068299998</v>
      </c>
      <c r="C129" s="36">
        <f>SUMIFS(СВЦЭМ!$C$39:$C$782,СВЦЭМ!$A$39:$A$782,$A129,СВЦЭМ!$B$39:$B$782,C$110)+'СЕТ СН'!$I$12+СВЦЭМ!$D$10+'СЕТ СН'!$I$6-'СЕТ СН'!$I$22</f>
        <v>1784.6676362799999</v>
      </c>
      <c r="D129" s="36">
        <f>SUMIFS(СВЦЭМ!$C$39:$C$782,СВЦЭМ!$A$39:$A$782,$A129,СВЦЭМ!$B$39:$B$782,D$110)+'СЕТ СН'!$I$12+СВЦЭМ!$D$10+'СЕТ СН'!$I$6-'СЕТ СН'!$I$22</f>
        <v>1824.0444438499999</v>
      </c>
      <c r="E129" s="36">
        <f>SUMIFS(СВЦЭМ!$C$39:$C$782,СВЦЭМ!$A$39:$A$782,$A129,СВЦЭМ!$B$39:$B$782,E$110)+'СЕТ СН'!$I$12+СВЦЭМ!$D$10+'СЕТ СН'!$I$6-'СЕТ СН'!$I$22</f>
        <v>1837.3356669999998</v>
      </c>
      <c r="F129" s="36">
        <f>SUMIFS(СВЦЭМ!$C$39:$C$782,СВЦЭМ!$A$39:$A$782,$A129,СВЦЭМ!$B$39:$B$782,F$110)+'СЕТ СН'!$I$12+СВЦЭМ!$D$10+'СЕТ СН'!$I$6-'СЕТ СН'!$I$22</f>
        <v>1821.67637126</v>
      </c>
      <c r="G129" s="36">
        <f>SUMIFS(СВЦЭМ!$C$39:$C$782,СВЦЭМ!$A$39:$A$782,$A129,СВЦЭМ!$B$39:$B$782,G$110)+'СЕТ СН'!$I$12+СВЦЭМ!$D$10+'СЕТ СН'!$I$6-'СЕТ СН'!$I$22</f>
        <v>1809.1673979499999</v>
      </c>
      <c r="H129" s="36">
        <f>SUMIFS(СВЦЭМ!$C$39:$C$782,СВЦЭМ!$A$39:$A$782,$A129,СВЦЭМ!$B$39:$B$782,H$110)+'СЕТ СН'!$I$12+СВЦЭМ!$D$10+'СЕТ СН'!$I$6-'СЕТ СН'!$I$22</f>
        <v>1778.7757611099998</v>
      </c>
      <c r="I129" s="36">
        <f>SUMIFS(СВЦЭМ!$C$39:$C$782,СВЦЭМ!$A$39:$A$782,$A129,СВЦЭМ!$B$39:$B$782,I$110)+'СЕТ СН'!$I$12+СВЦЭМ!$D$10+'СЕТ СН'!$I$6-'СЕТ СН'!$I$22</f>
        <v>1697.4892040799998</v>
      </c>
      <c r="J129" s="36">
        <f>SUMIFS(СВЦЭМ!$C$39:$C$782,СВЦЭМ!$A$39:$A$782,$A129,СВЦЭМ!$B$39:$B$782,J$110)+'СЕТ СН'!$I$12+СВЦЭМ!$D$10+'СЕТ СН'!$I$6-'СЕТ СН'!$I$22</f>
        <v>1652.25623593</v>
      </c>
      <c r="K129" s="36">
        <f>SUMIFS(СВЦЭМ!$C$39:$C$782,СВЦЭМ!$A$39:$A$782,$A129,СВЦЭМ!$B$39:$B$782,K$110)+'СЕТ СН'!$I$12+СВЦЭМ!$D$10+'СЕТ СН'!$I$6-'СЕТ СН'!$I$22</f>
        <v>1630.14480772</v>
      </c>
      <c r="L129" s="36">
        <f>SUMIFS(СВЦЭМ!$C$39:$C$782,СВЦЭМ!$A$39:$A$782,$A129,СВЦЭМ!$B$39:$B$782,L$110)+'СЕТ СН'!$I$12+СВЦЭМ!$D$10+'СЕТ СН'!$I$6-'СЕТ СН'!$I$22</f>
        <v>1617.5605346999998</v>
      </c>
      <c r="M129" s="36">
        <f>SUMIFS(СВЦЭМ!$C$39:$C$782,СВЦЭМ!$A$39:$A$782,$A129,СВЦЭМ!$B$39:$B$782,M$110)+'СЕТ СН'!$I$12+СВЦЭМ!$D$10+'СЕТ СН'!$I$6-'СЕТ СН'!$I$22</f>
        <v>1660.12116382</v>
      </c>
      <c r="N129" s="36">
        <f>SUMIFS(СВЦЭМ!$C$39:$C$782,СВЦЭМ!$A$39:$A$782,$A129,СВЦЭМ!$B$39:$B$782,N$110)+'СЕТ СН'!$I$12+СВЦЭМ!$D$10+'СЕТ СН'!$I$6-'СЕТ СН'!$I$22</f>
        <v>1698.5317784199999</v>
      </c>
      <c r="O129" s="36">
        <f>SUMIFS(СВЦЭМ!$C$39:$C$782,СВЦЭМ!$A$39:$A$782,$A129,СВЦЭМ!$B$39:$B$782,O$110)+'СЕТ СН'!$I$12+СВЦЭМ!$D$10+'СЕТ СН'!$I$6-'СЕТ СН'!$I$22</f>
        <v>1708.35273461</v>
      </c>
      <c r="P129" s="36">
        <f>SUMIFS(СВЦЭМ!$C$39:$C$782,СВЦЭМ!$A$39:$A$782,$A129,СВЦЭМ!$B$39:$B$782,P$110)+'СЕТ СН'!$I$12+СВЦЭМ!$D$10+'СЕТ СН'!$I$6-'СЕТ СН'!$I$22</f>
        <v>1756.45529388</v>
      </c>
      <c r="Q129" s="36">
        <f>SUMIFS(СВЦЭМ!$C$39:$C$782,СВЦЭМ!$A$39:$A$782,$A129,СВЦЭМ!$B$39:$B$782,Q$110)+'СЕТ СН'!$I$12+СВЦЭМ!$D$10+'СЕТ СН'!$I$6-'СЕТ СН'!$I$22</f>
        <v>1759.0445215899999</v>
      </c>
      <c r="R129" s="36">
        <f>SUMIFS(СВЦЭМ!$C$39:$C$782,СВЦЭМ!$A$39:$A$782,$A129,СВЦЭМ!$B$39:$B$782,R$110)+'СЕТ СН'!$I$12+СВЦЭМ!$D$10+'СЕТ СН'!$I$6-'СЕТ СН'!$I$22</f>
        <v>1747.8639553599999</v>
      </c>
      <c r="S129" s="36">
        <f>SUMIFS(СВЦЭМ!$C$39:$C$782,СВЦЭМ!$A$39:$A$782,$A129,СВЦЭМ!$B$39:$B$782,S$110)+'СЕТ СН'!$I$12+СВЦЭМ!$D$10+'СЕТ СН'!$I$6-'СЕТ СН'!$I$22</f>
        <v>1743.2089796499999</v>
      </c>
      <c r="T129" s="36">
        <f>SUMIFS(СВЦЭМ!$C$39:$C$782,СВЦЭМ!$A$39:$A$782,$A129,СВЦЭМ!$B$39:$B$782,T$110)+'СЕТ СН'!$I$12+СВЦЭМ!$D$10+'СЕТ СН'!$I$6-'СЕТ СН'!$I$22</f>
        <v>1655.8017014299999</v>
      </c>
      <c r="U129" s="36">
        <f>SUMIFS(СВЦЭМ!$C$39:$C$782,СВЦЭМ!$A$39:$A$782,$A129,СВЦЭМ!$B$39:$B$782,U$110)+'СЕТ СН'!$I$12+СВЦЭМ!$D$10+'СЕТ СН'!$I$6-'СЕТ СН'!$I$22</f>
        <v>1620.8988464899999</v>
      </c>
      <c r="V129" s="36">
        <f>SUMIFS(СВЦЭМ!$C$39:$C$782,СВЦЭМ!$A$39:$A$782,$A129,СВЦЭМ!$B$39:$B$782,V$110)+'СЕТ СН'!$I$12+СВЦЭМ!$D$10+'СЕТ СН'!$I$6-'СЕТ СН'!$I$22</f>
        <v>1626.60379143</v>
      </c>
      <c r="W129" s="36">
        <f>SUMIFS(СВЦЭМ!$C$39:$C$782,СВЦЭМ!$A$39:$A$782,$A129,СВЦЭМ!$B$39:$B$782,W$110)+'СЕТ СН'!$I$12+СВЦЭМ!$D$10+'СЕТ СН'!$I$6-'СЕТ СН'!$I$22</f>
        <v>1661.5528245999999</v>
      </c>
      <c r="X129" s="36">
        <f>SUMIFS(СВЦЭМ!$C$39:$C$782,СВЦЭМ!$A$39:$A$782,$A129,СВЦЭМ!$B$39:$B$782,X$110)+'СЕТ СН'!$I$12+СВЦЭМ!$D$10+'СЕТ СН'!$I$6-'СЕТ СН'!$I$22</f>
        <v>1690.16839306</v>
      </c>
      <c r="Y129" s="36">
        <f>SUMIFS(СВЦЭМ!$C$39:$C$782,СВЦЭМ!$A$39:$A$782,$A129,СВЦЭМ!$B$39:$B$782,Y$110)+'СЕТ СН'!$I$12+СВЦЭМ!$D$10+'СЕТ СН'!$I$6-'СЕТ СН'!$I$22</f>
        <v>1714.2607545999999</v>
      </c>
    </row>
    <row r="130" spans="1:26" ht="15.75" x14ac:dyDescent="0.2">
      <c r="A130" s="35">
        <f t="shared" si="3"/>
        <v>44612</v>
      </c>
      <c r="B130" s="36">
        <f>SUMIFS(СВЦЭМ!$C$39:$C$782,СВЦЭМ!$A$39:$A$782,$A130,СВЦЭМ!$B$39:$B$782,B$110)+'СЕТ СН'!$I$12+СВЦЭМ!$D$10+'СЕТ СН'!$I$6-'СЕТ СН'!$I$22</f>
        <v>1716.1654192199999</v>
      </c>
      <c r="C130" s="36">
        <f>SUMIFS(СВЦЭМ!$C$39:$C$782,СВЦЭМ!$A$39:$A$782,$A130,СВЦЭМ!$B$39:$B$782,C$110)+'СЕТ СН'!$I$12+СВЦЭМ!$D$10+'СЕТ СН'!$I$6-'СЕТ СН'!$I$22</f>
        <v>1753.9462048799999</v>
      </c>
      <c r="D130" s="36">
        <f>SUMIFS(СВЦЭМ!$C$39:$C$782,СВЦЭМ!$A$39:$A$782,$A130,СВЦЭМ!$B$39:$B$782,D$110)+'СЕТ СН'!$I$12+СВЦЭМ!$D$10+'СЕТ СН'!$I$6-'СЕТ СН'!$I$22</f>
        <v>1764.0586774399999</v>
      </c>
      <c r="E130" s="36">
        <f>SUMIFS(СВЦЭМ!$C$39:$C$782,СВЦЭМ!$A$39:$A$782,$A130,СВЦЭМ!$B$39:$B$782,E$110)+'СЕТ СН'!$I$12+СВЦЭМ!$D$10+'СЕТ СН'!$I$6-'СЕТ СН'!$I$22</f>
        <v>1780.78953538</v>
      </c>
      <c r="F130" s="36">
        <f>SUMIFS(СВЦЭМ!$C$39:$C$782,СВЦЭМ!$A$39:$A$782,$A130,СВЦЭМ!$B$39:$B$782,F$110)+'СЕТ СН'!$I$12+СВЦЭМ!$D$10+'СЕТ СН'!$I$6-'СЕТ СН'!$I$22</f>
        <v>1777.9159239199998</v>
      </c>
      <c r="G130" s="36">
        <f>SUMIFS(СВЦЭМ!$C$39:$C$782,СВЦЭМ!$A$39:$A$782,$A130,СВЦЭМ!$B$39:$B$782,G$110)+'СЕТ СН'!$I$12+СВЦЭМ!$D$10+'СЕТ СН'!$I$6-'СЕТ СН'!$I$22</f>
        <v>1771.4236543699999</v>
      </c>
      <c r="H130" s="36">
        <f>SUMIFS(СВЦЭМ!$C$39:$C$782,СВЦЭМ!$A$39:$A$782,$A130,СВЦЭМ!$B$39:$B$782,H$110)+'СЕТ СН'!$I$12+СВЦЭМ!$D$10+'СЕТ СН'!$I$6-'СЕТ СН'!$I$22</f>
        <v>1752.9049147599999</v>
      </c>
      <c r="I130" s="36">
        <f>SUMIFS(СВЦЭМ!$C$39:$C$782,СВЦЭМ!$A$39:$A$782,$A130,СВЦЭМ!$B$39:$B$782,I$110)+'СЕТ СН'!$I$12+СВЦЭМ!$D$10+'СЕТ СН'!$I$6-'СЕТ СН'!$I$22</f>
        <v>1703.7386167999998</v>
      </c>
      <c r="J130" s="36">
        <f>SUMIFS(СВЦЭМ!$C$39:$C$782,СВЦЭМ!$A$39:$A$782,$A130,СВЦЭМ!$B$39:$B$782,J$110)+'СЕТ СН'!$I$12+СВЦЭМ!$D$10+'СЕТ СН'!$I$6-'СЕТ СН'!$I$22</f>
        <v>1646.66850133</v>
      </c>
      <c r="K130" s="36">
        <f>SUMIFS(СВЦЭМ!$C$39:$C$782,СВЦЭМ!$A$39:$A$782,$A130,СВЦЭМ!$B$39:$B$782,K$110)+'СЕТ СН'!$I$12+СВЦЭМ!$D$10+'СЕТ СН'!$I$6-'СЕТ СН'!$I$22</f>
        <v>1639.8514520499998</v>
      </c>
      <c r="L130" s="36">
        <f>SUMIFS(СВЦЭМ!$C$39:$C$782,СВЦЭМ!$A$39:$A$782,$A130,СВЦЭМ!$B$39:$B$782,L$110)+'СЕТ СН'!$I$12+СВЦЭМ!$D$10+'СЕТ СН'!$I$6-'СЕТ СН'!$I$22</f>
        <v>1642.2459944799998</v>
      </c>
      <c r="M130" s="36">
        <f>SUMIFS(СВЦЭМ!$C$39:$C$782,СВЦЭМ!$A$39:$A$782,$A130,СВЦЭМ!$B$39:$B$782,M$110)+'СЕТ СН'!$I$12+СВЦЭМ!$D$10+'СЕТ СН'!$I$6-'СЕТ СН'!$I$22</f>
        <v>1684.3288682599998</v>
      </c>
      <c r="N130" s="36">
        <f>SUMIFS(СВЦЭМ!$C$39:$C$782,СВЦЭМ!$A$39:$A$782,$A130,СВЦЭМ!$B$39:$B$782,N$110)+'СЕТ СН'!$I$12+СВЦЭМ!$D$10+'СЕТ СН'!$I$6-'СЕТ СН'!$I$22</f>
        <v>1732.4027638099999</v>
      </c>
      <c r="O130" s="36">
        <f>SUMIFS(СВЦЭМ!$C$39:$C$782,СВЦЭМ!$A$39:$A$782,$A130,СВЦЭМ!$B$39:$B$782,O$110)+'СЕТ СН'!$I$12+СВЦЭМ!$D$10+'СЕТ СН'!$I$6-'СЕТ СН'!$I$22</f>
        <v>1747.2194415499998</v>
      </c>
      <c r="P130" s="36">
        <f>SUMIFS(СВЦЭМ!$C$39:$C$782,СВЦЭМ!$A$39:$A$782,$A130,СВЦЭМ!$B$39:$B$782,P$110)+'СЕТ СН'!$I$12+СВЦЭМ!$D$10+'СЕТ СН'!$I$6-'СЕТ СН'!$I$22</f>
        <v>1775.8392062199998</v>
      </c>
      <c r="Q130" s="36">
        <f>SUMIFS(СВЦЭМ!$C$39:$C$782,СВЦЭМ!$A$39:$A$782,$A130,СВЦЭМ!$B$39:$B$782,Q$110)+'СЕТ СН'!$I$12+СВЦЭМ!$D$10+'СЕТ СН'!$I$6-'СЕТ СН'!$I$22</f>
        <v>1774.8950724599999</v>
      </c>
      <c r="R130" s="36">
        <f>SUMIFS(СВЦЭМ!$C$39:$C$782,СВЦЭМ!$A$39:$A$782,$A130,СВЦЭМ!$B$39:$B$782,R$110)+'СЕТ СН'!$I$12+СВЦЭМ!$D$10+'СЕТ СН'!$I$6-'СЕТ СН'!$I$22</f>
        <v>1763.40703564</v>
      </c>
      <c r="S130" s="36">
        <f>SUMIFS(СВЦЭМ!$C$39:$C$782,СВЦЭМ!$A$39:$A$782,$A130,СВЦЭМ!$B$39:$B$782,S$110)+'СЕТ СН'!$I$12+СВЦЭМ!$D$10+'СЕТ СН'!$I$6-'СЕТ СН'!$I$22</f>
        <v>1735.6098055599998</v>
      </c>
      <c r="T130" s="36">
        <f>SUMIFS(СВЦЭМ!$C$39:$C$782,СВЦЭМ!$A$39:$A$782,$A130,СВЦЭМ!$B$39:$B$782,T$110)+'СЕТ СН'!$I$12+СВЦЭМ!$D$10+'СЕТ СН'!$I$6-'СЕТ СН'!$I$22</f>
        <v>1653.7210718599999</v>
      </c>
      <c r="U130" s="36">
        <f>SUMIFS(СВЦЭМ!$C$39:$C$782,СВЦЭМ!$A$39:$A$782,$A130,СВЦЭМ!$B$39:$B$782,U$110)+'СЕТ СН'!$I$12+СВЦЭМ!$D$10+'СЕТ СН'!$I$6-'СЕТ СН'!$I$22</f>
        <v>1617.04431316</v>
      </c>
      <c r="V130" s="36">
        <f>SUMIFS(СВЦЭМ!$C$39:$C$782,СВЦЭМ!$A$39:$A$782,$A130,СВЦЭМ!$B$39:$B$782,V$110)+'СЕТ СН'!$I$12+СВЦЭМ!$D$10+'СЕТ СН'!$I$6-'СЕТ СН'!$I$22</f>
        <v>1627.49946424</v>
      </c>
      <c r="W130" s="36">
        <f>SUMIFS(СВЦЭМ!$C$39:$C$782,СВЦЭМ!$A$39:$A$782,$A130,СВЦЭМ!$B$39:$B$782,W$110)+'СЕТ СН'!$I$12+СВЦЭМ!$D$10+'СЕТ СН'!$I$6-'СЕТ СН'!$I$22</f>
        <v>1660.7028952599999</v>
      </c>
      <c r="X130" s="36">
        <f>SUMIFS(СВЦЭМ!$C$39:$C$782,СВЦЭМ!$A$39:$A$782,$A130,СВЦЭМ!$B$39:$B$782,X$110)+'СЕТ СН'!$I$12+СВЦЭМ!$D$10+'СЕТ СН'!$I$6-'СЕТ СН'!$I$22</f>
        <v>1675.61232281</v>
      </c>
      <c r="Y130" s="36">
        <f>SUMIFS(СВЦЭМ!$C$39:$C$782,СВЦЭМ!$A$39:$A$782,$A130,СВЦЭМ!$B$39:$B$782,Y$110)+'СЕТ СН'!$I$12+СВЦЭМ!$D$10+'СЕТ СН'!$I$6-'СЕТ СН'!$I$22</f>
        <v>1699.69488095</v>
      </c>
    </row>
    <row r="131" spans="1:26" ht="15.75" x14ac:dyDescent="0.2">
      <c r="A131" s="35">
        <f t="shared" si="3"/>
        <v>44613</v>
      </c>
      <c r="B131" s="36">
        <f>SUMIFS(СВЦЭМ!$C$39:$C$782,СВЦЭМ!$A$39:$A$782,$A131,СВЦЭМ!$B$39:$B$782,B$110)+'СЕТ СН'!$I$12+СВЦЭМ!$D$10+'СЕТ СН'!$I$6-'СЕТ СН'!$I$22</f>
        <v>1707.69653348</v>
      </c>
      <c r="C131" s="36">
        <f>SUMIFS(СВЦЭМ!$C$39:$C$782,СВЦЭМ!$A$39:$A$782,$A131,СВЦЭМ!$B$39:$B$782,C$110)+'СЕТ СН'!$I$12+СВЦЭМ!$D$10+'СЕТ СН'!$I$6-'СЕТ СН'!$I$22</f>
        <v>1769.0299974</v>
      </c>
      <c r="D131" s="36">
        <f>SUMIFS(СВЦЭМ!$C$39:$C$782,СВЦЭМ!$A$39:$A$782,$A131,СВЦЭМ!$B$39:$B$782,D$110)+'СЕТ СН'!$I$12+СВЦЭМ!$D$10+'СЕТ СН'!$I$6-'СЕТ СН'!$I$22</f>
        <v>1814.265895</v>
      </c>
      <c r="E131" s="36">
        <f>SUMIFS(СВЦЭМ!$C$39:$C$782,СВЦЭМ!$A$39:$A$782,$A131,СВЦЭМ!$B$39:$B$782,E$110)+'СЕТ СН'!$I$12+СВЦЭМ!$D$10+'СЕТ СН'!$I$6-'СЕТ СН'!$I$22</f>
        <v>1826.55217425</v>
      </c>
      <c r="F131" s="36">
        <f>SUMIFS(СВЦЭМ!$C$39:$C$782,СВЦЭМ!$A$39:$A$782,$A131,СВЦЭМ!$B$39:$B$782,F$110)+'СЕТ СН'!$I$12+СВЦЭМ!$D$10+'СЕТ СН'!$I$6-'СЕТ СН'!$I$22</f>
        <v>1814.34021936</v>
      </c>
      <c r="G131" s="36">
        <f>SUMIFS(СВЦЭМ!$C$39:$C$782,СВЦЭМ!$A$39:$A$782,$A131,СВЦЭМ!$B$39:$B$782,G$110)+'СЕТ СН'!$I$12+СВЦЭМ!$D$10+'СЕТ СН'!$I$6-'СЕТ СН'!$I$22</f>
        <v>1782.99249803</v>
      </c>
      <c r="H131" s="36">
        <f>SUMIFS(СВЦЭМ!$C$39:$C$782,СВЦЭМ!$A$39:$A$782,$A131,СВЦЭМ!$B$39:$B$782,H$110)+'СЕТ СН'!$I$12+СВЦЭМ!$D$10+'СЕТ СН'!$I$6-'СЕТ СН'!$I$22</f>
        <v>1742.39162354</v>
      </c>
      <c r="I131" s="36">
        <f>SUMIFS(СВЦЭМ!$C$39:$C$782,СВЦЭМ!$A$39:$A$782,$A131,СВЦЭМ!$B$39:$B$782,I$110)+'СЕТ СН'!$I$12+СВЦЭМ!$D$10+'СЕТ СН'!$I$6-'СЕТ СН'!$I$22</f>
        <v>1691.6813224699999</v>
      </c>
      <c r="J131" s="36">
        <f>SUMIFS(СВЦЭМ!$C$39:$C$782,СВЦЭМ!$A$39:$A$782,$A131,СВЦЭМ!$B$39:$B$782,J$110)+'СЕТ СН'!$I$12+СВЦЭМ!$D$10+'СЕТ СН'!$I$6-'СЕТ СН'!$I$22</f>
        <v>1636.91227968</v>
      </c>
      <c r="K131" s="36">
        <f>SUMIFS(СВЦЭМ!$C$39:$C$782,СВЦЭМ!$A$39:$A$782,$A131,СВЦЭМ!$B$39:$B$782,K$110)+'СЕТ СН'!$I$12+СВЦЭМ!$D$10+'СЕТ СН'!$I$6-'СЕТ СН'!$I$22</f>
        <v>1631.07474824</v>
      </c>
      <c r="L131" s="36">
        <f>SUMIFS(СВЦЭМ!$C$39:$C$782,СВЦЭМ!$A$39:$A$782,$A131,СВЦЭМ!$B$39:$B$782,L$110)+'СЕТ СН'!$I$12+СВЦЭМ!$D$10+'СЕТ СН'!$I$6-'СЕТ СН'!$I$22</f>
        <v>1651.27688087</v>
      </c>
      <c r="M131" s="36">
        <f>SUMIFS(СВЦЭМ!$C$39:$C$782,СВЦЭМ!$A$39:$A$782,$A131,СВЦЭМ!$B$39:$B$782,M$110)+'СЕТ СН'!$I$12+СВЦЭМ!$D$10+'СЕТ СН'!$I$6-'СЕТ СН'!$I$22</f>
        <v>1689.4266264299999</v>
      </c>
      <c r="N131" s="36">
        <f>SUMIFS(СВЦЭМ!$C$39:$C$782,СВЦЭМ!$A$39:$A$782,$A131,СВЦЭМ!$B$39:$B$782,N$110)+'СЕТ СН'!$I$12+СВЦЭМ!$D$10+'СЕТ СН'!$I$6-'СЕТ СН'!$I$22</f>
        <v>1752.57796246</v>
      </c>
      <c r="O131" s="36">
        <f>SUMIFS(СВЦЭМ!$C$39:$C$782,СВЦЭМ!$A$39:$A$782,$A131,СВЦЭМ!$B$39:$B$782,O$110)+'СЕТ СН'!$I$12+СВЦЭМ!$D$10+'СЕТ СН'!$I$6-'СЕТ СН'!$I$22</f>
        <v>1755.2856269899999</v>
      </c>
      <c r="P131" s="36">
        <f>SUMIFS(СВЦЭМ!$C$39:$C$782,СВЦЭМ!$A$39:$A$782,$A131,СВЦЭМ!$B$39:$B$782,P$110)+'СЕТ СН'!$I$12+СВЦЭМ!$D$10+'СЕТ СН'!$I$6-'СЕТ СН'!$I$22</f>
        <v>1789.3882796799999</v>
      </c>
      <c r="Q131" s="36">
        <f>SUMIFS(СВЦЭМ!$C$39:$C$782,СВЦЭМ!$A$39:$A$782,$A131,СВЦЭМ!$B$39:$B$782,Q$110)+'СЕТ СН'!$I$12+СВЦЭМ!$D$10+'СЕТ СН'!$I$6-'СЕТ СН'!$I$22</f>
        <v>1787.58455981</v>
      </c>
      <c r="R131" s="36">
        <f>SUMIFS(СВЦЭМ!$C$39:$C$782,СВЦЭМ!$A$39:$A$782,$A131,СВЦЭМ!$B$39:$B$782,R$110)+'СЕТ СН'!$I$12+СВЦЭМ!$D$10+'СЕТ СН'!$I$6-'СЕТ СН'!$I$22</f>
        <v>1786.4204473999998</v>
      </c>
      <c r="S131" s="36">
        <f>SUMIFS(СВЦЭМ!$C$39:$C$782,СВЦЭМ!$A$39:$A$782,$A131,СВЦЭМ!$B$39:$B$782,S$110)+'СЕТ СН'!$I$12+СВЦЭМ!$D$10+'СЕТ СН'!$I$6-'СЕТ СН'!$I$22</f>
        <v>1744.20924098</v>
      </c>
      <c r="T131" s="36">
        <f>SUMIFS(СВЦЭМ!$C$39:$C$782,СВЦЭМ!$A$39:$A$782,$A131,СВЦЭМ!$B$39:$B$782,T$110)+'СЕТ СН'!$I$12+СВЦЭМ!$D$10+'СЕТ СН'!$I$6-'СЕТ СН'!$I$22</f>
        <v>1663.30827032</v>
      </c>
      <c r="U131" s="36">
        <f>SUMIFS(СВЦЭМ!$C$39:$C$782,СВЦЭМ!$A$39:$A$782,$A131,СВЦЭМ!$B$39:$B$782,U$110)+'СЕТ СН'!$I$12+СВЦЭМ!$D$10+'СЕТ СН'!$I$6-'СЕТ СН'!$I$22</f>
        <v>1641.6473129199999</v>
      </c>
      <c r="V131" s="36">
        <f>SUMIFS(СВЦЭМ!$C$39:$C$782,СВЦЭМ!$A$39:$A$782,$A131,СВЦЭМ!$B$39:$B$782,V$110)+'СЕТ СН'!$I$12+СВЦЭМ!$D$10+'СЕТ СН'!$I$6-'СЕТ СН'!$I$22</f>
        <v>1653.2005714099998</v>
      </c>
      <c r="W131" s="36">
        <f>SUMIFS(СВЦЭМ!$C$39:$C$782,СВЦЭМ!$A$39:$A$782,$A131,СВЦЭМ!$B$39:$B$782,W$110)+'СЕТ СН'!$I$12+СВЦЭМ!$D$10+'СЕТ СН'!$I$6-'СЕТ СН'!$I$22</f>
        <v>1678.4974622799998</v>
      </c>
      <c r="X131" s="36">
        <f>SUMIFS(СВЦЭМ!$C$39:$C$782,СВЦЭМ!$A$39:$A$782,$A131,СВЦЭМ!$B$39:$B$782,X$110)+'СЕТ СН'!$I$12+СВЦЭМ!$D$10+'СЕТ СН'!$I$6-'СЕТ СН'!$I$22</f>
        <v>1705.11507723</v>
      </c>
      <c r="Y131" s="36">
        <f>SUMIFS(СВЦЭМ!$C$39:$C$782,СВЦЭМ!$A$39:$A$782,$A131,СВЦЭМ!$B$39:$B$782,Y$110)+'СЕТ СН'!$I$12+СВЦЭМ!$D$10+'СЕТ СН'!$I$6-'СЕТ СН'!$I$22</f>
        <v>1715.2091725199998</v>
      </c>
    </row>
    <row r="132" spans="1:26" ht="15.75" x14ac:dyDescent="0.2">
      <c r="A132" s="35">
        <f t="shared" si="3"/>
        <v>44614</v>
      </c>
      <c r="B132" s="36">
        <f>SUMIFS(СВЦЭМ!$C$39:$C$782,СВЦЭМ!$A$39:$A$782,$A132,СВЦЭМ!$B$39:$B$782,B$110)+'СЕТ СН'!$I$12+СВЦЭМ!$D$10+'СЕТ СН'!$I$6-'СЕТ СН'!$I$22</f>
        <v>1713.6329625399999</v>
      </c>
      <c r="C132" s="36">
        <f>SUMIFS(СВЦЭМ!$C$39:$C$782,СВЦЭМ!$A$39:$A$782,$A132,СВЦЭМ!$B$39:$B$782,C$110)+'СЕТ СН'!$I$12+СВЦЭМ!$D$10+'СЕТ СН'!$I$6-'СЕТ СН'!$I$22</f>
        <v>1774.6422898199999</v>
      </c>
      <c r="D132" s="36">
        <f>SUMIFS(СВЦЭМ!$C$39:$C$782,СВЦЭМ!$A$39:$A$782,$A132,СВЦЭМ!$B$39:$B$782,D$110)+'СЕТ СН'!$I$12+СВЦЭМ!$D$10+'СЕТ СН'!$I$6-'СЕТ СН'!$I$22</f>
        <v>1820.5446829799998</v>
      </c>
      <c r="E132" s="36">
        <f>SUMIFS(СВЦЭМ!$C$39:$C$782,СВЦЭМ!$A$39:$A$782,$A132,СВЦЭМ!$B$39:$B$782,E$110)+'СЕТ СН'!$I$12+СВЦЭМ!$D$10+'СЕТ СН'!$I$6-'СЕТ СН'!$I$22</f>
        <v>1832.56133546</v>
      </c>
      <c r="F132" s="36">
        <f>SUMIFS(СВЦЭМ!$C$39:$C$782,СВЦЭМ!$A$39:$A$782,$A132,СВЦЭМ!$B$39:$B$782,F$110)+'СЕТ СН'!$I$12+СВЦЭМ!$D$10+'СЕТ СН'!$I$6-'СЕТ СН'!$I$22</f>
        <v>1823.9916095199999</v>
      </c>
      <c r="G132" s="36">
        <f>SUMIFS(СВЦЭМ!$C$39:$C$782,СВЦЭМ!$A$39:$A$782,$A132,СВЦЭМ!$B$39:$B$782,G$110)+'СЕТ СН'!$I$12+СВЦЭМ!$D$10+'СЕТ СН'!$I$6-'СЕТ СН'!$I$22</f>
        <v>1788.54245883</v>
      </c>
      <c r="H132" s="36">
        <f>SUMIFS(СВЦЭМ!$C$39:$C$782,СВЦЭМ!$A$39:$A$782,$A132,СВЦЭМ!$B$39:$B$782,H$110)+'СЕТ СН'!$I$12+СВЦЭМ!$D$10+'СЕТ СН'!$I$6-'СЕТ СН'!$I$22</f>
        <v>1751.1805737899999</v>
      </c>
      <c r="I132" s="36">
        <f>SUMIFS(СВЦЭМ!$C$39:$C$782,СВЦЭМ!$A$39:$A$782,$A132,СВЦЭМ!$B$39:$B$782,I$110)+'СЕТ СН'!$I$12+СВЦЭМ!$D$10+'СЕТ СН'!$I$6-'СЕТ СН'!$I$22</f>
        <v>1689.4268687799999</v>
      </c>
      <c r="J132" s="36">
        <f>SUMIFS(СВЦЭМ!$C$39:$C$782,СВЦЭМ!$A$39:$A$782,$A132,СВЦЭМ!$B$39:$B$782,J$110)+'СЕТ СН'!$I$12+СВЦЭМ!$D$10+'СЕТ СН'!$I$6-'СЕТ СН'!$I$22</f>
        <v>1644.18699305</v>
      </c>
      <c r="K132" s="36">
        <f>SUMIFS(СВЦЭМ!$C$39:$C$782,СВЦЭМ!$A$39:$A$782,$A132,СВЦЭМ!$B$39:$B$782,K$110)+'СЕТ СН'!$I$12+СВЦЭМ!$D$10+'СЕТ СН'!$I$6-'СЕТ СН'!$I$22</f>
        <v>1638.2013413899999</v>
      </c>
      <c r="L132" s="36">
        <f>SUMIFS(СВЦЭМ!$C$39:$C$782,СВЦЭМ!$A$39:$A$782,$A132,СВЦЭМ!$B$39:$B$782,L$110)+'СЕТ СН'!$I$12+СВЦЭМ!$D$10+'СЕТ СН'!$I$6-'СЕТ СН'!$I$22</f>
        <v>1652.86318067</v>
      </c>
      <c r="M132" s="36">
        <f>SUMIFS(СВЦЭМ!$C$39:$C$782,СВЦЭМ!$A$39:$A$782,$A132,СВЦЭМ!$B$39:$B$782,M$110)+'СЕТ СН'!$I$12+СВЦЭМ!$D$10+'СЕТ СН'!$I$6-'СЕТ СН'!$I$22</f>
        <v>1714.87614061</v>
      </c>
      <c r="N132" s="36">
        <f>SUMIFS(СВЦЭМ!$C$39:$C$782,СВЦЭМ!$A$39:$A$782,$A132,СВЦЭМ!$B$39:$B$782,N$110)+'СЕТ СН'!$I$12+СВЦЭМ!$D$10+'СЕТ СН'!$I$6-'СЕТ СН'!$I$22</f>
        <v>1750.0297331099998</v>
      </c>
      <c r="O132" s="36">
        <f>SUMIFS(СВЦЭМ!$C$39:$C$782,СВЦЭМ!$A$39:$A$782,$A132,СВЦЭМ!$B$39:$B$782,O$110)+'СЕТ СН'!$I$12+СВЦЭМ!$D$10+'СЕТ СН'!$I$6-'СЕТ СН'!$I$22</f>
        <v>1767.1128629799998</v>
      </c>
      <c r="P132" s="36">
        <f>SUMIFS(СВЦЭМ!$C$39:$C$782,СВЦЭМ!$A$39:$A$782,$A132,СВЦЭМ!$B$39:$B$782,P$110)+'СЕТ СН'!$I$12+СВЦЭМ!$D$10+'СЕТ СН'!$I$6-'СЕТ СН'!$I$22</f>
        <v>1799.79353094</v>
      </c>
      <c r="Q132" s="36">
        <f>SUMIFS(СВЦЭМ!$C$39:$C$782,СВЦЭМ!$A$39:$A$782,$A132,СВЦЭМ!$B$39:$B$782,Q$110)+'СЕТ СН'!$I$12+СВЦЭМ!$D$10+'СЕТ СН'!$I$6-'СЕТ СН'!$I$22</f>
        <v>1802.2723356199999</v>
      </c>
      <c r="R132" s="36">
        <f>SUMIFS(СВЦЭМ!$C$39:$C$782,СВЦЭМ!$A$39:$A$782,$A132,СВЦЭМ!$B$39:$B$782,R$110)+'СЕТ СН'!$I$12+СВЦЭМ!$D$10+'СЕТ СН'!$I$6-'СЕТ СН'!$I$22</f>
        <v>1792.1284319599999</v>
      </c>
      <c r="S132" s="36">
        <f>SUMIFS(СВЦЭМ!$C$39:$C$782,СВЦЭМ!$A$39:$A$782,$A132,СВЦЭМ!$B$39:$B$782,S$110)+'СЕТ СН'!$I$12+СВЦЭМ!$D$10+'СЕТ СН'!$I$6-'СЕТ СН'!$I$22</f>
        <v>1769.75538689</v>
      </c>
      <c r="T132" s="36">
        <f>SUMIFS(СВЦЭМ!$C$39:$C$782,СВЦЭМ!$A$39:$A$782,$A132,СВЦЭМ!$B$39:$B$782,T$110)+'СЕТ СН'!$I$12+СВЦЭМ!$D$10+'СЕТ СН'!$I$6-'СЕТ СН'!$I$22</f>
        <v>1685.1406775999999</v>
      </c>
      <c r="U132" s="36">
        <f>SUMIFS(СВЦЭМ!$C$39:$C$782,СВЦЭМ!$A$39:$A$782,$A132,СВЦЭМ!$B$39:$B$782,U$110)+'СЕТ СН'!$I$12+СВЦЭМ!$D$10+'СЕТ СН'!$I$6-'СЕТ СН'!$I$22</f>
        <v>1659.5143257799998</v>
      </c>
      <c r="V132" s="36">
        <f>SUMIFS(СВЦЭМ!$C$39:$C$782,СВЦЭМ!$A$39:$A$782,$A132,СВЦЭМ!$B$39:$B$782,V$110)+'СЕТ СН'!$I$12+СВЦЭМ!$D$10+'СЕТ СН'!$I$6-'СЕТ СН'!$I$22</f>
        <v>1682.4471763099998</v>
      </c>
      <c r="W132" s="36">
        <f>SUMIFS(СВЦЭМ!$C$39:$C$782,СВЦЭМ!$A$39:$A$782,$A132,СВЦЭМ!$B$39:$B$782,W$110)+'СЕТ СН'!$I$12+СВЦЭМ!$D$10+'СЕТ СН'!$I$6-'СЕТ СН'!$I$22</f>
        <v>1701.3441101599999</v>
      </c>
      <c r="X132" s="36">
        <f>SUMIFS(СВЦЭМ!$C$39:$C$782,СВЦЭМ!$A$39:$A$782,$A132,СВЦЭМ!$B$39:$B$782,X$110)+'СЕТ СН'!$I$12+СВЦЭМ!$D$10+'СЕТ СН'!$I$6-'СЕТ СН'!$I$22</f>
        <v>1721.8650058799999</v>
      </c>
      <c r="Y132" s="36">
        <f>SUMIFS(СВЦЭМ!$C$39:$C$782,СВЦЭМ!$A$39:$A$782,$A132,СВЦЭМ!$B$39:$B$782,Y$110)+'СЕТ СН'!$I$12+СВЦЭМ!$D$10+'СЕТ СН'!$I$6-'СЕТ СН'!$I$22</f>
        <v>1746.0398092799999</v>
      </c>
    </row>
    <row r="133" spans="1:26" ht="15.75" x14ac:dyDescent="0.2">
      <c r="A133" s="35">
        <f t="shared" si="3"/>
        <v>44615</v>
      </c>
      <c r="B133" s="36">
        <f>SUMIFS(СВЦЭМ!$C$39:$C$782,СВЦЭМ!$A$39:$A$782,$A133,СВЦЭМ!$B$39:$B$782,B$110)+'СЕТ СН'!$I$12+СВЦЭМ!$D$10+'СЕТ СН'!$I$6-'СЕТ СН'!$I$22</f>
        <v>1730.0541137799999</v>
      </c>
      <c r="C133" s="36">
        <f>SUMIFS(СВЦЭМ!$C$39:$C$782,СВЦЭМ!$A$39:$A$782,$A133,СВЦЭМ!$B$39:$B$782,C$110)+'СЕТ СН'!$I$12+СВЦЭМ!$D$10+'СЕТ СН'!$I$6-'СЕТ СН'!$I$22</f>
        <v>1785.2991988899998</v>
      </c>
      <c r="D133" s="36">
        <f>SUMIFS(СВЦЭМ!$C$39:$C$782,СВЦЭМ!$A$39:$A$782,$A133,СВЦЭМ!$B$39:$B$782,D$110)+'СЕТ СН'!$I$12+СВЦЭМ!$D$10+'СЕТ СН'!$I$6-'СЕТ СН'!$I$22</f>
        <v>1815.8602559999999</v>
      </c>
      <c r="E133" s="36">
        <f>SUMIFS(СВЦЭМ!$C$39:$C$782,СВЦЭМ!$A$39:$A$782,$A133,СВЦЭМ!$B$39:$B$782,E$110)+'СЕТ СН'!$I$12+СВЦЭМ!$D$10+'СЕТ СН'!$I$6-'СЕТ СН'!$I$22</f>
        <v>1820.8543935499999</v>
      </c>
      <c r="F133" s="36">
        <f>SUMIFS(СВЦЭМ!$C$39:$C$782,СВЦЭМ!$A$39:$A$782,$A133,СВЦЭМ!$B$39:$B$782,F$110)+'СЕТ СН'!$I$12+СВЦЭМ!$D$10+'СЕТ СН'!$I$6-'СЕТ СН'!$I$22</f>
        <v>1815.9971937399998</v>
      </c>
      <c r="G133" s="36">
        <f>SUMIFS(СВЦЭМ!$C$39:$C$782,СВЦЭМ!$A$39:$A$782,$A133,СВЦЭМ!$B$39:$B$782,G$110)+'СЕТ СН'!$I$12+СВЦЭМ!$D$10+'СЕТ СН'!$I$6-'СЕТ СН'!$I$22</f>
        <v>1804.7276251199999</v>
      </c>
      <c r="H133" s="36">
        <f>SUMIFS(СВЦЭМ!$C$39:$C$782,СВЦЭМ!$A$39:$A$782,$A133,СВЦЭМ!$B$39:$B$782,H$110)+'СЕТ СН'!$I$12+СВЦЭМ!$D$10+'СЕТ СН'!$I$6-'СЕТ СН'!$I$22</f>
        <v>1785.8882708199999</v>
      </c>
      <c r="I133" s="36">
        <f>SUMIFS(СВЦЭМ!$C$39:$C$782,СВЦЭМ!$A$39:$A$782,$A133,СВЦЭМ!$B$39:$B$782,I$110)+'СЕТ СН'!$I$12+СВЦЭМ!$D$10+'СЕТ СН'!$I$6-'СЕТ СН'!$I$22</f>
        <v>1727.7571797999999</v>
      </c>
      <c r="J133" s="36">
        <f>SUMIFS(СВЦЭМ!$C$39:$C$782,СВЦЭМ!$A$39:$A$782,$A133,СВЦЭМ!$B$39:$B$782,J$110)+'СЕТ СН'!$I$12+СВЦЭМ!$D$10+'СЕТ СН'!$I$6-'СЕТ СН'!$I$22</f>
        <v>1646.8237784199998</v>
      </c>
      <c r="K133" s="36">
        <f>SUMIFS(СВЦЭМ!$C$39:$C$782,СВЦЭМ!$A$39:$A$782,$A133,СВЦЭМ!$B$39:$B$782,K$110)+'СЕТ СН'!$I$12+СВЦЭМ!$D$10+'СЕТ СН'!$I$6-'СЕТ СН'!$I$22</f>
        <v>1628.47046533</v>
      </c>
      <c r="L133" s="36">
        <f>SUMIFS(СВЦЭМ!$C$39:$C$782,СВЦЭМ!$A$39:$A$782,$A133,СВЦЭМ!$B$39:$B$782,L$110)+'СЕТ СН'!$I$12+СВЦЭМ!$D$10+'СЕТ СН'!$I$6-'СЕТ СН'!$I$22</f>
        <v>1624.29096996</v>
      </c>
      <c r="M133" s="36">
        <f>SUMIFS(СВЦЭМ!$C$39:$C$782,СВЦЭМ!$A$39:$A$782,$A133,СВЦЭМ!$B$39:$B$782,M$110)+'СЕТ СН'!$I$12+СВЦЭМ!$D$10+'СЕТ СН'!$I$6-'СЕТ СН'!$I$22</f>
        <v>1676.03416195</v>
      </c>
      <c r="N133" s="36">
        <f>SUMIFS(СВЦЭМ!$C$39:$C$782,СВЦЭМ!$A$39:$A$782,$A133,СВЦЭМ!$B$39:$B$782,N$110)+'СЕТ СН'!$I$12+СВЦЭМ!$D$10+'СЕТ СН'!$I$6-'СЕТ СН'!$I$22</f>
        <v>1729.5832564899999</v>
      </c>
      <c r="O133" s="36">
        <f>SUMIFS(СВЦЭМ!$C$39:$C$782,СВЦЭМ!$A$39:$A$782,$A133,СВЦЭМ!$B$39:$B$782,O$110)+'СЕТ СН'!$I$12+СВЦЭМ!$D$10+'СЕТ СН'!$I$6-'СЕТ СН'!$I$22</f>
        <v>1781.1017544599999</v>
      </c>
      <c r="P133" s="36">
        <f>SUMIFS(СВЦЭМ!$C$39:$C$782,СВЦЭМ!$A$39:$A$782,$A133,СВЦЭМ!$B$39:$B$782,P$110)+'СЕТ СН'!$I$12+СВЦЭМ!$D$10+'СЕТ СН'!$I$6-'СЕТ СН'!$I$22</f>
        <v>1843.9167560999999</v>
      </c>
      <c r="Q133" s="36">
        <f>SUMIFS(СВЦЭМ!$C$39:$C$782,СВЦЭМ!$A$39:$A$782,$A133,СВЦЭМ!$B$39:$B$782,Q$110)+'СЕТ СН'!$I$12+СВЦЭМ!$D$10+'СЕТ СН'!$I$6-'СЕТ СН'!$I$22</f>
        <v>1840.9104659299999</v>
      </c>
      <c r="R133" s="36">
        <f>SUMIFS(СВЦЭМ!$C$39:$C$782,СВЦЭМ!$A$39:$A$782,$A133,СВЦЭМ!$B$39:$B$782,R$110)+'СЕТ СН'!$I$12+СВЦЭМ!$D$10+'СЕТ СН'!$I$6-'СЕТ СН'!$I$22</f>
        <v>1833.6930940699999</v>
      </c>
      <c r="S133" s="36">
        <f>SUMIFS(СВЦЭМ!$C$39:$C$782,СВЦЭМ!$A$39:$A$782,$A133,СВЦЭМ!$B$39:$B$782,S$110)+'СЕТ СН'!$I$12+СВЦЭМ!$D$10+'СЕТ СН'!$I$6-'СЕТ СН'!$I$22</f>
        <v>1801.25112874</v>
      </c>
      <c r="T133" s="36">
        <f>SUMIFS(СВЦЭМ!$C$39:$C$782,СВЦЭМ!$A$39:$A$782,$A133,СВЦЭМ!$B$39:$B$782,T$110)+'СЕТ СН'!$I$12+СВЦЭМ!$D$10+'СЕТ СН'!$I$6-'СЕТ СН'!$I$22</f>
        <v>1709.1353275899999</v>
      </c>
      <c r="U133" s="36">
        <f>SUMIFS(СВЦЭМ!$C$39:$C$782,СВЦЭМ!$A$39:$A$782,$A133,СВЦЭМ!$B$39:$B$782,U$110)+'СЕТ СН'!$I$12+СВЦЭМ!$D$10+'СЕТ СН'!$I$6-'СЕТ СН'!$I$22</f>
        <v>1692.0257621799999</v>
      </c>
      <c r="V133" s="36">
        <f>SUMIFS(СВЦЭМ!$C$39:$C$782,СВЦЭМ!$A$39:$A$782,$A133,СВЦЭМ!$B$39:$B$782,V$110)+'СЕТ СН'!$I$12+СВЦЭМ!$D$10+'СЕТ СН'!$I$6-'СЕТ СН'!$I$22</f>
        <v>1715.0776131999999</v>
      </c>
      <c r="W133" s="36">
        <f>SUMIFS(СВЦЭМ!$C$39:$C$782,СВЦЭМ!$A$39:$A$782,$A133,СВЦЭМ!$B$39:$B$782,W$110)+'СЕТ СН'!$I$12+СВЦЭМ!$D$10+'СЕТ СН'!$I$6-'СЕТ СН'!$I$22</f>
        <v>1740.8267052599999</v>
      </c>
      <c r="X133" s="36">
        <f>SUMIFS(СВЦЭМ!$C$39:$C$782,СВЦЭМ!$A$39:$A$782,$A133,СВЦЭМ!$B$39:$B$782,X$110)+'СЕТ СН'!$I$12+СВЦЭМ!$D$10+'СЕТ СН'!$I$6-'СЕТ СН'!$I$22</f>
        <v>1763.14166398</v>
      </c>
      <c r="Y133" s="36">
        <f>SUMIFS(СВЦЭМ!$C$39:$C$782,СВЦЭМ!$A$39:$A$782,$A133,СВЦЭМ!$B$39:$B$782,Y$110)+'СЕТ СН'!$I$12+СВЦЭМ!$D$10+'СЕТ СН'!$I$6-'СЕТ СН'!$I$22</f>
        <v>1800.2138326699999</v>
      </c>
    </row>
    <row r="134" spans="1:26" ht="15.75" x14ac:dyDescent="0.2">
      <c r="A134" s="35">
        <f t="shared" si="3"/>
        <v>44616</v>
      </c>
      <c r="B134" s="36">
        <f>SUMIFS(СВЦЭМ!$C$39:$C$782,СВЦЭМ!$A$39:$A$782,$A134,СВЦЭМ!$B$39:$B$782,B$110)+'СЕТ СН'!$I$12+СВЦЭМ!$D$10+'СЕТ СН'!$I$6-'СЕТ СН'!$I$22</f>
        <v>1804.2564918599999</v>
      </c>
      <c r="C134" s="36">
        <f>SUMIFS(СВЦЭМ!$C$39:$C$782,СВЦЭМ!$A$39:$A$782,$A134,СВЦЭМ!$B$39:$B$782,C$110)+'СЕТ СН'!$I$12+СВЦЭМ!$D$10+'СЕТ СН'!$I$6-'СЕТ СН'!$I$22</f>
        <v>1836.9157694099999</v>
      </c>
      <c r="D134" s="36">
        <f>SUMIFS(СВЦЭМ!$C$39:$C$782,СВЦЭМ!$A$39:$A$782,$A134,СВЦЭМ!$B$39:$B$782,D$110)+'СЕТ СН'!$I$12+СВЦЭМ!$D$10+'СЕТ СН'!$I$6-'СЕТ СН'!$I$22</f>
        <v>1863.19066963</v>
      </c>
      <c r="E134" s="36">
        <f>SUMIFS(СВЦЭМ!$C$39:$C$782,СВЦЭМ!$A$39:$A$782,$A134,СВЦЭМ!$B$39:$B$782,E$110)+'СЕТ СН'!$I$12+СВЦЭМ!$D$10+'СЕТ СН'!$I$6-'СЕТ СН'!$I$22</f>
        <v>1871.5536546199999</v>
      </c>
      <c r="F134" s="36">
        <f>SUMIFS(СВЦЭМ!$C$39:$C$782,СВЦЭМ!$A$39:$A$782,$A134,СВЦЭМ!$B$39:$B$782,F$110)+'СЕТ СН'!$I$12+СВЦЭМ!$D$10+'СЕТ СН'!$I$6-'СЕТ СН'!$I$22</f>
        <v>1871.2727337199999</v>
      </c>
      <c r="G134" s="36">
        <f>SUMIFS(СВЦЭМ!$C$39:$C$782,СВЦЭМ!$A$39:$A$782,$A134,СВЦЭМ!$B$39:$B$782,G$110)+'СЕТ СН'!$I$12+СВЦЭМ!$D$10+'СЕТ СН'!$I$6-'СЕТ СН'!$I$22</f>
        <v>1837.72200617</v>
      </c>
      <c r="H134" s="36">
        <f>SUMIFS(СВЦЭМ!$C$39:$C$782,СВЦЭМ!$A$39:$A$782,$A134,СВЦЭМ!$B$39:$B$782,H$110)+'СЕТ СН'!$I$12+СВЦЭМ!$D$10+'СЕТ СН'!$I$6-'СЕТ СН'!$I$22</f>
        <v>1811.5103446199998</v>
      </c>
      <c r="I134" s="36">
        <f>SUMIFS(СВЦЭМ!$C$39:$C$782,СВЦЭМ!$A$39:$A$782,$A134,СВЦЭМ!$B$39:$B$782,I$110)+'СЕТ СН'!$I$12+СВЦЭМ!$D$10+'СЕТ СН'!$I$6-'СЕТ СН'!$I$22</f>
        <v>1733.9309090099998</v>
      </c>
      <c r="J134" s="36">
        <f>SUMIFS(СВЦЭМ!$C$39:$C$782,СВЦЭМ!$A$39:$A$782,$A134,СВЦЭМ!$B$39:$B$782,J$110)+'СЕТ СН'!$I$12+СВЦЭМ!$D$10+'СЕТ СН'!$I$6-'СЕТ СН'!$I$22</f>
        <v>1680.1685355099999</v>
      </c>
      <c r="K134" s="36">
        <f>SUMIFS(СВЦЭМ!$C$39:$C$782,СВЦЭМ!$A$39:$A$782,$A134,СВЦЭМ!$B$39:$B$782,K$110)+'СЕТ СН'!$I$12+СВЦЭМ!$D$10+'СЕТ СН'!$I$6-'СЕТ СН'!$I$22</f>
        <v>1653.5388594999999</v>
      </c>
      <c r="L134" s="36">
        <f>SUMIFS(СВЦЭМ!$C$39:$C$782,СВЦЭМ!$A$39:$A$782,$A134,СВЦЭМ!$B$39:$B$782,L$110)+'СЕТ СН'!$I$12+СВЦЭМ!$D$10+'СЕТ СН'!$I$6-'СЕТ СН'!$I$22</f>
        <v>1656.25688126</v>
      </c>
      <c r="M134" s="36">
        <f>SUMIFS(СВЦЭМ!$C$39:$C$782,СВЦЭМ!$A$39:$A$782,$A134,СВЦЭМ!$B$39:$B$782,M$110)+'СЕТ СН'!$I$12+СВЦЭМ!$D$10+'СЕТ СН'!$I$6-'СЕТ СН'!$I$22</f>
        <v>1699.5409870899998</v>
      </c>
      <c r="N134" s="36">
        <f>SUMIFS(СВЦЭМ!$C$39:$C$782,СВЦЭМ!$A$39:$A$782,$A134,СВЦЭМ!$B$39:$B$782,N$110)+'СЕТ СН'!$I$12+СВЦЭМ!$D$10+'СЕТ СН'!$I$6-'СЕТ СН'!$I$22</f>
        <v>1756.2112043899999</v>
      </c>
      <c r="O134" s="36">
        <f>SUMIFS(СВЦЭМ!$C$39:$C$782,СВЦЭМ!$A$39:$A$782,$A134,СВЦЭМ!$B$39:$B$782,O$110)+'СЕТ СН'!$I$12+СВЦЭМ!$D$10+'СЕТ СН'!$I$6-'СЕТ СН'!$I$22</f>
        <v>1788.9522501599999</v>
      </c>
      <c r="P134" s="36">
        <f>SUMIFS(СВЦЭМ!$C$39:$C$782,СВЦЭМ!$A$39:$A$782,$A134,СВЦЭМ!$B$39:$B$782,P$110)+'СЕТ СН'!$I$12+СВЦЭМ!$D$10+'СЕТ СН'!$I$6-'СЕТ СН'!$I$22</f>
        <v>1807.8295504</v>
      </c>
      <c r="Q134" s="36">
        <f>SUMIFS(СВЦЭМ!$C$39:$C$782,СВЦЭМ!$A$39:$A$782,$A134,СВЦЭМ!$B$39:$B$782,Q$110)+'СЕТ СН'!$I$12+СВЦЭМ!$D$10+'СЕТ СН'!$I$6-'СЕТ СН'!$I$22</f>
        <v>1809.4219563899999</v>
      </c>
      <c r="R134" s="36">
        <f>SUMIFS(СВЦЭМ!$C$39:$C$782,СВЦЭМ!$A$39:$A$782,$A134,СВЦЭМ!$B$39:$B$782,R$110)+'СЕТ СН'!$I$12+СВЦЭМ!$D$10+'СЕТ СН'!$I$6-'СЕТ СН'!$I$22</f>
        <v>1805.8718510899998</v>
      </c>
      <c r="S134" s="36">
        <f>SUMIFS(СВЦЭМ!$C$39:$C$782,СВЦЭМ!$A$39:$A$782,$A134,СВЦЭМ!$B$39:$B$782,S$110)+'СЕТ СН'!$I$12+СВЦЭМ!$D$10+'СЕТ СН'!$I$6-'СЕТ СН'!$I$22</f>
        <v>1775.05190219</v>
      </c>
      <c r="T134" s="36">
        <f>SUMIFS(СВЦЭМ!$C$39:$C$782,СВЦЭМ!$A$39:$A$782,$A134,СВЦЭМ!$B$39:$B$782,T$110)+'СЕТ СН'!$I$12+СВЦЭМ!$D$10+'СЕТ СН'!$I$6-'СЕТ СН'!$I$22</f>
        <v>1696.8762700099999</v>
      </c>
      <c r="U134" s="36">
        <f>SUMIFS(СВЦЭМ!$C$39:$C$782,СВЦЭМ!$A$39:$A$782,$A134,СВЦЭМ!$B$39:$B$782,U$110)+'СЕТ СН'!$I$12+СВЦЭМ!$D$10+'СЕТ СН'!$I$6-'СЕТ СН'!$I$22</f>
        <v>1670.9718146099999</v>
      </c>
      <c r="V134" s="36">
        <f>SUMIFS(СВЦЭМ!$C$39:$C$782,СВЦЭМ!$A$39:$A$782,$A134,СВЦЭМ!$B$39:$B$782,V$110)+'СЕТ СН'!$I$12+СВЦЭМ!$D$10+'СЕТ СН'!$I$6-'СЕТ СН'!$I$22</f>
        <v>1698.39130643</v>
      </c>
      <c r="W134" s="36">
        <f>SUMIFS(СВЦЭМ!$C$39:$C$782,СВЦЭМ!$A$39:$A$782,$A134,СВЦЭМ!$B$39:$B$782,W$110)+'СЕТ СН'!$I$12+СВЦЭМ!$D$10+'СЕТ СН'!$I$6-'СЕТ СН'!$I$22</f>
        <v>1707.01126692</v>
      </c>
      <c r="X134" s="36">
        <f>SUMIFS(СВЦЭМ!$C$39:$C$782,СВЦЭМ!$A$39:$A$782,$A134,СВЦЭМ!$B$39:$B$782,X$110)+'СЕТ СН'!$I$12+СВЦЭМ!$D$10+'СЕТ СН'!$I$6-'СЕТ СН'!$I$22</f>
        <v>1726.48430762</v>
      </c>
      <c r="Y134" s="36">
        <f>SUMIFS(СВЦЭМ!$C$39:$C$782,СВЦЭМ!$A$39:$A$782,$A134,СВЦЭМ!$B$39:$B$782,Y$110)+'СЕТ СН'!$I$12+СВЦЭМ!$D$10+'СЕТ СН'!$I$6-'СЕТ СН'!$I$22</f>
        <v>1768.37425983</v>
      </c>
    </row>
    <row r="135" spans="1:26" ht="15.75" x14ac:dyDescent="0.2">
      <c r="A135" s="35">
        <f t="shared" si="3"/>
        <v>44617</v>
      </c>
      <c r="B135" s="36">
        <f>SUMIFS(СВЦЭМ!$C$39:$C$782,СВЦЭМ!$A$39:$A$782,$A135,СВЦЭМ!$B$39:$B$782,B$110)+'СЕТ СН'!$I$12+СВЦЭМ!$D$10+'СЕТ СН'!$I$6-'СЕТ СН'!$I$22</f>
        <v>1768.2183841899998</v>
      </c>
      <c r="C135" s="36">
        <f>SUMIFS(СВЦЭМ!$C$39:$C$782,СВЦЭМ!$A$39:$A$782,$A135,СВЦЭМ!$B$39:$B$782,C$110)+'СЕТ СН'!$I$12+СВЦЭМ!$D$10+'СЕТ СН'!$I$6-'СЕТ СН'!$I$22</f>
        <v>1812.75402977</v>
      </c>
      <c r="D135" s="36">
        <f>SUMIFS(СВЦЭМ!$C$39:$C$782,СВЦЭМ!$A$39:$A$782,$A135,СВЦЭМ!$B$39:$B$782,D$110)+'СЕТ СН'!$I$12+СВЦЭМ!$D$10+'СЕТ СН'!$I$6-'СЕТ СН'!$I$22</f>
        <v>1850.0159262499999</v>
      </c>
      <c r="E135" s="36">
        <f>SUMIFS(СВЦЭМ!$C$39:$C$782,СВЦЭМ!$A$39:$A$782,$A135,СВЦЭМ!$B$39:$B$782,E$110)+'СЕТ СН'!$I$12+СВЦЭМ!$D$10+'СЕТ СН'!$I$6-'СЕТ СН'!$I$22</f>
        <v>1849.72735825</v>
      </c>
      <c r="F135" s="36">
        <f>SUMIFS(СВЦЭМ!$C$39:$C$782,СВЦЭМ!$A$39:$A$782,$A135,СВЦЭМ!$B$39:$B$782,F$110)+'СЕТ СН'!$I$12+СВЦЭМ!$D$10+'СЕТ СН'!$I$6-'СЕТ СН'!$I$22</f>
        <v>1838.7879080299999</v>
      </c>
      <c r="G135" s="36">
        <f>SUMIFS(СВЦЭМ!$C$39:$C$782,СВЦЭМ!$A$39:$A$782,$A135,СВЦЭМ!$B$39:$B$782,G$110)+'СЕТ СН'!$I$12+СВЦЭМ!$D$10+'СЕТ СН'!$I$6-'СЕТ СН'!$I$22</f>
        <v>1810.2174954099999</v>
      </c>
      <c r="H135" s="36">
        <f>SUMIFS(СВЦЭМ!$C$39:$C$782,СВЦЭМ!$A$39:$A$782,$A135,СВЦЭМ!$B$39:$B$782,H$110)+'СЕТ СН'!$I$12+СВЦЭМ!$D$10+'СЕТ СН'!$I$6-'СЕТ СН'!$I$22</f>
        <v>1764.0072667499999</v>
      </c>
      <c r="I135" s="36">
        <f>SUMIFS(СВЦЭМ!$C$39:$C$782,СВЦЭМ!$A$39:$A$782,$A135,СВЦЭМ!$B$39:$B$782,I$110)+'СЕТ СН'!$I$12+СВЦЭМ!$D$10+'СЕТ СН'!$I$6-'СЕТ СН'!$I$22</f>
        <v>1712.5786776</v>
      </c>
      <c r="J135" s="36">
        <f>SUMIFS(СВЦЭМ!$C$39:$C$782,СВЦЭМ!$A$39:$A$782,$A135,СВЦЭМ!$B$39:$B$782,J$110)+'СЕТ СН'!$I$12+СВЦЭМ!$D$10+'СЕТ СН'!$I$6-'СЕТ СН'!$I$22</f>
        <v>1694.52705014</v>
      </c>
      <c r="K135" s="36">
        <f>SUMIFS(СВЦЭМ!$C$39:$C$782,СВЦЭМ!$A$39:$A$782,$A135,СВЦЭМ!$B$39:$B$782,K$110)+'СЕТ СН'!$I$12+СВЦЭМ!$D$10+'СЕТ СН'!$I$6-'СЕТ СН'!$I$22</f>
        <v>1659.6958266499998</v>
      </c>
      <c r="L135" s="36">
        <f>SUMIFS(СВЦЭМ!$C$39:$C$782,СВЦЭМ!$A$39:$A$782,$A135,СВЦЭМ!$B$39:$B$782,L$110)+'СЕТ СН'!$I$12+СВЦЭМ!$D$10+'СЕТ СН'!$I$6-'СЕТ СН'!$I$22</f>
        <v>1681.9931933</v>
      </c>
      <c r="M135" s="36">
        <f>SUMIFS(СВЦЭМ!$C$39:$C$782,СВЦЭМ!$A$39:$A$782,$A135,СВЦЭМ!$B$39:$B$782,M$110)+'СЕТ СН'!$I$12+СВЦЭМ!$D$10+'СЕТ СН'!$I$6-'СЕТ СН'!$I$22</f>
        <v>1726.7883719299998</v>
      </c>
      <c r="N135" s="36">
        <f>SUMIFS(СВЦЭМ!$C$39:$C$782,СВЦЭМ!$A$39:$A$782,$A135,СВЦЭМ!$B$39:$B$782,N$110)+'СЕТ СН'!$I$12+СВЦЭМ!$D$10+'СЕТ СН'!$I$6-'СЕТ СН'!$I$22</f>
        <v>1777.3519287899999</v>
      </c>
      <c r="O135" s="36">
        <f>SUMIFS(СВЦЭМ!$C$39:$C$782,СВЦЭМ!$A$39:$A$782,$A135,СВЦЭМ!$B$39:$B$782,O$110)+'СЕТ СН'!$I$12+СВЦЭМ!$D$10+'СЕТ СН'!$I$6-'СЕТ СН'!$I$22</f>
        <v>1804.6490288999998</v>
      </c>
      <c r="P135" s="36">
        <f>SUMIFS(СВЦЭМ!$C$39:$C$782,СВЦЭМ!$A$39:$A$782,$A135,СВЦЭМ!$B$39:$B$782,P$110)+'СЕТ СН'!$I$12+СВЦЭМ!$D$10+'СЕТ СН'!$I$6-'СЕТ СН'!$I$22</f>
        <v>1818.49904438</v>
      </c>
      <c r="Q135" s="36">
        <f>SUMIFS(СВЦЭМ!$C$39:$C$782,СВЦЭМ!$A$39:$A$782,$A135,СВЦЭМ!$B$39:$B$782,Q$110)+'СЕТ СН'!$I$12+СВЦЭМ!$D$10+'СЕТ СН'!$I$6-'СЕТ СН'!$I$22</f>
        <v>1823.8427746799998</v>
      </c>
      <c r="R135" s="36">
        <f>SUMIFS(СВЦЭМ!$C$39:$C$782,СВЦЭМ!$A$39:$A$782,$A135,СВЦЭМ!$B$39:$B$782,R$110)+'СЕТ СН'!$I$12+СВЦЭМ!$D$10+'СЕТ СН'!$I$6-'СЕТ СН'!$I$22</f>
        <v>1816.8142255399998</v>
      </c>
      <c r="S135" s="36">
        <f>SUMIFS(СВЦЭМ!$C$39:$C$782,СВЦЭМ!$A$39:$A$782,$A135,СВЦЭМ!$B$39:$B$782,S$110)+'СЕТ СН'!$I$12+СВЦЭМ!$D$10+'СЕТ СН'!$I$6-'СЕТ СН'!$I$22</f>
        <v>1769.7128526699998</v>
      </c>
      <c r="T135" s="36">
        <f>SUMIFS(СВЦЭМ!$C$39:$C$782,СВЦЭМ!$A$39:$A$782,$A135,СВЦЭМ!$B$39:$B$782,T$110)+'СЕТ СН'!$I$12+СВЦЭМ!$D$10+'СЕТ СН'!$I$6-'СЕТ СН'!$I$22</f>
        <v>1724.4688929699998</v>
      </c>
      <c r="U135" s="36">
        <f>SUMIFS(СВЦЭМ!$C$39:$C$782,СВЦЭМ!$A$39:$A$782,$A135,СВЦЭМ!$B$39:$B$782,U$110)+'СЕТ СН'!$I$12+СВЦЭМ!$D$10+'СЕТ СН'!$I$6-'СЕТ СН'!$I$22</f>
        <v>1691.4311871499999</v>
      </c>
      <c r="V135" s="36">
        <f>SUMIFS(СВЦЭМ!$C$39:$C$782,СВЦЭМ!$A$39:$A$782,$A135,СВЦЭМ!$B$39:$B$782,V$110)+'СЕТ СН'!$I$12+СВЦЭМ!$D$10+'СЕТ СН'!$I$6-'СЕТ СН'!$I$22</f>
        <v>1687.7029332899999</v>
      </c>
      <c r="W135" s="36">
        <f>SUMIFS(СВЦЭМ!$C$39:$C$782,СВЦЭМ!$A$39:$A$782,$A135,СВЦЭМ!$B$39:$B$782,W$110)+'СЕТ СН'!$I$12+СВЦЭМ!$D$10+'СЕТ СН'!$I$6-'СЕТ СН'!$I$22</f>
        <v>1693.27133368</v>
      </c>
      <c r="X135" s="36">
        <f>SUMIFS(СВЦЭМ!$C$39:$C$782,СВЦЭМ!$A$39:$A$782,$A135,СВЦЭМ!$B$39:$B$782,X$110)+'СЕТ СН'!$I$12+СВЦЭМ!$D$10+'СЕТ СН'!$I$6-'СЕТ СН'!$I$22</f>
        <v>1716.9271186799999</v>
      </c>
      <c r="Y135" s="36">
        <f>SUMIFS(СВЦЭМ!$C$39:$C$782,СВЦЭМ!$A$39:$A$782,$A135,СВЦЭМ!$B$39:$B$782,Y$110)+'СЕТ СН'!$I$12+СВЦЭМ!$D$10+'СЕТ СН'!$I$6-'СЕТ СН'!$I$22</f>
        <v>1762.3686169599998</v>
      </c>
    </row>
    <row r="136" spans="1:26" ht="15.75" x14ac:dyDescent="0.2">
      <c r="A136" s="35">
        <f t="shared" si="3"/>
        <v>44618</v>
      </c>
      <c r="B136" s="36">
        <f>SUMIFS(СВЦЭМ!$C$39:$C$782,СВЦЭМ!$A$39:$A$782,$A136,СВЦЭМ!$B$39:$B$782,B$110)+'СЕТ СН'!$I$12+СВЦЭМ!$D$10+'СЕТ СН'!$I$6-'СЕТ СН'!$I$22</f>
        <v>1795.21670163</v>
      </c>
      <c r="C136" s="36">
        <f>SUMIFS(СВЦЭМ!$C$39:$C$782,СВЦЭМ!$A$39:$A$782,$A136,СВЦЭМ!$B$39:$B$782,C$110)+'СЕТ СН'!$I$12+СВЦЭМ!$D$10+'СЕТ СН'!$I$6-'СЕТ СН'!$I$22</f>
        <v>1799.3047496199999</v>
      </c>
      <c r="D136" s="36">
        <f>SUMIFS(СВЦЭМ!$C$39:$C$782,СВЦЭМ!$A$39:$A$782,$A136,СВЦЭМ!$B$39:$B$782,D$110)+'СЕТ СН'!$I$12+СВЦЭМ!$D$10+'СЕТ СН'!$I$6-'СЕТ СН'!$I$22</f>
        <v>1809.5150491099998</v>
      </c>
      <c r="E136" s="36">
        <f>SUMIFS(СВЦЭМ!$C$39:$C$782,СВЦЭМ!$A$39:$A$782,$A136,СВЦЭМ!$B$39:$B$782,E$110)+'СЕТ СН'!$I$12+СВЦЭМ!$D$10+'СЕТ СН'!$I$6-'СЕТ СН'!$I$22</f>
        <v>1842.69650417</v>
      </c>
      <c r="F136" s="36">
        <f>SUMIFS(СВЦЭМ!$C$39:$C$782,СВЦЭМ!$A$39:$A$782,$A136,СВЦЭМ!$B$39:$B$782,F$110)+'СЕТ СН'!$I$12+СВЦЭМ!$D$10+'СЕТ СН'!$I$6-'СЕТ СН'!$I$22</f>
        <v>1834.8352369199999</v>
      </c>
      <c r="G136" s="36">
        <f>SUMIFS(СВЦЭМ!$C$39:$C$782,СВЦЭМ!$A$39:$A$782,$A136,СВЦЭМ!$B$39:$B$782,G$110)+'СЕТ СН'!$I$12+СВЦЭМ!$D$10+'СЕТ СН'!$I$6-'СЕТ СН'!$I$22</f>
        <v>1821.8007361099999</v>
      </c>
      <c r="H136" s="36">
        <f>SUMIFS(СВЦЭМ!$C$39:$C$782,СВЦЭМ!$A$39:$A$782,$A136,СВЦЭМ!$B$39:$B$782,H$110)+'СЕТ СН'!$I$12+СВЦЭМ!$D$10+'СЕТ СН'!$I$6-'СЕТ СН'!$I$22</f>
        <v>1785.8872351799998</v>
      </c>
      <c r="I136" s="36">
        <f>SUMIFS(СВЦЭМ!$C$39:$C$782,СВЦЭМ!$A$39:$A$782,$A136,СВЦЭМ!$B$39:$B$782,I$110)+'СЕТ СН'!$I$12+СВЦЭМ!$D$10+'СЕТ СН'!$I$6-'СЕТ СН'!$I$22</f>
        <v>1745.4769202799998</v>
      </c>
      <c r="J136" s="36">
        <f>SUMIFS(СВЦЭМ!$C$39:$C$782,СВЦЭМ!$A$39:$A$782,$A136,СВЦЭМ!$B$39:$B$782,J$110)+'СЕТ СН'!$I$12+СВЦЭМ!$D$10+'СЕТ СН'!$I$6-'СЕТ СН'!$I$22</f>
        <v>1682.2753234199999</v>
      </c>
      <c r="K136" s="36">
        <f>SUMIFS(СВЦЭМ!$C$39:$C$782,СВЦЭМ!$A$39:$A$782,$A136,СВЦЭМ!$B$39:$B$782,K$110)+'СЕТ СН'!$I$12+СВЦЭМ!$D$10+'СЕТ СН'!$I$6-'СЕТ СН'!$I$22</f>
        <v>1655.8574193499999</v>
      </c>
      <c r="L136" s="36">
        <f>SUMIFS(СВЦЭМ!$C$39:$C$782,СВЦЭМ!$A$39:$A$782,$A136,СВЦЭМ!$B$39:$B$782,L$110)+'СЕТ СН'!$I$12+СВЦЭМ!$D$10+'СЕТ СН'!$I$6-'СЕТ СН'!$I$22</f>
        <v>1653.6275745099999</v>
      </c>
      <c r="M136" s="36">
        <f>SUMIFS(СВЦЭМ!$C$39:$C$782,СВЦЭМ!$A$39:$A$782,$A136,СВЦЭМ!$B$39:$B$782,M$110)+'СЕТ СН'!$I$12+СВЦЭМ!$D$10+'СЕТ СН'!$I$6-'СЕТ СН'!$I$22</f>
        <v>1696.1082942199998</v>
      </c>
      <c r="N136" s="36">
        <f>SUMIFS(СВЦЭМ!$C$39:$C$782,СВЦЭМ!$A$39:$A$782,$A136,СВЦЭМ!$B$39:$B$782,N$110)+'СЕТ СН'!$I$12+СВЦЭМ!$D$10+'СЕТ СН'!$I$6-'СЕТ СН'!$I$22</f>
        <v>1752.57543141</v>
      </c>
      <c r="O136" s="36">
        <f>SUMIFS(СВЦЭМ!$C$39:$C$782,СВЦЭМ!$A$39:$A$782,$A136,СВЦЭМ!$B$39:$B$782,O$110)+'СЕТ СН'!$I$12+СВЦЭМ!$D$10+'СЕТ СН'!$I$6-'СЕТ СН'!$I$22</f>
        <v>1763.8199223899999</v>
      </c>
      <c r="P136" s="36">
        <f>SUMIFS(СВЦЭМ!$C$39:$C$782,СВЦЭМ!$A$39:$A$782,$A136,СВЦЭМ!$B$39:$B$782,P$110)+'СЕТ СН'!$I$12+СВЦЭМ!$D$10+'СЕТ СН'!$I$6-'СЕТ СН'!$I$22</f>
        <v>1781.0053863999999</v>
      </c>
      <c r="Q136" s="36">
        <f>SUMIFS(СВЦЭМ!$C$39:$C$782,СВЦЭМ!$A$39:$A$782,$A136,СВЦЭМ!$B$39:$B$782,Q$110)+'СЕТ СН'!$I$12+СВЦЭМ!$D$10+'СЕТ СН'!$I$6-'СЕТ СН'!$I$22</f>
        <v>1782.5348345799998</v>
      </c>
      <c r="R136" s="36">
        <f>SUMIFS(СВЦЭМ!$C$39:$C$782,СВЦЭМ!$A$39:$A$782,$A136,СВЦЭМ!$B$39:$B$782,R$110)+'СЕТ СН'!$I$12+СВЦЭМ!$D$10+'СЕТ СН'!$I$6-'СЕТ СН'!$I$22</f>
        <v>1777.65151382</v>
      </c>
      <c r="S136" s="36">
        <f>SUMIFS(СВЦЭМ!$C$39:$C$782,СВЦЭМ!$A$39:$A$782,$A136,СВЦЭМ!$B$39:$B$782,S$110)+'СЕТ СН'!$I$12+СВЦЭМ!$D$10+'СЕТ СН'!$I$6-'СЕТ СН'!$I$22</f>
        <v>1760.9688872199999</v>
      </c>
      <c r="T136" s="36">
        <f>SUMIFS(СВЦЭМ!$C$39:$C$782,СВЦЭМ!$A$39:$A$782,$A136,СВЦЭМ!$B$39:$B$782,T$110)+'СЕТ СН'!$I$12+СВЦЭМ!$D$10+'СЕТ СН'!$I$6-'СЕТ СН'!$I$22</f>
        <v>1692.87504745</v>
      </c>
      <c r="U136" s="36">
        <f>SUMIFS(СВЦЭМ!$C$39:$C$782,СВЦЭМ!$A$39:$A$782,$A136,СВЦЭМ!$B$39:$B$782,U$110)+'СЕТ СН'!$I$12+СВЦЭМ!$D$10+'СЕТ СН'!$I$6-'СЕТ СН'!$I$22</f>
        <v>1665.76721077</v>
      </c>
      <c r="V136" s="36">
        <f>SUMIFS(СВЦЭМ!$C$39:$C$782,СВЦЭМ!$A$39:$A$782,$A136,СВЦЭМ!$B$39:$B$782,V$110)+'СЕТ СН'!$I$12+СВЦЭМ!$D$10+'СЕТ СН'!$I$6-'СЕТ СН'!$I$22</f>
        <v>1657.0719960499998</v>
      </c>
      <c r="W136" s="36">
        <f>SUMIFS(СВЦЭМ!$C$39:$C$782,СВЦЭМ!$A$39:$A$782,$A136,СВЦЭМ!$B$39:$B$782,W$110)+'СЕТ СН'!$I$12+СВЦЭМ!$D$10+'СЕТ СН'!$I$6-'СЕТ СН'!$I$22</f>
        <v>1694.3424962099998</v>
      </c>
      <c r="X136" s="36">
        <f>SUMIFS(СВЦЭМ!$C$39:$C$782,СВЦЭМ!$A$39:$A$782,$A136,СВЦЭМ!$B$39:$B$782,X$110)+'СЕТ СН'!$I$12+СВЦЭМ!$D$10+'СЕТ СН'!$I$6-'СЕТ СН'!$I$22</f>
        <v>1723.11190859</v>
      </c>
      <c r="Y136" s="36">
        <f>SUMIFS(СВЦЭМ!$C$39:$C$782,СВЦЭМ!$A$39:$A$782,$A136,СВЦЭМ!$B$39:$B$782,Y$110)+'СЕТ СН'!$I$12+СВЦЭМ!$D$10+'СЕТ СН'!$I$6-'СЕТ СН'!$I$22</f>
        <v>1760.8356656899998</v>
      </c>
    </row>
    <row r="137" spans="1:26" ht="15.75" x14ac:dyDescent="0.2">
      <c r="A137" s="35">
        <f t="shared" si="3"/>
        <v>44619</v>
      </c>
      <c r="B137" s="36">
        <f>SUMIFS(СВЦЭМ!$C$39:$C$782,СВЦЭМ!$A$39:$A$782,$A137,СВЦЭМ!$B$39:$B$782,B$110)+'СЕТ СН'!$I$12+СВЦЭМ!$D$10+'СЕТ СН'!$I$6-'СЕТ СН'!$I$22</f>
        <v>1784.56704006</v>
      </c>
      <c r="C137" s="36">
        <f>SUMIFS(СВЦЭМ!$C$39:$C$782,СВЦЭМ!$A$39:$A$782,$A137,СВЦЭМ!$B$39:$B$782,C$110)+'СЕТ СН'!$I$12+СВЦЭМ!$D$10+'СЕТ СН'!$I$6-'СЕТ СН'!$I$22</f>
        <v>1802.3970011499998</v>
      </c>
      <c r="D137" s="36">
        <f>SUMIFS(СВЦЭМ!$C$39:$C$782,СВЦЭМ!$A$39:$A$782,$A137,СВЦЭМ!$B$39:$B$782,D$110)+'СЕТ СН'!$I$12+СВЦЭМ!$D$10+'СЕТ СН'!$I$6-'СЕТ СН'!$I$22</f>
        <v>1839.4167564499999</v>
      </c>
      <c r="E137" s="36">
        <f>SUMIFS(СВЦЭМ!$C$39:$C$782,СВЦЭМ!$A$39:$A$782,$A137,СВЦЭМ!$B$39:$B$782,E$110)+'СЕТ СН'!$I$12+СВЦЭМ!$D$10+'СЕТ СН'!$I$6-'СЕТ СН'!$I$22</f>
        <v>1850.7679687299999</v>
      </c>
      <c r="F137" s="36">
        <f>SUMIFS(СВЦЭМ!$C$39:$C$782,СВЦЭМ!$A$39:$A$782,$A137,СВЦЭМ!$B$39:$B$782,F$110)+'СЕТ СН'!$I$12+СВЦЭМ!$D$10+'СЕТ СН'!$I$6-'СЕТ СН'!$I$22</f>
        <v>1849.1097631</v>
      </c>
      <c r="G137" s="36">
        <f>SUMIFS(СВЦЭМ!$C$39:$C$782,СВЦЭМ!$A$39:$A$782,$A137,СВЦЭМ!$B$39:$B$782,G$110)+'СЕТ СН'!$I$12+СВЦЭМ!$D$10+'СЕТ СН'!$I$6-'СЕТ СН'!$I$22</f>
        <v>1837.7738352499998</v>
      </c>
      <c r="H137" s="36">
        <f>SUMIFS(СВЦЭМ!$C$39:$C$782,СВЦЭМ!$A$39:$A$782,$A137,СВЦЭМ!$B$39:$B$782,H$110)+'СЕТ СН'!$I$12+СВЦЭМ!$D$10+'СЕТ СН'!$I$6-'СЕТ СН'!$I$22</f>
        <v>1799.4488389599999</v>
      </c>
      <c r="I137" s="36">
        <f>SUMIFS(СВЦЭМ!$C$39:$C$782,СВЦЭМ!$A$39:$A$782,$A137,СВЦЭМ!$B$39:$B$782,I$110)+'СЕТ СН'!$I$12+СВЦЭМ!$D$10+'СЕТ СН'!$I$6-'СЕТ СН'!$I$22</f>
        <v>1767.80078383</v>
      </c>
      <c r="J137" s="36">
        <f>SUMIFS(СВЦЭМ!$C$39:$C$782,СВЦЭМ!$A$39:$A$782,$A137,СВЦЭМ!$B$39:$B$782,J$110)+'СЕТ СН'!$I$12+СВЦЭМ!$D$10+'СЕТ СН'!$I$6-'СЕТ СН'!$I$22</f>
        <v>1710.3326823799998</v>
      </c>
      <c r="K137" s="36">
        <f>SUMIFS(СВЦЭМ!$C$39:$C$782,СВЦЭМ!$A$39:$A$782,$A137,СВЦЭМ!$B$39:$B$782,K$110)+'СЕТ СН'!$I$12+СВЦЭМ!$D$10+'СЕТ СН'!$I$6-'СЕТ СН'!$I$22</f>
        <v>1685.5807979899998</v>
      </c>
      <c r="L137" s="36">
        <f>SUMIFS(СВЦЭМ!$C$39:$C$782,СВЦЭМ!$A$39:$A$782,$A137,СВЦЭМ!$B$39:$B$782,L$110)+'СЕТ СН'!$I$12+СВЦЭМ!$D$10+'СЕТ СН'!$I$6-'СЕТ СН'!$I$22</f>
        <v>1689.68298312</v>
      </c>
      <c r="M137" s="36">
        <f>SUMIFS(СВЦЭМ!$C$39:$C$782,СВЦЭМ!$A$39:$A$782,$A137,СВЦЭМ!$B$39:$B$782,M$110)+'СЕТ СН'!$I$12+СВЦЭМ!$D$10+'СЕТ СН'!$I$6-'СЕТ СН'!$I$22</f>
        <v>1718.4208740399999</v>
      </c>
      <c r="N137" s="36">
        <f>SUMIFS(СВЦЭМ!$C$39:$C$782,СВЦЭМ!$A$39:$A$782,$A137,СВЦЭМ!$B$39:$B$782,N$110)+'СЕТ СН'!$I$12+СВЦЭМ!$D$10+'СЕТ СН'!$I$6-'СЕТ СН'!$I$22</f>
        <v>1767.59771232</v>
      </c>
      <c r="O137" s="36">
        <f>SUMIFS(СВЦЭМ!$C$39:$C$782,СВЦЭМ!$A$39:$A$782,$A137,СВЦЭМ!$B$39:$B$782,O$110)+'СЕТ СН'!$I$12+СВЦЭМ!$D$10+'СЕТ СН'!$I$6-'СЕТ СН'!$I$22</f>
        <v>1791.3359339599999</v>
      </c>
      <c r="P137" s="36">
        <f>SUMIFS(СВЦЭМ!$C$39:$C$782,СВЦЭМ!$A$39:$A$782,$A137,СВЦЭМ!$B$39:$B$782,P$110)+'СЕТ СН'!$I$12+СВЦЭМ!$D$10+'СЕТ СН'!$I$6-'СЕТ СН'!$I$22</f>
        <v>1806.81876855</v>
      </c>
      <c r="Q137" s="36">
        <f>SUMIFS(СВЦЭМ!$C$39:$C$782,СВЦЭМ!$A$39:$A$782,$A137,СВЦЭМ!$B$39:$B$782,Q$110)+'СЕТ СН'!$I$12+СВЦЭМ!$D$10+'СЕТ СН'!$I$6-'СЕТ СН'!$I$22</f>
        <v>1807.6747415299999</v>
      </c>
      <c r="R137" s="36">
        <f>SUMIFS(СВЦЭМ!$C$39:$C$782,СВЦЭМ!$A$39:$A$782,$A137,СВЦЭМ!$B$39:$B$782,R$110)+'СЕТ СН'!$I$12+СВЦЭМ!$D$10+'СЕТ СН'!$I$6-'СЕТ СН'!$I$22</f>
        <v>1798.89175243</v>
      </c>
      <c r="S137" s="36">
        <f>SUMIFS(СВЦЭМ!$C$39:$C$782,СВЦЭМ!$A$39:$A$782,$A137,СВЦЭМ!$B$39:$B$782,S$110)+'СЕТ СН'!$I$12+СВЦЭМ!$D$10+'СЕТ СН'!$I$6-'СЕТ СН'!$I$22</f>
        <v>1777.2083039099998</v>
      </c>
      <c r="T137" s="36">
        <f>SUMIFS(СВЦЭМ!$C$39:$C$782,СВЦЭМ!$A$39:$A$782,$A137,СВЦЭМ!$B$39:$B$782,T$110)+'СЕТ СН'!$I$12+СВЦЭМ!$D$10+'СЕТ СН'!$I$6-'СЕТ СН'!$I$22</f>
        <v>1686.3300604799999</v>
      </c>
      <c r="U137" s="36">
        <f>SUMIFS(СВЦЭМ!$C$39:$C$782,СВЦЭМ!$A$39:$A$782,$A137,СВЦЭМ!$B$39:$B$782,U$110)+'СЕТ СН'!$I$12+СВЦЭМ!$D$10+'СЕТ СН'!$I$6-'СЕТ СН'!$I$22</f>
        <v>1643.5400651499999</v>
      </c>
      <c r="V137" s="36">
        <f>SUMIFS(СВЦЭМ!$C$39:$C$782,СВЦЭМ!$A$39:$A$782,$A137,СВЦЭМ!$B$39:$B$782,V$110)+'СЕТ СН'!$I$12+СВЦЭМ!$D$10+'СЕТ СН'!$I$6-'СЕТ СН'!$I$22</f>
        <v>1657.2242112699998</v>
      </c>
      <c r="W137" s="36">
        <f>SUMIFS(СВЦЭМ!$C$39:$C$782,СВЦЭМ!$A$39:$A$782,$A137,СВЦЭМ!$B$39:$B$782,W$110)+'СЕТ СН'!$I$12+СВЦЭМ!$D$10+'СЕТ СН'!$I$6-'СЕТ СН'!$I$22</f>
        <v>1692.1534555199999</v>
      </c>
      <c r="X137" s="36">
        <f>SUMIFS(СВЦЭМ!$C$39:$C$782,СВЦЭМ!$A$39:$A$782,$A137,СВЦЭМ!$B$39:$B$782,X$110)+'СЕТ СН'!$I$12+СВЦЭМ!$D$10+'СЕТ СН'!$I$6-'СЕТ СН'!$I$22</f>
        <v>1714.36391252</v>
      </c>
      <c r="Y137" s="36">
        <f>SUMIFS(СВЦЭМ!$C$39:$C$782,СВЦЭМ!$A$39:$A$782,$A137,СВЦЭМ!$B$39:$B$782,Y$110)+'СЕТ СН'!$I$12+СВЦЭМ!$D$10+'СЕТ СН'!$I$6-'СЕТ СН'!$I$22</f>
        <v>1746.5886099499999</v>
      </c>
    </row>
    <row r="138" spans="1:26" ht="15.75" x14ac:dyDescent="0.2">
      <c r="A138" s="35">
        <f t="shared" si="3"/>
        <v>44620</v>
      </c>
      <c r="B138" s="36">
        <f>SUMIFS(СВЦЭМ!$C$39:$C$782,СВЦЭМ!$A$39:$A$782,$A138,СВЦЭМ!$B$39:$B$782,B$110)+'СЕТ СН'!$I$12+СВЦЭМ!$D$10+'СЕТ СН'!$I$6-'СЕТ СН'!$I$22</f>
        <v>1766.3103968399998</v>
      </c>
      <c r="C138" s="36">
        <f>SUMIFS(СВЦЭМ!$C$39:$C$782,СВЦЭМ!$A$39:$A$782,$A138,СВЦЭМ!$B$39:$B$782,C$110)+'СЕТ СН'!$I$12+СВЦЭМ!$D$10+'СЕТ СН'!$I$6-'СЕТ СН'!$I$22</f>
        <v>1791.97410874</v>
      </c>
      <c r="D138" s="36">
        <f>SUMIFS(СВЦЭМ!$C$39:$C$782,СВЦЭМ!$A$39:$A$782,$A138,СВЦЭМ!$B$39:$B$782,D$110)+'СЕТ СН'!$I$12+СВЦЭМ!$D$10+'СЕТ СН'!$I$6-'СЕТ СН'!$I$22</f>
        <v>1820.46527481</v>
      </c>
      <c r="E138" s="36">
        <f>SUMIFS(СВЦЭМ!$C$39:$C$782,СВЦЭМ!$A$39:$A$782,$A138,СВЦЭМ!$B$39:$B$782,E$110)+'СЕТ СН'!$I$12+СВЦЭМ!$D$10+'СЕТ СН'!$I$6-'СЕТ СН'!$I$22</f>
        <v>1833.6057107699999</v>
      </c>
      <c r="F138" s="36">
        <f>SUMIFS(СВЦЭМ!$C$39:$C$782,СВЦЭМ!$A$39:$A$782,$A138,СВЦЭМ!$B$39:$B$782,F$110)+'СЕТ СН'!$I$12+СВЦЭМ!$D$10+'СЕТ СН'!$I$6-'СЕТ СН'!$I$22</f>
        <v>1837.0467165099999</v>
      </c>
      <c r="G138" s="36">
        <f>SUMIFS(СВЦЭМ!$C$39:$C$782,СВЦЭМ!$A$39:$A$782,$A138,СВЦЭМ!$B$39:$B$782,G$110)+'СЕТ СН'!$I$12+СВЦЭМ!$D$10+'СЕТ СН'!$I$6-'СЕТ СН'!$I$22</f>
        <v>1834.69545823</v>
      </c>
      <c r="H138" s="36">
        <f>SUMIFS(СВЦЭМ!$C$39:$C$782,СВЦЭМ!$A$39:$A$782,$A138,СВЦЭМ!$B$39:$B$782,H$110)+'СЕТ СН'!$I$12+СВЦЭМ!$D$10+'СЕТ СН'!$I$6-'СЕТ СН'!$I$22</f>
        <v>1819.0738479099998</v>
      </c>
      <c r="I138" s="36">
        <f>SUMIFS(СВЦЭМ!$C$39:$C$782,СВЦЭМ!$A$39:$A$782,$A138,СВЦЭМ!$B$39:$B$782,I$110)+'СЕТ СН'!$I$12+СВЦЭМ!$D$10+'СЕТ СН'!$I$6-'СЕТ СН'!$I$22</f>
        <v>1800.7739835</v>
      </c>
      <c r="J138" s="36">
        <f>SUMIFS(СВЦЭМ!$C$39:$C$782,СВЦЭМ!$A$39:$A$782,$A138,СВЦЭМ!$B$39:$B$782,J$110)+'СЕТ СН'!$I$12+СВЦЭМ!$D$10+'СЕТ СН'!$I$6-'СЕТ СН'!$I$22</f>
        <v>1751.30622288</v>
      </c>
      <c r="K138" s="36">
        <f>SUMIFS(СВЦЭМ!$C$39:$C$782,СВЦЭМ!$A$39:$A$782,$A138,СВЦЭМ!$B$39:$B$782,K$110)+'СЕТ СН'!$I$12+СВЦЭМ!$D$10+'СЕТ СН'!$I$6-'СЕТ СН'!$I$22</f>
        <v>1708.8423879299999</v>
      </c>
      <c r="L138" s="36">
        <f>SUMIFS(СВЦЭМ!$C$39:$C$782,СВЦЭМ!$A$39:$A$782,$A138,СВЦЭМ!$B$39:$B$782,L$110)+'СЕТ СН'!$I$12+СВЦЭМ!$D$10+'СЕТ СН'!$I$6-'СЕТ СН'!$I$22</f>
        <v>1696.15214152</v>
      </c>
      <c r="M138" s="36">
        <f>SUMIFS(СВЦЭМ!$C$39:$C$782,СВЦЭМ!$A$39:$A$782,$A138,СВЦЭМ!$B$39:$B$782,M$110)+'СЕТ СН'!$I$12+СВЦЭМ!$D$10+'СЕТ СН'!$I$6-'СЕТ СН'!$I$22</f>
        <v>1717.93885037</v>
      </c>
      <c r="N138" s="36">
        <f>SUMIFS(СВЦЭМ!$C$39:$C$782,СВЦЭМ!$A$39:$A$782,$A138,СВЦЭМ!$B$39:$B$782,N$110)+'СЕТ СН'!$I$12+СВЦЭМ!$D$10+'СЕТ СН'!$I$6-'СЕТ СН'!$I$22</f>
        <v>1766.06468969</v>
      </c>
      <c r="O138" s="36">
        <f>SUMIFS(СВЦЭМ!$C$39:$C$782,СВЦЭМ!$A$39:$A$782,$A138,СВЦЭМ!$B$39:$B$782,O$110)+'СЕТ СН'!$I$12+СВЦЭМ!$D$10+'СЕТ СН'!$I$6-'СЕТ СН'!$I$22</f>
        <v>1787.0761739699999</v>
      </c>
      <c r="P138" s="36">
        <f>SUMIFS(СВЦЭМ!$C$39:$C$782,СВЦЭМ!$A$39:$A$782,$A138,СВЦЭМ!$B$39:$B$782,P$110)+'СЕТ СН'!$I$12+СВЦЭМ!$D$10+'СЕТ СН'!$I$6-'СЕТ СН'!$I$22</f>
        <v>1799.2474638799999</v>
      </c>
      <c r="Q138" s="36">
        <f>SUMIFS(СВЦЭМ!$C$39:$C$782,СВЦЭМ!$A$39:$A$782,$A138,СВЦЭМ!$B$39:$B$782,Q$110)+'СЕТ СН'!$I$12+СВЦЭМ!$D$10+'СЕТ СН'!$I$6-'СЕТ СН'!$I$22</f>
        <v>1801.1240486699999</v>
      </c>
      <c r="R138" s="36">
        <f>SUMIFS(СВЦЭМ!$C$39:$C$782,СВЦЭМ!$A$39:$A$782,$A138,СВЦЭМ!$B$39:$B$782,R$110)+'СЕТ СН'!$I$12+СВЦЭМ!$D$10+'СЕТ СН'!$I$6-'СЕТ СН'!$I$22</f>
        <v>1790.1117513199999</v>
      </c>
      <c r="S138" s="36">
        <f>SUMIFS(СВЦЭМ!$C$39:$C$782,СВЦЭМ!$A$39:$A$782,$A138,СВЦЭМ!$B$39:$B$782,S$110)+'СЕТ СН'!$I$12+СВЦЭМ!$D$10+'СЕТ СН'!$I$6-'СЕТ СН'!$I$22</f>
        <v>1771.4040441499999</v>
      </c>
      <c r="T138" s="36">
        <f>SUMIFS(СВЦЭМ!$C$39:$C$782,СВЦЭМ!$A$39:$A$782,$A138,СВЦЭМ!$B$39:$B$782,T$110)+'СЕТ СН'!$I$12+СВЦЭМ!$D$10+'СЕТ СН'!$I$6-'СЕТ СН'!$I$22</f>
        <v>1682.0207536999999</v>
      </c>
      <c r="U138" s="36">
        <f>SUMIFS(СВЦЭМ!$C$39:$C$782,СВЦЭМ!$A$39:$A$782,$A138,СВЦЭМ!$B$39:$B$782,U$110)+'СЕТ СН'!$I$12+СВЦЭМ!$D$10+'СЕТ СН'!$I$6-'СЕТ СН'!$I$22</f>
        <v>1632.7508963</v>
      </c>
      <c r="V138" s="36">
        <f>SUMIFS(СВЦЭМ!$C$39:$C$782,СВЦЭМ!$A$39:$A$782,$A138,СВЦЭМ!$B$39:$B$782,V$110)+'СЕТ СН'!$I$12+СВЦЭМ!$D$10+'СЕТ СН'!$I$6-'СЕТ СН'!$I$22</f>
        <v>1647.2695950499999</v>
      </c>
      <c r="W138" s="36">
        <f>SUMIFS(СВЦЭМ!$C$39:$C$782,СВЦЭМ!$A$39:$A$782,$A138,СВЦЭМ!$B$39:$B$782,W$110)+'СЕТ СН'!$I$12+СВЦЭМ!$D$10+'СЕТ СН'!$I$6-'СЕТ СН'!$I$22</f>
        <v>1681.03648593</v>
      </c>
      <c r="X138" s="36">
        <f>SUMIFS(СВЦЭМ!$C$39:$C$782,СВЦЭМ!$A$39:$A$782,$A138,СВЦЭМ!$B$39:$B$782,X$110)+'СЕТ СН'!$I$12+СВЦЭМ!$D$10+'СЕТ СН'!$I$6-'СЕТ СН'!$I$22</f>
        <v>1715.6795170199998</v>
      </c>
      <c r="Y138" s="36">
        <f>SUMIFS(СВЦЭМ!$C$39:$C$782,СВЦЭМ!$A$39:$A$782,$A138,СВЦЭМ!$B$39:$B$782,Y$110)+'СЕТ СН'!$I$12+СВЦЭМ!$D$10+'СЕТ СН'!$I$6-'СЕТ СН'!$I$22</f>
        <v>1761.2098422299998</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x14ac:dyDescent="0.2">
      <c r="A141" s="126" t="s">
        <v>74</v>
      </c>
      <c r="B141" s="126"/>
      <c r="C141" s="126"/>
      <c r="D141" s="126"/>
      <c r="E141" s="126"/>
      <c r="F141" s="126"/>
      <c r="G141" s="126"/>
      <c r="H141" s="126"/>
      <c r="I141" s="126"/>
      <c r="J141" s="126"/>
      <c r="K141" s="126"/>
      <c r="L141" s="126"/>
      <c r="M141" s="126"/>
      <c r="N141" s="127" t="s">
        <v>29</v>
      </c>
      <c r="O141" s="127"/>
      <c r="P141" s="127"/>
      <c r="Q141" s="127"/>
      <c r="R141" s="127"/>
      <c r="S141" s="127"/>
      <c r="T141" s="127"/>
      <c r="U141" s="127"/>
      <c r="V141" s="39"/>
      <c r="W141" s="39"/>
      <c r="X141" s="39"/>
      <c r="Y141" s="39"/>
      <c r="Z141" s="39"/>
    </row>
    <row r="142" spans="1:26" ht="15.75" x14ac:dyDescent="0.25">
      <c r="A142" s="126"/>
      <c r="B142" s="126"/>
      <c r="C142" s="126"/>
      <c r="D142" s="126"/>
      <c r="E142" s="126"/>
      <c r="F142" s="126"/>
      <c r="G142" s="126"/>
      <c r="H142" s="126"/>
      <c r="I142" s="126"/>
      <c r="J142" s="126"/>
      <c r="K142" s="126"/>
      <c r="L142" s="126"/>
      <c r="M142" s="126"/>
      <c r="N142" s="128" t="s">
        <v>0</v>
      </c>
      <c r="O142" s="128"/>
      <c r="P142" s="128" t="s">
        <v>1</v>
      </c>
      <c r="Q142" s="128"/>
      <c r="R142" s="128" t="s">
        <v>2</v>
      </c>
      <c r="S142" s="128"/>
      <c r="T142" s="128" t="s">
        <v>3</v>
      </c>
      <c r="U142" s="128"/>
      <c r="V142" s="32"/>
      <c r="W142" s="32"/>
      <c r="X142" s="32"/>
      <c r="Y142" s="32"/>
    </row>
    <row r="143" spans="1:26" ht="15.75" x14ac:dyDescent="0.2">
      <c r="A143" s="126"/>
      <c r="B143" s="126"/>
      <c r="C143" s="126"/>
      <c r="D143" s="126"/>
      <c r="E143" s="126"/>
      <c r="F143" s="126"/>
      <c r="G143" s="126"/>
      <c r="H143" s="126"/>
      <c r="I143" s="126"/>
      <c r="J143" s="126"/>
      <c r="K143" s="126"/>
      <c r="L143" s="126"/>
      <c r="M143" s="126"/>
      <c r="N143" s="129">
        <f>СВЦЭМ!$D$12+'СЕТ СН'!$F$13-'СЕТ СН'!$F$23</f>
        <v>490992.37931034481</v>
      </c>
      <c r="O143" s="130"/>
      <c r="P143" s="129">
        <f>СВЦЭМ!$D$12+'СЕТ СН'!$F$13-'СЕТ СН'!$G$23</f>
        <v>490992.37931034481</v>
      </c>
      <c r="Q143" s="130"/>
      <c r="R143" s="129">
        <f>СВЦЭМ!$D$12+'СЕТ СН'!$F$13-'СЕТ СН'!$H$23</f>
        <v>490992.37931034481</v>
      </c>
      <c r="S143" s="130"/>
      <c r="T143" s="129">
        <f>СВЦЭМ!$D$12+'СЕТ СН'!$F$13-'СЕТ СН'!$I$23</f>
        <v>490992.37931034481</v>
      </c>
      <c r="U143" s="130"/>
      <c r="V143" s="40"/>
      <c r="W143" s="40"/>
      <c r="X143" s="40"/>
      <c r="Y143" s="40"/>
    </row>
    <row r="144" spans="1:26" x14ac:dyDescent="0.25">
      <c r="A144" s="154"/>
      <c r="B144" s="154"/>
      <c r="C144" s="154"/>
      <c r="D144" s="154"/>
      <c r="E144" s="154"/>
      <c r="F144" s="155"/>
      <c r="G144" s="155"/>
      <c r="H144" s="155"/>
      <c r="I144" s="155"/>
      <c r="J144" s="155"/>
      <c r="K144" s="155"/>
      <c r="L144" s="155"/>
      <c r="M144" s="155"/>
    </row>
    <row r="145" spans="1:21" ht="15.75" x14ac:dyDescent="0.25">
      <c r="A145" s="145" t="s">
        <v>75</v>
      </c>
      <c r="B145" s="146"/>
      <c r="C145" s="146"/>
      <c r="D145" s="146"/>
      <c r="E145" s="146"/>
      <c r="F145" s="146"/>
      <c r="G145" s="146"/>
      <c r="H145" s="146"/>
      <c r="I145" s="146"/>
      <c r="J145" s="146"/>
      <c r="K145" s="146"/>
      <c r="L145" s="146"/>
      <c r="M145" s="147"/>
      <c r="N145" s="127" t="s">
        <v>29</v>
      </c>
      <c r="O145" s="127"/>
      <c r="P145" s="127"/>
      <c r="Q145" s="127"/>
      <c r="R145" s="127"/>
      <c r="S145" s="127"/>
      <c r="T145" s="127"/>
      <c r="U145" s="127"/>
    </row>
    <row r="146" spans="1:21" ht="15.75" x14ac:dyDescent="0.25">
      <c r="A146" s="148"/>
      <c r="B146" s="149"/>
      <c r="C146" s="149"/>
      <c r="D146" s="149"/>
      <c r="E146" s="149"/>
      <c r="F146" s="149"/>
      <c r="G146" s="149"/>
      <c r="H146" s="149"/>
      <c r="I146" s="149"/>
      <c r="J146" s="149"/>
      <c r="K146" s="149"/>
      <c r="L146" s="149"/>
      <c r="M146" s="150"/>
      <c r="N146" s="128" t="s">
        <v>0</v>
      </c>
      <c r="O146" s="128"/>
      <c r="P146" s="128" t="s">
        <v>1</v>
      </c>
      <c r="Q146" s="128"/>
      <c r="R146" s="128" t="s">
        <v>2</v>
      </c>
      <c r="S146" s="128"/>
      <c r="T146" s="128" t="s">
        <v>3</v>
      </c>
      <c r="U146" s="128"/>
    </row>
    <row r="147" spans="1:21" ht="15.75" x14ac:dyDescent="0.25">
      <c r="A147" s="151"/>
      <c r="B147" s="152"/>
      <c r="C147" s="152"/>
      <c r="D147" s="152"/>
      <c r="E147" s="152"/>
      <c r="F147" s="152"/>
      <c r="G147" s="152"/>
      <c r="H147" s="152"/>
      <c r="I147" s="152"/>
      <c r="J147" s="152"/>
      <c r="K147" s="152"/>
      <c r="L147" s="152"/>
      <c r="M147" s="153"/>
      <c r="N147" s="144">
        <f>'СЕТ СН'!$F$7</f>
        <v>469637.41</v>
      </c>
      <c r="O147" s="144"/>
      <c r="P147" s="144">
        <f>'СЕТ СН'!$G$7</f>
        <v>772328.14</v>
      </c>
      <c r="Q147" s="144"/>
      <c r="R147" s="144">
        <f>'СЕТ СН'!$H$7</f>
        <v>823529.89</v>
      </c>
      <c r="S147" s="144"/>
      <c r="T147" s="144">
        <f>'СЕТ СН'!$I$7</f>
        <v>621330.73</v>
      </c>
      <c r="U147" s="144"/>
    </row>
  </sheetData>
  <sheetProtection algorithmName="SHA-512" hashValue="fpKXNvWIn2ThsXOQ9rgTCsZieWGN+u0LQirdHr4NyYYGnCZVJUp3BDl+UqN/LVbPHmIytaLqCf4E4hbF84rO5g==" saltValue="gVfzrReOyVfL8/gG8hG0AQ==" spinCount="100000" sheet="1" objects="1" scenarios="1" formatCells="0" formatColumns="0" formatRows="0" insertColumns="0" insertRows="0" insertHyperlinks="0" deleteColumns="0" deleteRows="0" sort="0" autoFilter="0" pivotTables="0"/>
  <mergeCells count="36">
    <mergeCell ref="A42:A44"/>
    <mergeCell ref="B42:Y43"/>
    <mergeCell ref="A1:Y1"/>
    <mergeCell ref="A3:Y3"/>
    <mergeCell ref="A4:Y4"/>
    <mergeCell ref="A9:A11"/>
    <mergeCell ref="B9:Y10"/>
    <mergeCell ref="A141:M143"/>
    <mergeCell ref="A108:A110"/>
    <mergeCell ref="B108:Y109"/>
    <mergeCell ref="A75:A77"/>
    <mergeCell ref="B75:Y76"/>
    <mergeCell ref="P143:Q143"/>
    <mergeCell ref="R143:S143"/>
    <mergeCell ref="T143:U143"/>
    <mergeCell ref="N141:U141"/>
    <mergeCell ref="N142:O142"/>
    <mergeCell ref="P142:Q142"/>
    <mergeCell ref="R142:S142"/>
    <mergeCell ref="T142:U142"/>
    <mergeCell ref="N143:O143"/>
    <mergeCell ref="A144:E144"/>
    <mergeCell ref="F144:G144"/>
    <mergeCell ref="H144:I144"/>
    <mergeCell ref="J144:K144"/>
    <mergeCell ref="L144:M144"/>
    <mergeCell ref="N147:O147"/>
    <mergeCell ref="P147:Q147"/>
    <mergeCell ref="R147:S147"/>
    <mergeCell ref="T147:U147"/>
    <mergeCell ref="A145:M147"/>
    <mergeCell ref="N145:U145"/>
    <mergeCell ref="N146:O146"/>
    <mergeCell ref="P146:Q146"/>
    <mergeCell ref="R146:S146"/>
    <mergeCell ref="T146:U146"/>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8"/>
  <sheetViews>
    <sheetView topLeftCell="A184" zoomScale="70" zoomScaleNormal="70" zoomScaleSheetLayoutView="80" workbookViewId="0">
      <selection activeCell="Y417" sqref="Y417"/>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SUMIFS(СВЦЭМ!$D$39:$D$782,СВЦЭМ!$A$39:$A$782,$A12,СВЦЭМ!$B$39:$B$782,B$11)+'СЕТ СН'!$F$14+СВЦЭМ!$D$10+'СЕТ СН'!$F$5-'СЕТ СН'!$F$24</f>
        <v>2233.3731396799999</v>
      </c>
      <c r="C12" s="36">
        <f>SUMIFS(СВЦЭМ!$D$39:$D$782,СВЦЭМ!$A$39:$A$782,$A12,СВЦЭМ!$B$39:$B$782,C$11)+'СЕТ СН'!$F$14+СВЦЭМ!$D$10+'СЕТ СН'!$F$5-'СЕТ СН'!$F$24</f>
        <v>2266.28897151</v>
      </c>
      <c r="D12" s="36">
        <f>SUMIFS(СВЦЭМ!$D$39:$D$782,СВЦЭМ!$A$39:$A$782,$A12,СВЦЭМ!$B$39:$B$782,D$11)+'СЕТ СН'!$F$14+СВЦЭМ!$D$10+'СЕТ СН'!$F$5-'СЕТ СН'!$F$24</f>
        <v>2325.7408596400001</v>
      </c>
      <c r="E12" s="36">
        <f>SUMIFS(СВЦЭМ!$D$39:$D$782,СВЦЭМ!$A$39:$A$782,$A12,СВЦЭМ!$B$39:$B$782,E$11)+'СЕТ СН'!$F$14+СВЦЭМ!$D$10+'СЕТ СН'!$F$5-'СЕТ СН'!$F$24</f>
        <v>2333.2008293700001</v>
      </c>
      <c r="F12" s="36">
        <f>SUMIFS(СВЦЭМ!$D$39:$D$782,СВЦЭМ!$A$39:$A$782,$A12,СВЦЭМ!$B$39:$B$782,F$11)+'СЕТ СН'!$F$14+СВЦЭМ!$D$10+'СЕТ СН'!$F$5-'СЕТ СН'!$F$24</f>
        <v>2323.2844424699997</v>
      </c>
      <c r="G12" s="36">
        <f>SUMIFS(СВЦЭМ!$D$39:$D$782,СВЦЭМ!$A$39:$A$782,$A12,СВЦЭМ!$B$39:$B$782,G$11)+'СЕТ СН'!$F$14+СВЦЭМ!$D$10+'СЕТ СН'!$F$5-'СЕТ СН'!$F$24</f>
        <v>2280.3525157399999</v>
      </c>
      <c r="H12" s="36">
        <f>SUMIFS(СВЦЭМ!$D$39:$D$782,СВЦЭМ!$A$39:$A$782,$A12,СВЦЭМ!$B$39:$B$782,H$11)+'СЕТ СН'!$F$14+СВЦЭМ!$D$10+'СЕТ СН'!$F$5-'СЕТ СН'!$F$24</f>
        <v>2248.7767486399998</v>
      </c>
      <c r="I12" s="36">
        <f>SUMIFS(СВЦЭМ!$D$39:$D$782,СВЦЭМ!$A$39:$A$782,$A12,СВЦЭМ!$B$39:$B$782,I$11)+'СЕТ СН'!$F$14+СВЦЭМ!$D$10+'СЕТ СН'!$F$5-'СЕТ СН'!$F$24</f>
        <v>2223.2452321199999</v>
      </c>
      <c r="J12" s="36">
        <f>SUMIFS(СВЦЭМ!$D$39:$D$782,СВЦЭМ!$A$39:$A$782,$A12,СВЦЭМ!$B$39:$B$782,J$11)+'СЕТ СН'!$F$14+СВЦЭМ!$D$10+'СЕТ СН'!$F$5-'СЕТ СН'!$F$24</f>
        <v>2184.4614967400003</v>
      </c>
      <c r="K12" s="36">
        <f>SUMIFS(СВЦЭМ!$D$39:$D$782,СВЦЭМ!$A$39:$A$782,$A12,СВЦЭМ!$B$39:$B$782,K$11)+'СЕТ СН'!$F$14+СВЦЭМ!$D$10+'СЕТ СН'!$F$5-'СЕТ СН'!$F$24</f>
        <v>2193.9968889199999</v>
      </c>
      <c r="L12" s="36">
        <f>SUMIFS(СВЦЭМ!$D$39:$D$782,СВЦЭМ!$A$39:$A$782,$A12,СВЦЭМ!$B$39:$B$782,L$11)+'СЕТ СН'!$F$14+СВЦЭМ!$D$10+'СЕТ СН'!$F$5-'СЕТ СН'!$F$24</f>
        <v>2210.0745353299999</v>
      </c>
      <c r="M12" s="36">
        <f>SUMIFS(СВЦЭМ!$D$39:$D$782,СВЦЭМ!$A$39:$A$782,$A12,СВЦЭМ!$B$39:$B$782,M$11)+'СЕТ СН'!$F$14+СВЦЭМ!$D$10+'СЕТ СН'!$F$5-'СЕТ СН'!$F$24</f>
        <v>2245.0193115800002</v>
      </c>
      <c r="N12" s="36">
        <f>SUMIFS(СВЦЭМ!$D$39:$D$782,СВЦЭМ!$A$39:$A$782,$A12,СВЦЭМ!$B$39:$B$782,N$11)+'СЕТ СН'!$F$14+СВЦЭМ!$D$10+'СЕТ СН'!$F$5-'СЕТ СН'!$F$24</f>
        <v>2260.7058290300001</v>
      </c>
      <c r="O12" s="36">
        <f>SUMIFS(СВЦЭМ!$D$39:$D$782,СВЦЭМ!$A$39:$A$782,$A12,СВЦЭМ!$B$39:$B$782,O$11)+'СЕТ СН'!$F$14+СВЦЭМ!$D$10+'СЕТ СН'!$F$5-'СЕТ СН'!$F$24</f>
        <v>2268.0017675499998</v>
      </c>
      <c r="P12" s="36">
        <f>SUMIFS(СВЦЭМ!$D$39:$D$782,СВЦЭМ!$A$39:$A$782,$A12,СВЦЭМ!$B$39:$B$782,P$11)+'СЕТ СН'!$F$14+СВЦЭМ!$D$10+'СЕТ СН'!$F$5-'СЕТ СН'!$F$24</f>
        <v>2275.7013263999997</v>
      </c>
      <c r="Q12" s="36">
        <f>SUMIFS(СВЦЭМ!$D$39:$D$782,СВЦЭМ!$A$39:$A$782,$A12,СВЦЭМ!$B$39:$B$782,Q$11)+'СЕТ СН'!$F$14+СВЦЭМ!$D$10+'СЕТ СН'!$F$5-'СЕТ СН'!$F$24</f>
        <v>2273.4751699600001</v>
      </c>
      <c r="R12" s="36">
        <f>SUMIFS(СВЦЭМ!$D$39:$D$782,СВЦЭМ!$A$39:$A$782,$A12,СВЦЭМ!$B$39:$B$782,R$11)+'СЕТ СН'!$F$14+СВЦЭМ!$D$10+'СЕТ СН'!$F$5-'СЕТ СН'!$F$24</f>
        <v>2271.0458533800002</v>
      </c>
      <c r="S12" s="36">
        <f>SUMIFS(СВЦЭМ!$D$39:$D$782,СВЦЭМ!$A$39:$A$782,$A12,СВЦЭМ!$B$39:$B$782,S$11)+'СЕТ СН'!$F$14+СВЦЭМ!$D$10+'СЕТ СН'!$F$5-'СЕТ СН'!$F$24</f>
        <v>2256.28989594</v>
      </c>
      <c r="T12" s="36">
        <f>SUMIFS(СВЦЭМ!$D$39:$D$782,СВЦЭМ!$A$39:$A$782,$A12,СВЦЭМ!$B$39:$B$782,T$11)+'СЕТ СН'!$F$14+СВЦЭМ!$D$10+'СЕТ СН'!$F$5-'СЕТ СН'!$F$24</f>
        <v>2227.0745694500001</v>
      </c>
      <c r="U12" s="36">
        <f>SUMIFS(СВЦЭМ!$D$39:$D$782,СВЦЭМ!$A$39:$A$782,$A12,СВЦЭМ!$B$39:$B$782,U$11)+'СЕТ СН'!$F$14+СВЦЭМ!$D$10+'СЕТ СН'!$F$5-'СЕТ СН'!$F$24</f>
        <v>2216.4135451699999</v>
      </c>
      <c r="V12" s="36">
        <f>SUMIFS(СВЦЭМ!$D$39:$D$782,СВЦЭМ!$A$39:$A$782,$A12,СВЦЭМ!$B$39:$B$782,V$11)+'СЕТ СН'!$F$14+СВЦЭМ!$D$10+'СЕТ СН'!$F$5-'СЕТ СН'!$F$24</f>
        <v>2221.08680585</v>
      </c>
      <c r="W12" s="36">
        <f>SUMIFS(СВЦЭМ!$D$39:$D$782,СВЦЭМ!$A$39:$A$782,$A12,СВЦЭМ!$B$39:$B$782,W$11)+'СЕТ СН'!$F$14+СВЦЭМ!$D$10+'СЕТ СН'!$F$5-'СЕТ СН'!$F$24</f>
        <v>2251.1085647</v>
      </c>
      <c r="X12" s="36">
        <f>SUMIFS(СВЦЭМ!$D$39:$D$782,СВЦЭМ!$A$39:$A$782,$A12,СВЦЭМ!$B$39:$B$782,X$11)+'СЕТ СН'!$F$14+СВЦЭМ!$D$10+'СЕТ СН'!$F$5-'СЕТ СН'!$F$24</f>
        <v>2272.0189168099996</v>
      </c>
      <c r="Y12" s="36">
        <f>SUMIFS(СВЦЭМ!$D$39:$D$782,СВЦЭМ!$A$39:$A$782,$A12,СВЦЭМ!$B$39:$B$782,Y$11)+'СЕТ СН'!$F$14+СВЦЭМ!$D$10+'СЕТ СН'!$F$5-'СЕТ СН'!$F$24</f>
        <v>2283.7954612499998</v>
      </c>
      <c r="AA12" s="45"/>
    </row>
    <row r="13" spans="1:27" ht="15.75" x14ac:dyDescent="0.2">
      <c r="A13" s="35">
        <f>A12+1</f>
        <v>44594</v>
      </c>
      <c r="B13" s="36">
        <f>SUMIFS(СВЦЭМ!$D$39:$D$782,СВЦЭМ!$A$39:$A$782,$A13,СВЦЭМ!$B$39:$B$782,B$11)+'СЕТ СН'!$F$14+СВЦЭМ!$D$10+'СЕТ СН'!$F$5-'СЕТ СН'!$F$24</f>
        <v>2278.00905913</v>
      </c>
      <c r="C13" s="36">
        <f>SUMIFS(СВЦЭМ!$D$39:$D$782,СВЦЭМ!$A$39:$A$782,$A13,СВЦЭМ!$B$39:$B$782,C$11)+'СЕТ СН'!$F$14+СВЦЭМ!$D$10+'СЕТ СН'!$F$5-'СЕТ СН'!$F$24</f>
        <v>2297.53292091</v>
      </c>
      <c r="D13" s="36">
        <f>SUMIFS(СВЦЭМ!$D$39:$D$782,СВЦЭМ!$A$39:$A$782,$A13,СВЦЭМ!$B$39:$B$782,D$11)+'СЕТ СН'!$F$14+СВЦЭМ!$D$10+'СЕТ СН'!$F$5-'СЕТ СН'!$F$24</f>
        <v>2313.5217565399998</v>
      </c>
      <c r="E13" s="36">
        <f>SUMIFS(СВЦЭМ!$D$39:$D$782,СВЦЭМ!$A$39:$A$782,$A13,СВЦЭМ!$B$39:$B$782,E$11)+'СЕТ СН'!$F$14+СВЦЭМ!$D$10+'СЕТ СН'!$F$5-'СЕТ СН'!$F$24</f>
        <v>2328.1685816499999</v>
      </c>
      <c r="F13" s="36">
        <f>SUMIFS(СВЦЭМ!$D$39:$D$782,СВЦЭМ!$A$39:$A$782,$A13,СВЦЭМ!$B$39:$B$782,F$11)+'СЕТ СН'!$F$14+СВЦЭМ!$D$10+'СЕТ СН'!$F$5-'СЕТ СН'!$F$24</f>
        <v>2317.0455975300001</v>
      </c>
      <c r="G13" s="36">
        <f>SUMIFS(СВЦЭМ!$D$39:$D$782,СВЦЭМ!$A$39:$A$782,$A13,СВЦЭМ!$B$39:$B$782,G$11)+'СЕТ СН'!$F$14+СВЦЭМ!$D$10+'СЕТ СН'!$F$5-'СЕТ СН'!$F$24</f>
        <v>2269.5276570799997</v>
      </c>
      <c r="H13" s="36">
        <f>SUMIFS(СВЦЭМ!$D$39:$D$782,СВЦЭМ!$A$39:$A$782,$A13,СВЦЭМ!$B$39:$B$782,H$11)+'СЕТ СН'!$F$14+СВЦЭМ!$D$10+'СЕТ СН'!$F$5-'СЕТ СН'!$F$24</f>
        <v>2230.6796342899997</v>
      </c>
      <c r="I13" s="36">
        <f>SUMIFS(СВЦЭМ!$D$39:$D$782,СВЦЭМ!$A$39:$A$782,$A13,СВЦЭМ!$B$39:$B$782,I$11)+'СЕТ СН'!$F$14+СВЦЭМ!$D$10+'СЕТ СН'!$F$5-'СЕТ СН'!$F$24</f>
        <v>2214.6602502400001</v>
      </c>
      <c r="J13" s="36">
        <f>SUMIFS(СВЦЭМ!$D$39:$D$782,СВЦЭМ!$A$39:$A$782,$A13,СВЦЭМ!$B$39:$B$782,J$11)+'СЕТ СН'!$F$14+СВЦЭМ!$D$10+'СЕТ СН'!$F$5-'СЕТ СН'!$F$24</f>
        <v>2196.9861114099999</v>
      </c>
      <c r="K13" s="36">
        <f>SUMIFS(СВЦЭМ!$D$39:$D$782,СВЦЭМ!$A$39:$A$782,$A13,СВЦЭМ!$B$39:$B$782,K$11)+'СЕТ СН'!$F$14+СВЦЭМ!$D$10+'СЕТ СН'!$F$5-'СЕТ СН'!$F$24</f>
        <v>2202.4558173</v>
      </c>
      <c r="L13" s="36">
        <f>SUMIFS(СВЦЭМ!$D$39:$D$782,СВЦЭМ!$A$39:$A$782,$A13,СВЦЭМ!$B$39:$B$782,L$11)+'СЕТ СН'!$F$14+СВЦЭМ!$D$10+'СЕТ СН'!$F$5-'СЕТ СН'!$F$24</f>
        <v>2195.1977646199998</v>
      </c>
      <c r="M13" s="36">
        <f>SUMIFS(СВЦЭМ!$D$39:$D$782,СВЦЭМ!$A$39:$A$782,$A13,СВЦЭМ!$B$39:$B$782,M$11)+'СЕТ СН'!$F$14+СВЦЭМ!$D$10+'СЕТ СН'!$F$5-'СЕТ СН'!$F$24</f>
        <v>2203.7995442399997</v>
      </c>
      <c r="N13" s="36">
        <f>SUMIFS(СВЦЭМ!$D$39:$D$782,СВЦЭМ!$A$39:$A$782,$A13,СВЦЭМ!$B$39:$B$782,N$11)+'СЕТ СН'!$F$14+СВЦЭМ!$D$10+'СЕТ СН'!$F$5-'СЕТ СН'!$F$24</f>
        <v>2212.1125476699999</v>
      </c>
      <c r="O13" s="36">
        <f>SUMIFS(СВЦЭМ!$D$39:$D$782,СВЦЭМ!$A$39:$A$782,$A13,СВЦЭМ!$B$39:$B$782,O$11)+'СЕТ СН'!$F$14+СВЦЭМ!$D$10+'СЕТ СН'!$F$5-'СЕТ СН'!$F$24</f>
        <v>2237.4911795799999</v>
      </c>
      <c r="P13" s="36">
        <f>SUMIFS(СВЦЭМ!$D$39:$D$782,СВЦЭМ!$A$39:$A$782,$A13,СВЦЭМ!$B$39:$B$782,P$11)+'СЕТ СН'!$F$14+СВЦЭМ!$D$10+'СЕТ СН'!$F$5-'СЕТ СН'!$F$24</f>
        <v>2279.9700990000001</v>
      </c>
      <c r="Q13" s="36">
        <f>SUMIFS(СВЦЭМ!$D$39:$D$782,СВЦЭМ!$A$39:$A$782,$A13,СВЦЭМ!$B$39:$B$782,Q$11)+'СЕТ СН'!$F$14+СВЦЭМ!$D$10+'СЕТ СН'!$F$5-'СЕТ СН'!$F$24</f>
        <v>2285.1379556399997</v>
      </c>
      <c r="R13" s="36">
        <f>SUMIFS(СВЦЭМ!$D$39:$D$782,СВЦЭМ!$A$39:$A$782,$A13,СВЦЭМ!$B$39:$B$782,R$11)+'СЕТ СН'!$F$14+СВЦЭМ!$D$10+'СЕТ СН'!$F$5-'СЕТ СН'!$F$24</f>
        <v>2274.0711682699998</v>
      </c>
      <c r="S13" s="36">
        <f>SUMIFS(СВЦЭМ!$D$39:$D$782,СВЦЭМ!$A$39:$A$782,$A13,СВЦЭМ!$B$39:$B$782,S$11)+'СЕТ СН'!$F$14+СВЦЭМ!$D$10+'СЕТ СН'!$F$5-'СЕТ СН'!$F$24</f>
        <v>2242.2187409899998</v>
      </c>
      <c r="T13" s="36">
        <f>SUMIFS(СВЦЭМ!$D$39:$D$782,СВЦЭМ!$A$39:$A$782,$A13,СВЦЭМ!$B$39:$B$782,T$11)+'СЕТ СН'!$F$14+СВЦЭМ!$D$10+'СЕТ СН'!$F$5-'СЕТ СН'!$F$24</f>
        <v>2209.1357442999997</v>
      </c>
      <c r="U13" s="36">
        <f>SUMIFS(СВЦЭМ!$D$39:$D$782,СВЦЭМ!$A$39:$A$782,$A13,СВЦЭМ!$B$39:$B$782,U$11)+'СЕТ СН'!$F$14+СВЦЭМ!$D$10+'СЕТ СН'!$F$5-'СЕТ СН'!$F$24</f>
        <v>2204.46594753</v>
      </c>
      <c r="V13" s="36">
        <f>SUMIFS(СВЦЭМ!$D$39:$D$782,СВЦЭМ!$A$39:$A$782,$A13,СВЦЭМ!$B$39:$B$782,V$11)+'СЕТ СН'!$F$14+СВЦЭМ!$D$10+'СЕТ СН'!$F$5-'СЕТ СН'!$F$24</f>
        <v>2215.5808476499997</v>
      </c>
      <c r="W13" s="36">
        <f>SUMIFS(СВЦЭМ!$D$39:$D$782,СВЦЭМ!$A$39:$A$782,$A13,СВЦЭМ!$B$39:$B$782,W$11)+'СЕТ СН'!$F$14+СВЦЭМ!$D$10+'СЕТ СН'!$F$5-'СЕТ СН'!$F$24</f>
        <v>2243.3670523299998</v>
      </c>
      <c r="X13" s="36">
        <f>SUMIFS(СВЦЭМ!$D$39:$D$782,СВЦЭМ!$A$39:$A$782,$A13,СВЦЭМ!$B$39:$B$782,X$11)+'СЕТ СН'!$F$14+СВЦЭМ!$D$10+'СЕТ СН'!$F$5-'СЕТ СН'!$F$24</f>
        <v>2274.9481060099997</v>
      </c>
      <c r="Y13" s="36">
        <f>SUMIFS(СВЦЭМ!$D$39:$D$782,СВЦЭМ!$A$39:$A$782,$A13,СВЦЭМ!$B$39:$B$782,Y$11)+'СЕТ СН'!$F$14+СВЦЭМ!$D$10+'СЕТ СН'!$F$5-'СЕТ СН'!$F$24</f>
        <v>2292.92663485</v>
      </c>
    </row>
    <row r="14" spans="1:27" ht="15.75" x14ac:dyDescent="0.2">
      <c r="A14" s="35">
        <f t="shared" ref="A14:A39" si="0">A13+1</f>
        <v>44595</v>
      </c>
      <c r="B14" s="36">
        <f>SUMIFS(СВЦЭМ!$D$39:$D$782,СВЦЭМ!$A$39:$A$782,$A14,СВЦЭМ!$B$39:$B$782,B$11)+'СЕТ СН'!$F$14+СВЦЭМ!$D$10+'СЕТ СН'!$F$5-'СЕТ СН'!$F$24</f>
        <v>2298.0837463199996</v>
      </c>
      <c r="C14" s="36">
        <f>SUMIFS(СВЦЭМ!$D$39:$D$782,СВЦЭМ!$A$39:$A$782,$A14,СВЦЭМ!$B$39:$B$782,C$11)+'СЕТ СН'!$F$14+СВЦЭМ!$D$10+'СЕТ СН'!$F$5-'СЕТ СН'!$F$24</f>
        <v>2310.4258043299997</v>
      </c>
      <c r="D14" s="36">
        <f>SUMIFS(СВЦЭМ!$D$39:$D$782,СВЦЭМ!$A$39:$A$782,$A14,СВЦЭМ!$B$39:$B$782,D$11)+'СЕТ СН'!$F$14+СВЦЭМ!$D$10+'СЕТ СН'!$F$5-'СЕТ СН'!$F$24</f>
        <v>2329.4082654499998</v>
      </c>
      <c r="E14" s="36">
        <f>SUMIFS(СВЦЭМ!$D$39:$D$782,СВЦЭМ!$A$39:$A$782,$A14,СВЦЭМ!$B$39:$B$782,E$11)+'СЕТ СН'!$F$14+СВЦЭМ!$D$10+'СЕТ СН'!$F$5-'СЕТ СН'!$F$24</f>
        <v>2333.7801305799999</v>
      </c>
      <c r="F14" s="36">
        <f>SUMIFS(СВЦЭМ!$D$39:$D$782,СВЦЭМ!$A$39:$A$782,$A14,СВЦЭМ!$B$39:$B$782,F$11)+'СЕТ СН'!$F$14+СВЦЭМ!$D$10+'СЕТ СН'!$F$5-'СЕТ СН'!$F$24</f>
        <v>2314.1000378399999</v>
      </c>
      <c r="G14" s="36">
        <f>SUMIFS(СВЦЭМ!$D$39:$D$782,СВЦЭМ!$A$39:$A$782,$A14,СВЦЭМ!$B$39:$B$782,G$11)+'СЕТ СН'!$F$14+СВЦЭМ!$D$10+'СЕТ СН'!$F$5-'СЕТ СН'!$F$24</f>
        <v>2268.76678627</v>
      </c>
      <c r="H14" s="36">
        <f>SUMIFS(СВЦЭМ!$D$39:$D$782,СВЦЭМ!$A$39:$A$782,$A14,СВЦЭМ!$B$39:$B$782,H$11)+'СЕТ СН'!$F$14+СВЦЭМ!$D$10+'СЕТ СН'!$F$5-'СЕТ СН'!$F$24</f>
        <v>2230.5150788399997</v>
      </c>
      <c r="I14" s="36">
        <f>SUMIFS(СВЦЭМ!$D$39:$D$782,СВЦЭМ!$A$39:$A$782,$A14,СВЦЭМ!$B$39:$B$782,I$11)+'СЕТ СН'!$F$14+СВЦЭМ!$D$10+'СЕТ СН'!$F$5-'СЕТ СН'!$F$24</f>
        <v>2185.8686091700001</v>
      </c>
      <c r="J14" s="36">
        <f>SUMIFS(СВЦЭМ!$D$39:$D$782,СВЦЭМ!$A$39:$A$782,$A14,СВЦЭМ!$B$39:$B$782,J$11)+'СЕТ СН'!$F$14+СВЦЭМ!$D$10+'СЕТ СН'!$F$5-'СЕТ СН'!$F$24</f>
        <v>2185.1512329899997</v>
      </c>
      <c r="K14" s="36">
        <f>SUMIFS(СВЦЭМ!$D$39:$D$782,СВЦЭМ!$A$39:$A$782,$A14,СВЦЭМ!$B$39:$B$782,K$11)+'СЕТ СН'!$F$14+СВЦЭМ!$D$10+'СЕТ СН'!$F$5-'СЕТ СН'!$F$24</f>
        <v>2172.8602344700003</v>
      </c>
      <c r="L14" s="36">
        <f>SUMIFS(СВЦЭМ!$D$39:$D$782,СВЦЭМ!$A$39:$A$782,$A14,СВЦЭМ!$B$39:$B$782,L$11)+'СЕТ СН'!$F$14+СВЦЭМ!$D$10+'СЕТ СН'!$F$5-'СЕТ СН'!$F$24</f>
        <v>2175.1952820799997</v>
      </c>
      <c r="M14" s="36">
        <f>SUMIFS(СВЦЭМ!$D$39:$D$782,СВЦЭМ!$A$39:$A$782,$A14,СВЦЭМ!$B$39:$B$782,M$11)+'СЕТ СН'!$F$14+СВЦЭМ!$D$10+'СЕТ СН'!$F$5-'СЕТ СН'!$F$24</f>
        <v>2186.2020902300001</v>
      </c>
      <c r="N14" s="36">
        <f>SUMIFS(СВЦЭМ!$D$39:$D$782,СВЦЭМ!$A$39:$A$782,$A14,СВЦЭМ!$B$39:$B$782,N$11)+'СЕТ СН'!$F$14+СВЦЭМ!$D$10+'СЕТ СН'!$F$5-'СЕТ СН'!$F$24</f>
        <v>2197.6084073299999</v>
      </c>
      <c r="O14" s="36">
        <f>SUMIFS(СВЦЭМ!$D$39:$D$782,СВЦЭМ!$A$39:$A$782,$A14,СВЦЭМ!$B$39:$B$782,O$11)+'СЕТ СН'!$F$14+СВЦЭМ!$D$10+'СЕТ СН'!$F$5-'СЕТ СН'!$F$24</f>
        <v>2217.9396967799998</v>
      </c>
      <c r="P14" s="36">
        <f>SUMIFS(СВЦЭМ!$D$39:$D$782,СВЦЭМ!$A$39:$A$782,$A14,СВЦЭМ!$B$39:$B$782,P$11)+'СЕТ СН'!$F$14+СВЦЭМ!$D$10+'СЕТ СН'!$F$5-'СЕТ СН'!$F$24</f>
        <v>2248.90385234</v>
      </c>
      <c r="Q14" s="36">
        <f>SUMIFS(СВЦЭМ!$D$39:$D$782,СВЦЭМ!$A$39:$A$782,$A14,СВЦЭМ!$B$39:$B$782,Q$11)+'СЕТ СН'!$F$14+СВЦЭМ!$D$10+'СЕТ СН'!$F$5-'СЕТ СН'!$F$24</f>
        <v>2251.7272121799997</v>
      </c>
      <c r="R14" s="36">
        <f>SUMIFS(СВЦЭМ!$D$39:$D$782,СВЦЭМ!$A$39:$A$782,$A14,СВЦЭМ!$B$39:$B$782,R$11)+'СЕТ СН'!$F$14+СВЦЭМ!$D$10+'СЕТ СН'!$F$5-'СЕТ СН'!$F$24</f>
        <v>2239.6633611899997</v>
      </c>
      <c r="S14" s="36">
        <f>SUMIFS(СВЦЭМ!$D$39:$D$782,СВЦЭМ!$A$39:$A$782,$A14,СВЦЭМ!$B$39:$B$782,S$11)+'СЕТ СН'!$F$14+СВЦЭМ!$D$10+'СЕТ СН'!$F$5-'СЕТ СН'!$F$24</f>
        <v>2212.9937552499996</v>
      </c>
      <c r="T14" s="36">
        <f>SUMIFS(СВЦЭМ!$D$39:$D$782,СВЦЭМ!$A$39:$A$782,$A14,СВЦЭМ!$B$39:$B$782,T$11)+'СЕТ СН'!$F$14+СВЦЭМ!$D$10+'СЕТ СН'!$F$5-'СЕТ СН'!$F$24</f>
        <v>2171.5767049699998</v>
      </c>
      <c r="U14" s="36">
        <f>SUMIFS(СВЦЭМ!$D$39:$D$782,СВЦЭМ!$A$39:$A$782,$A14,СВЦЭМ!$B$39:$B$782,U$11)+'СЕТ СН'!$F$14+СВЦЭМ!$D$10+'СЕТ СН'!$F$5-'СЕТ СН'!$F$24</f>
        <v>2168.7319257299996</v>
      </c>
      <c r="V14" s="36">
        <f>SUMIFS(СВЦЭМ!$D$39:$D$782,СВЦЭМ!$A$39:$A$782,$A14,СВЦЭМ!$B$39:$B$782,V$11)+'СЕТ СН'!$F$14+СВЦЭМ!$D$10+'СЕТ СН'!$F$5-'СЕТ СН'!$F$24</f>
        <v>2182.6738903599999</v>
      </c>
      <c r="W14" s="36">
        <f>SUMIFS(СВЦЭМ!$D$39:$D$782,СВЦЭМ!$A$39:$A$782,$A14,СВЦЭМ!$B$39:$B$782,W$11)+'СЕТ СН'!$F$14+СВЦЭМ!$D$10+'СЕТ СН'!$F$5-'СЕТ СН'!$F$24</f>
        <v>2213.68660585</v>
      </c>
      <c r="X14" s="36">
        <f>SUMIFS(СВЦЭМ!$D$39:$D$782,СВЦЭМ!$A$39:$A$782,$A14,СВЦЭМ!$B$39:$B$782,X$11)+'СЕТ СН'!$F$14+СВЦЭМ!$D$10+'СЕТ СН'!$F$5-'СЕТ СН'!$F$24</f>
        <v>2248.5015909599997</v>
      </c>
      <c r="Y14" s="36">
        <f>SUMIFS(СВЦЭМ!$D$39:$D$782,СВЦЭМ!$A$39:$A$782,$A14,СВЦЭМ!$B$39:$B$782,Y$11)+'СЕТ СН'!$F$14+СВЦЭМ!$D$10+'СЕТ СН'!$F$5-'СЕТ СН'!$F$24</f>
        <v>2264.5229446900003</v>
      </c>
    </row>
    <row r="15" spans="1:27" ht="15.75" x14ac:dyDescent="0.2">
      <c r="A15" s="35">
        <f t="shared" si="0"/>
        <v>44596</v>
      </c>
      <c r="B15" s="36">
        <f>SUMIFS(СВЦЭМ!$D$39:$D$782,СВЦЭМ!$A$39:$A$782,$A15,СВЦЭМ!$B$39:$B$782,B$11)+'СЕТ СН'!$F$14+СВЦЭМ!$D$10+'СЕТ СН'!$F$5-'СЕТ СН'!$F$24</f>
        <v>2272.9915547000001</v>
      </c>
      <c r="C15" s="36">
        <f>SUMIFS(СВЦЭМ!$D$39:$D$782,СВЦЭМ!$A$39:$A$782,$A15,СВЦЭМ!$B$39:$B$782,C$11)+'СЕТ СН'!$F$14+СВЦЭМ!$D$10+'СЕТ СН'!$F$5-'СЕТ СН'!$F$24</f>
        <v>2285.3194699799997</v>
      </c>
      <c r="D15" s="36">
        <f>SUMIFS(СВЦЭМ!$D$39:$D$782,СВЦЭМ!$A$39:$A$782,$A15,СВЦЭМ!$B$39:$B$782,D$11)+'СЕТ СН'!$F$14+СВЦЭМ!$D$10+'СЕТ СН'!$F$5-'СЕТ СН'!$F$24</f>
        <v>2300.7705018799998</v>
      </c>
      <c r="E15" s="36">
        <f>SUMIFS(СВЦЭМ!$D$39:$D$782,СВЦЭМ!$A$39:$A$782,$A15,СВЦЭМ!$B$39:$B$782,E$11)+'СЕТ СН'!$F$14+СВЦЭМ!$D$10+'СЕТ СН'!$F$5-'СЕТ СН'!$F$24</f>
        <v>2306.06868416</v>
      </c>
      <c r="F15" s="36">
        <f>SUMIFS(СВЦЭМ!$D$39:$D$782,СВЦЭМ!$A$39:$A$782,$A15,СВЦЭМ!$B$39:$B$782,F$11)+'СЕТ СН'!$F$14+СВЦЭМ!$D$10+'СЕТ СН'!$F$5-'СЕТ СН'!$F$24</f>
        <v>2289.53438568</v>
      </c>
      <c r="G15" s="36">
        <f>SUMIFS(СВЦЭМ!$D$39:$D$782,СВЦЭМ!$A$39:$A$782,$A15,СВЦЭМ!$B$39:$B$782,G$11)+'СЕТ СН'!$F$14+СВЦЭМ!$D$10+'СЕТ СН'!$F$5-'СЕТ СН'!$F$24</f>
        <v>2241.4691004599999</v>
      </c>
      <c r="H15" s="36">
        <f>SUMIFS(СВЦЭМ!$D$39:$D$782,СВЦЭМ!$A$39:$A$782,$A15,СВЦЭМ!$B$39:$B$782,H$11)+'СЕТ СН'!$F$14+СВЦЭМ!$D$10+'СЕТ СН'!$F$5-'СЕТ СН'!$F$24</f>
        <v>2213.9847736499996</v>
      </c>
      <c r="I15" s="36">
        <f>SUMIFS(СВЦЭМ!$D$39:$D$782,СВЦЭМ!$A$39:$A$782,$A15,СВЦЭМ!$B$39:$B$782,I$11)+'СЕТ СН'!$F$14+СВЦЭМ!$D$10+'СЕТ СН'!$F$5-'СЕТ СН'!$F$24</f>
        <v>2173.2592380699998</v>
      </c>
      <c r="J15" s="36">
        <f>SUMIFS(СВЦЭМ!$D$39:$D$782,СВЦЭМ!$A$39:$A$782,$A15,СВЦЭМ!$B$39:$B$782,J$11)+'СЕТ СН'!$F$14+СВЦЭМ!$D$10+'СЕТ СН'!$F$5-'СЕТ СН'!$F$24</f>
        <v>2163.95224512</v>
      </c>
      <c r="K15" s="36">
        <f>SUMIFS(СВЦЭМ!$D$39:$D$782,СВЦЭМ!$A$39:$A$782,$A15,СВЦЭМ!$B$39:$B$782,K$11)+'СЕТ СН'!$F$14+СВЦЭМ!$D$10+'СЕТ СН'!$F$5-'СЕТ СН'!$F$24</f>
        <v>2162.6139164699998</v>
      </c>
      <c r="L15" s="36">
        <f>SUMIFS(СВЦЭМ!$D$39:$D$782,СВЦЭМ!$A$39:$A$782,$A15,СВЦЭМ!$B$39:$B$782,L$11)+'СЕТ СН'!$F$14+СВЦЭМ!$D$10+'СЕТ СН'!$F$5-'СЕТ СН'!$F$24</f>
        <v>2194.96209735</v>
      </c>
      <c r="M15" s="36">
        <f>SUMIFS(СВЦЭМ!$D$39:$D$782,СВЦЭМ!$A$39:$A$782,$A15,СВЦЭМ!$B$39:$B$782,M$11)+'СЕТ СН'!$F$14+СВЦЭМ!$D$10+'СЕТ СН'!$F$5-'СЕТ СН'!$F$24</f>
        <v>2212.6734623799998</v>
      </c>
      <c r="N15" s="36">
        <f>SUMIFS(СВЦЭМ!$D$39:$D$782,СВЦЭМ!$A$39:$A$782,$A15,СВЦЭМ!$B$39:$B$782,N$11)+'СЕТ СН'!$F$14+СВЦЭМ!$D$10+'СЕТ СН'!$F$5-'СЕТ СН'!$F$24</f>
        <v>2216.1368539300001</v>
      </c>
      <c r="O15" s="36">
        <f>SUMIFS(СВЦЭМ!$D$39:$D$782,СВЦЭМ!$A$39:$A$782,$A15,СВЦЭМ!$B$39:$B$782,O$11)+'СЕТ СН'!$F$14+СВЦЭМ!$D$10+'СЕТ СН'!$F$5-'СЕТ СН'!$F$24</f>
        <v>2214.4635918399999</v>
      </c>
      <c r="P15" s="36">
        <f>SUMIFS(СВЦЭМ!$D$39:$D$782,СВЦЭМ!$A$39:$A$782,$A15,СВЦЭМ!$B$39:$B$782,P$11)+'СЕТ СН'!$F$14+СВЦЭМ!$D$10+'СЕТ СН'!$F$5-'СЕТ СН'!$F$24</f>
        <v>2250.7264502399998</v>
      </c>
      <c r="Q15" s="36">
        <f>SUMIFS(СВЦЭМ!$D$39:$D$782,СВЦЭМ!$A$39:$A$782,$A15,СВЦЭМ!$B$39:$B$782,Q$11)+'СЕТ СН'!$F$14+СВЦЭМ!$D$10+'СЕТ СН'!$F$5-'СЕТ СН'!$F$24</f>
        <v>2250.4073175100002</v>
      </c>
      <c r="R15" s="36">
        <f>SUMIFS(СВЦЭМ!$D$39:$D$782,СВЦЭМ!$A$39:$A$782,$A15,СВЦЭМ!$B$39:$B$782,R$11)+'СЕТ СН'!$F$14+СВЦЭМ!$D$10+'СЕТ СН'!$F$5-'СЕТ СН'!$F$24</f>
        <v>2232.4020320899999</v>
      </c>
      <c r="S15" s="36">
        <f>SUMIFS(СВЦЭМ!$D$39:$D$782,СВЦЭМ!$A$39:$A$782,$A15,СВЦЭМ!$B$39:$B$782,S$11)+'СЕТ СН'!$F$14+СВЦЭМ!$D$10+'СЕТ СН'!$F$5-'СЕТ СН'!$F$24</f>
        <v>2208.88473213</v>
      </c>
      <c r="T15" s="36">
        <f>SUMIFS(СВЦЭМ!$D$39:$D$782,СВЦЭМ!$A$39:$A$782,$A15,СВЦЭМ!$B$39:$B$782,T$11)+'СЕТ СН'!$F$14+СВЦЭМ!$D$10+'СЕТ СН'!$F$5-'СЕТ СН'!$F$24</f>
        <v>2189.5998928499998</v>
      </c>
      <c r="U15" s="36">
        <f>SUMIFS(СВЦЭМ!$D$39:$D$782,СВЦЭМ!$A$39:$A$782,$A15,СВЦЭМ!$B$39:$B$782,U$11)+'СЕТ СН'!$F$14+СВЦЭМ!$D$10+'СЕТ СН'!$F$5-'СЕТ СН'!$F$24</f>
        <v>2196.8673146199999</v>
      </c>
      <c r="V15" s="36">
        <f>SUMIFS(СВЦЭМ!$D$39:$D$782,СВЦЭМ!$A$39:$A$782,$A15,СВЦЭМ!$B$39:$B$782,V$11)+'СЕТ СН'!$F$14+СВЦЭМ!$D$10+'СЕТ СН'!$F$5-'СЕТ СН'!$F$24</f>
        <v>2197.8958509300001</v>
      </c>
      <c r="W15" s="36">
        <f>SUMIFS(СВЦЭМ!$D$39:$D$782,СВЦЭМ!$A$39:$A$782,$A15,СВЦЭМ!$B$39:$B$782,W$11)+'СЕТ СН'!$F$14+СВЦЭМ!$D$10+'СЕТ СН'!$F$5-'СЕТ СН'!$F$24</f>
        <v>2227.3300540800001</v>
      </c>
      <c r="X15" s="36">
        <f>SUMIFS(СВЦЭМ!$D$39:$D$782,СВЦЭМ!$A$39:$A$782,$A15,СВЦЭМ!$B$39:$B$782,X$11)+'СЕТ СН'!$F$14+СВЦЭМ!$D$10+'СЕТ СН'!$F$5-'СЕТ СН'!$F$24</f>
        <v>2249.19721347</v>
      </c>
      <c r="Y15" s="36">
        <f>SUMIFS(СВЦЭМ!$D$39:$D$782,СВЦЭМ!$A$39:$A$782,$A15,СВЦЭМ!$B$39:$B$782,Y$11)+'СЕТ СН'!$F$14+СВЦЭМ!$D$10+'СЕТ СН'!$F$5-'СЕТ СН'!$F$24</f>
        <v>2258.1595104999997</v>
      </c>
    </row>
    <row r="16" spans="1:27" ht="15.75" x14ac:dyDescent="0.2">
      <c r="A16" s="35">
        <f t="shared" si="0"/>
        <v>44597</v>
      </c>
      <c r="B16" s="36">
        <f>SUMIFS(СВЦЭМ!$D$39:$D$782,СВЦЭМ!$A$39:$A$782,$A16,СВЦЭМ!$B$39:$B$782,B$11)+'СЕТ СН'!$F$14+СВЦЭМ!$D$10+'СЕТ СН'!$F$5-'СЕТ СН'!$F$24</f>
        <v>2305.71590182</v>
      </c>
      <c r="C16" s="36">
        <f>SUMIFS(СВЦЭМ!$D$39:$D$782,СВЦЭМ!$A$39:$A$782,$A16,СВЦЭМ!$B$39:$B$782,C$11)+'СЕТ СН'!$F$14+СВЦЭМ!$D$10+'СЕТ СН'!$F$5-'СЕТ СН'!$F$24</f>
        <v>2236.5402666299997</v>
      </c>
      <c r="D16" s="36">
        <f>SUMIFS(СВЦЭМ!$D$39:$D$782,СВЦЭМ!$A$39:$A$782,$A16,СВЦЭМ!$B$39:$B$782,D$11)+'СЕТ СН'!$F$14+СВЦЭМ!$D$10+'СЕТ СН'!$F$5-'СЕТ СН'!$F$24</f>
        <v>2260.5465052199997</v>
      </c>
      <c r="E16" s="36">
        <f>SUMIFS(СВЦЭМ!$D$39:$D$782,СВЦЭМ!$A$39:$A$782,$A16,СВЦЭМ!$B$39:$B$782,E$11)+'СЕТ СН'!$F$14+СВЦЭМ!$D$10+'СЕТ СН'!$F$5-'СЕТ СН'!$F$24</f>
        <v>2283.7952705099997</v>
      </c>
      <c r="F16" s="36">
        <f>SUMIFS(СВЦЭМ!$D$39:$D$782,СВЦЭМ!$A$39:$A$782,$A16,СВЦЭМ!$B$39:$B$782,F$11)+'СЕТ СН'!$F$14+СВЦЭМ!$D$10+'СЕТ СН'!$F$5-'СЕТ СН'!$F$24</f>
        <v>2287.04708136</v>
      </c>
      <c r="G16" s="36">
        <f>SUMIFS(СВЦЭМ!$D$39:$D$782,СВЦЭМ!$A$39:$A$782,$A16,СВЦЭМ!$B$39:$B$782,G$11)+'СЕТ СН'!$F$14+СВЦЭМ!$D$10+'СЕТ СН'!$F$5-'СЕТ СН'!$F$24</f>
        <v>2296.9047928599998</v>
      </c>
      <c r="H16" s="36">
        <f>SUMIFS(СВЦЭМ!$D$39:$D$782,СВЦЭМ!$A$39:$A$782,$A16,СВЦЭМ!$B$39:$B$782,H$11)+'СЕТ СН'!$F$14+СВЦЭМ!$D$10+'СЕТ СН'!$F$5-'СЕТ СН'!$F$24</f>
        <v>2267.4054184299998</v>
      </c>
      <c r="I16" s="36">
        <f>SUMIFS(СВЦЭМ!$D$39:$D$782,СВЦЭМ!$A$39:$A$782,$A16,СВЦЭМ!$B$39:$B$782,I$11)+'СЕТ СН'!$F$14+СВЦЭМ!$D$10+'СЕТ СН'!$F$5-'СЕТ СН'!$F$24</f>
        <v>2218.1485307100002</v>
      </c>
      <c r="J16" s="36">
        <f>SUMIFS(СВЦЭМ!$D$39:$D$782,СВЦЭМ!$A$39:$A$782,$A16,СВЦЭМ!$B$39:$B$782,J$11)+'СЕТ СН'!$F$14+СВЦЭМ!$D$10+'СЕТ СН'!$F$5-'СЕТ СН'!$F$24</f>
        <v>2173.0578177799998</v>
      </c>
      <c r="K16" s="36">
        <f>SUMIFS(СВЦЭМ!$D$39:$D$782,СВЦЭМ!$A$39:$A$782,$A16,СВЦЭМ!$B$39:$B$782,K$11)+'СЕТ СН'!$F$14+СВЦЭМ!$D$10+'СЕТ СН'!$F$5-'СЕТ СН'!$F$24</f>
        <v>2167.8626578900003</v>
      </c>
      <c r="L16" s="36">
        <f>SUMIFS(СВЦЭМ!$D$39:$D$782,СВЦЭМ!$A$39:$A$782,$A16,СВЦЭМ!$B$39:$B$782,L$11)+'СЕТ СН'!$F$14+СВЦЭМ!$D$10+'СЕТ СН'!$F$5-'СЕТ СН'!$F$24</f>
        <v>2178.7020441899999</v>
      </c>
      <c r="M16" s="36">
        <f>SUMIFS(СВЦЭМ!$D$39:$D$782,СВЦЭМ!$A$39:$A$782,$A16,СВЦЭМ!$B$39:$B$782,M$11)+'СЕТ СН'!$F$14+СВЦЭМ!$D$10+'СЕТ СН'!$F$5-'СЕТ СН'!$F$24</f>
        <v>2202.50619835</v>
      </c>
      <c r="N16" s="36">
        <f>SUMIFS(СВЦЭМ!$D$39:$D$782,СВЦЭМ!$A$39:$A$782,$A16,СВЦЭМ!$B$39:$B$782,N$11)+'СЕТ СН'!$F$14+СВЦЭМ!$D$10+'СЕТ СН'!$F$5-'СЕТ СН'!$F$24</f>
        <v>2218.7531485700001</v>
      </c>
      <c r="O16" s="36">
        <f>SUMIFS(СВЦЭМ!$D$39:$D$782,СВЦЭМ!$A$39:$A$782,$A16,СВЦЭМ!$B$39:$B$782,O$11)+'СЕТ СН'!$F$14+СВЦЭМ!$D$10+'СЕТ СН'!$F$5-'СЕТ СН'!$F$24</f>
        <v>2246.8055766099997</v>
      </c>
      <c r="P16" s="36">
        <f>SUMIFS(СВЦЭМ!$D$39:$D$782,СВЦЭМ!$A$39:$A$782,$A16,СВЦЭМ!$B$39:$B$782,P$11)+'СЕТ СН'!$F$14+СВЦЭМ!$D$10+'СЕТ СН'!$F$5-'СЕТ СН'!$F$24</f>
        <v>2253.6794306900001</v>
      </c>
      <c r="Q16" s="36">
        <f>SUMIFS(СВЦЭМ!$D$39:$D$782,СВЦЭМ!$A$39:$A$782,$A16,СВЦЭМ!$B$39:$B$782,Q$11)+'СЕТ СН'!$F$14+СВЦЭМ!$D$10+'СЕТ СН'!$F$5-'СЕТ СН'!$F$24</f>
        <v>2257.9736306599998</v>
      </c>
      <c r="R16" s="36">
        <f>SUMIFS(СВЦЭМ!$D$39:$D$782,СВЦЭМ!$A$39:$A$782,$A16,СВЦЭМ!$B$39:$B$782,R$11)+'СЕТ СН'!$F$14+СВЦЭМ!$D$10+'СЕТ СН'!$F$5-'СЕТ СН'!$F$24</f>
        <v>2248.18339066</v>
      </c>
      <c r="S16" s="36">
        <f>SUMIFS(СВЦЭМ!$D$39:$D$782,СВЦЭМ!$A$39:$A$782,$A16,СВЦЭМ!$B$39:$B$782,S$11)+'СЕТ СН'!$F$14+СВЦЭМ!$D$10+'СЕТ СН'!$F$5-'СЕТ СН'!$F$24</f>
        <v>2212.4364725699998</v>
      </c>
      <c r="T16" s="36">
        <f>SUMIFS(СВЦЭМ!$D$39:$D$782,СВЦЭМ!$A$39:$A$782,$A16,СВЦЭМ!$B$39:$B$782,T$11)+'СЕТ СН'!$F$14+СВЦЭМ!$D$10+'СЕТ СН'!$F$5-'СЕТ СН'!$F$24</f>
        <v>2188.0225700000001</v>
      </c>
      <c r="U16" s="36">
        <f>SUMIFS(СВЦЭМ!$D$39:$D$782,СВЦЭМ!$A$39:$A$782,$A16,СВЦЭМ!$B$39:$B$782,U$11)+'СЕТ СН'!$F$14+СВЦЭМ!$D$10+'СЕТ СН'!$F$5-'СЕТ СН'!$F$24</f>
        <v>2193.94636098</v>
      </c>
      <c r="V16" s="36">
        <f>SUMIFS(СВЦЭМ!$D$39:$D$782,СВЦЭМ!$A$39:$A$782,$A16,СВЦЭМ!$B$39:$B$782,V$11)+'СЕТ СН'!$F$14+СВЦЭМ!$D$10+'СЕТ СН'!$F$5-'СЕТ СН'!$F$24</f>
        <v>2201.3872298899996</v>
      </c>
      <c r="W16" s="36">
        <f>SUMIFS(СВЦЭМ!$D$39:$D$782,СВЦЭМ!$A$39:$A$782,$A16,СВЦЭМ!$B$39:$B$782,W$11)+'СЕТ СН'!$F$14+СВЦЭМ!$D$10+'СЕТ СН'!$F$5-'СЕТ СН'!$F$24</f>
        <v>2217.11453691</v>
      </c>
      <c r="X16" s="36">
        <f>SUMIFS(СВЦЭМ!$D$39:$D$782,СВЦЭМ!$A$39:$A$782,$A16,СВЦЭМ!$B$39:$B$782,X$11)+'СЕТ СН'!$F$14+СВЦЭМ!$D$10+'СЕТ СН'!$F$5-'СЕТ СН'!$F$24</f>
        <v>2233.13528529</v>
      </c>
      <c r="Y16" s="36">
        <f>SUMIFS(СВЦЭМ!$D$39:$D$782,СВЦЭМ!$A$39:$A$782,$A16,СВЦЭМ!$B$39:$B$782,Y$11)+'СЕТ СН'!$F$14+СВЦЭМ!$D$10+'СЕТ СН'!$F$5-'СЕТ СН'!$F$24</f>
        <v>2257.8902851599996</v>
      </c>
    </row>
    <row r="17" spans="1:25" ht="15.75" x14ac:dyDescent="0.2">
      <c r="A17" s="35">
        <f t="shared" si="0"/>
        <v>44598</v>
      </c>
      <c r="B17" s="36">
        <f>SUMIFS(СВЦЭМ!$D$39:$D$782,СВЦЭМ!$A$39:$A$782,$A17,СВЦЭМ!$B$39:$B$782,B$11)+'СЕТ СН'!$F$14+СВЦЭМ!$D$10+'СЕТ СН'!$F$5-'СЕТ СН'!$F$24</f>
        <v>2266.9321253999997</v>
      </c>
      <c r="C17" s="36">
        <f>SUMIFS(СВЦЭМ!$D$39:$D$782,СВЦЭМ!$A$39:$A$782,$A17,СВЦЭМ!$B$39:$B$782,C$11)+'СЕТ СН'!$F$14+СВЦЭМ!$D$10+'СЕТ СН'!$F$5-'СЕТ СН'!$F$24</f>
        <v>2279.3218241200002</v>
      </c>
      <c r="D17" s="36">
        <f>SUMIFS(СВЦЭМ!$D$39:$D$782,СВЦЭМ!$A$39:$A$782,$A17,СВЦЭМ!$B$39:$B$782,D$11)+'СЕТ СН'!$F$14+СВЦЭМ!$D$10+'СЕТ СН'!$F$5-'СЕТ СН'!$F$24</f>
        <v>2292.2499088499999</v>
      </c>
      <c r="E17" s="36">
        <f>SUMIFS(СВЦЭМ!$D$39:$D$782,СВЦЭМ!$A$39:$A$782,$A17,СВЦЭМ!$B$39:$B$782,E$11)+'СЕТ СН'!$F$14+СВЦЭМ!$D$10+'СЕТ СН'!$F$5-'СЕТ СН'!$F$24</f>
        <v>2295.33535007</v>
      </c>
      <c r="F17" s="36">
        <f>SUMIFS(СВЦЭМ!$D$39:$D$782,СВЦЭМ!$A$39:$A$782,$A17,СВЦЭМ!$B$39:$B$782,F$11)+'СЕТ СН'!$F$14+СВЦЭМ!$D$10+'СЕТ СН'!$F$5-'СЕТ СН'!$F$24</f>
        <v>2291.0130696699998</v>
      </c>
      <c r="G17" s="36">
        <f>SUMIFS(СВЦЭМ!$D$39:$D$782,СВЦЭМ!$A$39:$A$782,$A17,СВЦЭМ!$B$39:$B$782,G$11)+'СЕТ СН'!$F$14+СВЦЭМ!$D$10+'СЕТ СН'!$F$5-'СЕТ СН'!$F$24</f>
        <v>2276.88223569</v>
      </c>
      <c r="H17" s="36">
        <f>SUMIFS(СВЦЭМ!$D$39:$D$782,СВЦЭМ!$A$39:$A$782,$A17,СВЦЭМ!$B$39:$B$782,H$11)+'СЕТ СН'!$F$14+СВЦЭМ!$D$10+'СЕТ СН'!$F$5-'СЕТ СН'!$F$24</f>
        <v>2262.44598004</v>
      </c>
      <c r="I17" s="36">
        <f>SUMIFS(СВЦЭМ!$D$39:$D$782,СВЦЭМ!$A$39:$A$782,$A17,СВЦЭМ!$B$39:$B$782,I$11)+'СЕТ СН'!$F$14+СВЦЭМ!$D$10+'СЕТ СН'!$F$5-'СЕТ СН'!$F$24</f>
        <v>2242.1215217099998</v>
      </c>
      <c r="J17" s="36">
        <f>SUMIFS(СВЦЭМ!$D$39:$D$782,СВЦЭМ!$A$39:$A$782,$A17,СВЦЭМ!$B$39:$B$782,J$11)+'СЕТ СН'!$F$14+СВЦЭМ!$D$10+'СЕТ СН'!$F$5-'СЕТ СН'!$F$24</f>
        <v>2201.4508691599999</v>
      </c>
      <c r="K17" s="36">
        <f>SUMIFS(СВЦЭМ!$D$39:$D$782,СВЦЭМ!$A$39:$A$782,$A17,СВЦЭМ!$B$39:$B$782,K$11)+'СЕТ СН'!$F$14+СВЦЭМ!$D$10+'СЕТ СН'!$F$5-'СЕТ СН'!$F$24</f>
        <v>2173.0348482899999</v>
      </c>
      <c r="L17" s="36">
        <f>SUMIFS(СВЦЭМ!$D$39:$D$782,СВЦЭМ!$A$39:$A$782,$A17,СВЦЭМ!$B$39:$B$782,L$11)+'СЕТ СН'!$F$14+СВЦЭМ!$D$10+'СЕТ СН'!$F$5-'СЕТ СН'!$F$24</f>
        <v>2173.9745856999998</v>
      </c>
      <c r="M17" s="36">
        <f>SUMIFS(СВЦЭМ!$D$39:$D$782,СВЦЭМ!$A$39:$A$782,$A17,СВЦЭМ!$B$39:$B$782,M$11)+'СЕТ СН'!$F$14+СВЦЭМ!$D$10+'СЕТ СН'!$F$5-'СЕТ СН'!$F$24</f>
        <v>2180.6123751200003</v>
      </c>
      <c r="N17" s="36">
        <f>SUMIFS(СВЦЭМ!$D$39:$D$782,СВЦЭМ!$A$39:$A$782,$A17,СВЦЭМ!$B$39:$B$782,N$11)+'СЕТ СН'!$F$14+СВЦЭМ!$D$10+'СЕТ СН'!$F$5-'СЕТ СН'!$F$24</f>
        <v>2197.7423074399999</v>
      </c>
      <c r="O17" s="36">
        <f>SUMIFS(СВЦЭМ!$D$39:$D$782,СВЦЭМ!$A$39:$A$782,$A17,СВЦЭМ!$B$39:$B$782,O$11)+'СЕТ СН'!$F$14+СВЦЭМ!$D$10+'СЕТ СН'!$F$5-'СЕТ СН'!$F$24</f>
        <v>2226.7338259799999</v>
      </c>
      <c r="P17" s="36">
        <f>SUMIFS(СВЦЭМ!$D$39:$D$782,СВЦЭМ!$A$39:$A$782,$A17,СВЦЭМ!$B$39:$B$782,P$11)+'СЕТ СН'!$F$14+СВЦЭМ!$D$10+'СЕТ СН'!$F$5-'СЕТ СН'!$F$24</f>
        <v>2235.6836731900003</v>
      </c>
      <c r="Q17" s="36">
        <f>SUMIFS(СВЦЭМ!$D$39:$D$782,СВЦЭМ!$A$39:$A$782,$A17,СВЦЭМ!$B$39:$B$782,Q$11)+'СЕТ СН'!$F$14+СВЦЭМ!$D$10+'СЕТ СН'!$F$5-'СЕТ СН'!$F$24</f>
        <v>2241.5367959499999</v>
      </c>
      <c r="R17" s="36">
        <f>SUMIFS(СВЦЭМ!$D$39:$D$782,СВЦЭМ!$A$39:$A$782,$A17,СВЦЭМ!$B$39:$B$782,R$11)+'СЕТ СН'!$F$14+СВЦЭМ!$D$10+'СЕТ СН'!$F$5-'СЕТ СН'!$F$24</f>
        <v>2234.8981274099997</v>
      </c>
      <c r="S17" s="36">
        <f>SUMIFS(СВЦЭМ!$D$39:$D$782,СВЦЭМ!$A$39:$A$782,$A17,СВЦЭМ!$B$39:$B$782,S$11)+'СЕТ СН'!$F$14+СВЦЭМ!$D$10+'СЕТ СН'!$F$5-'СЕТ СН'!$F$24</f>
        <v>2205.6598019900002</v>
      </c>
      <c r="T17" s="36">
        <f>SUMIFS(СВЦЭМ!$D$39:$D$782,СВЦЭМ!$A$39:$A$782,$A17,СВЦЭМ!$B$39:$B$782,T$11)+'СЕТ СН'!$F$14+СВЦЭМ!$D$10+'СЕТ СН'!$F$5-'СЕТ СН'!$F$24</f>
        <v>2169.5832798499996</v>
      </c>
      <c r="U17" s="36">
        <f>SUMIFS(СВЦЭМ!$D$39:$D$782,СВЦЭМ!$A$39:$A$782,$A17,СВЦЭМ!$B$39:$B$782,U$11)+'СЕТ СН'!$F$14+СВЦЭМ!$D$10+'СЕТ СН'!$F$5-'СЕТ СН'!$F$24</f>
        <v>2186.2726219199999</v>
      </c>
      <c r="V17" s="36">
        <f>SUMIFS(СВЦЭМ!$D$39:$D$782,СВЦЭМ!$A$39:$A$782,$A17,СВЦЭМ!$B$39:$B$782,V$11)+'СЕТ СН'!$F$14+СВЦЭМ!$D$10+'СЕТ СН'!$F$5-'СЕТ СН'!$F$24</f>
        <v>2183.2865038199998</v>
      </c>
      <c r="W17" s="36">
        <f>SUMIFS(СВЦЭМ!$D$39:$D$782,СВЦЭМ!$A$39:$A$782,$A17,СВЦЭМ!$B$39:$B$782,W$11)+'СЕТ СН'!$F$14+СВЦЭМ!$D$10+'СЕТ СН'!$F$5-'СЕТ СН'!$F$24</f>
        <v>2201.1624358899999</v>
      </c>
      <c r="X17" s="36">
        <f>SUMIFS(СВЦЭМ!$D$39:$D$782,СВЦЭМ!$A$39:$A$782,$A17,СВЦЭМ!$B$39:$B$782,X$11)+'СЕТ СН'!$F$14+СВЦЭМ!$D$10+'СЕТ СН'!$F$5-'СЕТ СН'!$F$24</f>
        <v>2225.55365106</v>
      </c>
      <c r="Y17" s="36">
        <f>SUMIFS(СВЦЭМ!$D$39:$D$782,СВЦЭМ!$A$39:$A$782,$A17,СВЦЭМ!$B$39:$B$782,Y$11)+'СЕТ СН'!$F$14+СВЦЭМ!$D$10+'СЕТ СН'!$F$5-'СЕТ СН'!$F$24</f>
        <v>2256.7654150600001</v>
      </c>
    </row>
    <row r="18" spans="1:25" ht="15.75" x14ac:dyDescent="0.2">
      <c r="A18" s="35">
        <f t="shared" si="0"/>
        <v>44599</v>
      </c>
      <c r="B18" s="36">
        <f>SUMIFS(СВЦЭМ!$D$39:$D$782,СВЦЭМ!$A$39:$A$782,$A18,СВЦЭМ!$B$39:$B$782,B$11)+'СЕТ СН'!$F$14+СВЦЭМ!$D$10+'СЕТ СН'!$F$5-'СЕТ СН'!$F$24</f>
        <v>2286.6442412300003</v>
      </c>
      <c r="C18" s="36">
        <f>SUMIFS(СВЦЭМ!$D$39:$D$782,СВЦЭМ!$A$39:$A$782,$A18,СВЦЭМ!$B$39:$B$782,C$11)+'СЕТ СН'!$F$14+СВЦЭМ!$D$10+'СЕТ СН'!$F$5-'СЕТ СН'!$F$24</f>
        <v>2311.0928239300001</v>
      </c>
      <c r="D18" s="36">
        <f>SUMIFS(СВЦЭМ!$D$39:$D$782,СВЦЭМ!$A$39:$A$782,$A18,СВЦЭМ!$B$39:$B$782,D$11)+'СЕТ СН'!$F$14+СВЦЭМ!$D$10+'СЕТ СН'!$F$5-'СЕТ СН'!$F$24</f>
        <v>2318.4764936399997</v>
      </c>
      <c r="E18" s="36">
        <f>SUMIFS(СВЦЭМ!$D$39:$D$782,СВЦЭМ!$A$39:$A$782,$A18,СВЦЭМ!$B$39:$B$782,E$11)+'СЕТ СН'!$F$14+СВЦЭМ!$D$10+'СЕТ СН'!$F$5-'СЕТ СН'!$F$24</f>
        <v>2323.9237495299999</v>
      </c>
      <c r="F18" s="36">
        <f>SUMIFS(СВЦЭМ!$D$39:$D$782,СВЦЭМ!$A$39:$A$782,$A18,СВЦЭМ!$B$39:$B$782,F$11)+'СЕТ СН'!$F$14+СВЦЭМ!$D$10+'СЕТ СН'!$F$5-'СЕТ СН'!$F$24</f>
        <v>2318.0630345600002</v>
      </c>
      <c r="G18" s="36">
        <f>SUMIFS(СВЦЭМ!$D$39:$D$782,СВЦЭМ!$A$39:$A$782,$A18,СВЦЭМ!$B$39:$B$782,G$11)+'СЕТ СН'!$F$14+СВЦЭМ!$D$10+'СЕТ СН'!$F$5-'СЕТ СН'!$F$24</f>
        <v>2297.2690665499999</v>
      </c>
      <c r="H18" s="36">
        <f>SUMIFS(СВЦЭМ!$D$39:$D$782,СВЦЭМ!$A$39:$A$782,$A18,СВЦЭМ!$B$39:$B$782,H$11)+'СЕТ СН'!$F$14+СВЦЭМ!$D$10+'СЕТ СН'!$F$5-'СЕТ СН'!$F$24</f>
        <v>2301.8556863399999</v>
      </c>
      <c r="I18" s="36">
        <f>SUMIFS(СВЦЭМ!$D$39:$D$782,СВЦЭМ!$A$39:$A$782,$A18,СВЦЭМ!$B$39:$B$782,I$11)+'СЕТ СН'!$F$14+СВЦЭМ!$D$10+'СЕТ СН'!$F$5-'СЕТ СН'!$F$24</f>
        <v>2190.8556143799997</v>
      </c>
      <c r="J18" s="36">
        <f>SUMIFS(СВЦЭМ!$D$39:$D$782,СВЦЭМ!$A$39:$A$782,$A18,СВЦЭМ!$B$39:$B$782,J$11)+'СЕТ СН'!$F$14+СВЦЭМ!$D$10+'СЕТ СН'!$F$5-'СЕТ СН'!$F$24</f>
        <v>2143.1580138099998</v>
      </c>
      <c r="K18" s="36">
        <f>SUMIFS(СВЦЭМ!$D$39:$D$782,СВЦЭМ!$A$39:$A$782,$A18,СВЦЭМ!$B$39:$B$782,K$11)+'СЕТ СН'!$F$14+СВЦЭМ!$D$10+'СЕТ СН'!$F$5-'СЕТ СН'!$F$24</f>
        <v>2138.8635919500002</v>
      </c>
      <c r="L18" s="36">
        <f>SUMIFS(СВЦЭМ!$D$39:$D$782,СВЦЭМ!$A$39:$A$782,$A18,СВЦЭМ!$B$39:$B$782,L$11)+'СЕТ СН'!$F$14+СВЦЭМ!$D$10+'СЕТ СН'!$F$5-'СЕТ СН'!$F$24</f>
        <v>2150.51401373</v>
      </c>
      <c r="M18" s="36">
        <f>SUMIFS(СВЦЭМ!$D$39:$D$782,СВЦЭМ!$A$39:$A$782,$A18,СВЦЭМ!$B$39:$B$782,M$11)+'СЕТ СН'!$F$14+СВЦЭМ!$D$10+'СЕТ СН'!$F$5-'СЕТ СН'!$F$24</f>
        <v>2186.4987228</v>
      </c>
      <c r="N18" s="36">
        <f>SUMIFS(СВЦЭМ!$D$39:$D$782,СВЦЭМ!$A$39:$A$782,$A18,СВЦЭМ!$B$39:$B$782,N$11)+'СЕТ СН'!$F$14+СВЦЭМ!$D$10+'СЕТ СН'!$F$5-'СЕТ СН'!$F$24</f>
        <v>2224.0304558899998</v>
      </c>
      <c r="O18" s="36">
        <f>SUMIFS(СВЦЭМ!$D$39:$D$782,СВЦЭМ!$A$39:$A$782,$A18,СВЦЭМ!$B$39:$B$782,O$11)+'СЕТ СН'!$F$14+СВЦЭМ!$D$10+'СЕТ СН'!$F$5-'СЕТ СН'!$F$24</f>
        <v>2254.94558345</v>
      </c>
      <c r="P18" s="36">
        <f>SUMIFS(СВЦЭМ!$D$39:$D$782,СВЦЭМ!$A$39:$A$782,$A18,СВЦЭМ!$B$39:$B$782,P$11)+'СЕТ СН'!$F$14+СВЦЭМ!$D$10+'СЕТ СН'!$F$5-'СЕТ СН'!$F$24</f>
        <v>2266.3109817499999</v>
      </c>
      <c r="Q18" s="36">
        <f>SUMIFS(СВЦЭМ!$D$39:$D$782,СВЦЭМ!$A$39:$A$782,$A18,СВЦЭМ!$B$39:$B$782,Q$11)+'СЕТ СН'!$F$14+СВЦЭМ!$D$10+'СЕТ СН'!$F$5-'СЕТ СН'!$F$24</f>
        <v>2279.7090635200002</v>
      </c>
      <c r="R18" s="36">
        <f>SUMIFS(СВЦЭМ!$D$39:$D$782,СВЦЭМ!$A$39:$A$782,$A18,СВЦЭМ!$B$39:$B$782,R$11)+'СЕТ СН'!$F$14+СВЦЭМ!$D$10+'СЕТ СН'!$F$5-'СЕТ СН'!$F$24</f>
        <v>2254.6632810399997</v>
      </c>
      <c r="S18" s="36">
        <f>SUMIFS(СВЦЭМ!$D$39:$D$782,СВЦЭМ!$A$39:$A$782,$A18,СВЦЭМ!$B$39:$B$782,S$11)+'СЕТ СН'!$F$14+СВЦЭМ!$D$10+'СЕТ СН'!$F$5-'СЕТ СН'!$F$24</f>
        <v>2209.6972918699998</v>
      </c>
      <c r="T18" s="36">
        <f>SUMIFS(СВЦЭМ!$D$39:$D$782,СВЦЭМ!$A$39:$A$782,$A18,СВЦЭМ!$B$39:$B$782,T$11)+'СЕТ СН'!$F$14+СВЦЭМ!$D$10+'СЕТ СН'!$F$5-'СЕТ СН'!$F$24</f>
        <v>2161.0812489899999</v>
      </c>
      <c r="U18" s="36">
        <f>SUMIFS(СВЦЭМ!$D$39:$D$782,СВЦЭМ!$A$39:$A$782,$A18,СВЦЭМ!$B$39:$B$782,U$11)+'СЕТ СН'!$F$14+СВЦЭМ!$D$10+'СЕТ СН'!$F$5-'СЕТ СН'!$F$24</f>
        <v>2167.3400383199996</v>
      </c>
      <c r="V18" s="36">
        <f>SUMIFS(СВЦЭМ!$D$39:$D$782,СВЦЭМ!$A$39:$A$782,$A18,СВЦЭМ!$B$39:$B$782,V$11)+'СЕТ СН'!$F$14+СВЦЭМ!$D$10+'СЕТ СН'!$F$5-'СЕТ СН'!$F$24</f>
        <v>2180.4009115700001</v>
      </c>
      <c r="W18" s="36">
        <f>SUMIFS(СВЦЭМ!$D$39:$D$782,СВЦЭМ!$A$39:$A$782,$A18,СВЦЭМ!$B$39:$B$782,W$11)+'СЕТ СН'!$F$14+СВЦЭМ!$D$10+'СЕТ СН'!$F$5-'СЕТ СН'!$F$24</f>
        <v>2213.6436961899999</v>
      </c>
      <c r="X18" s="36">
        <f>SUMIFS(СВЦЭМ!$D$39:$D$782,СВЦЭМ!$A$39:$A$782,$A18,СВЦЭМ!$B$39:$B$782,X$11)+'СЕТ СН'!$F$14+СВЦЭМ!$D$10+'СЕТ СН'!$F$5-'СЕТ СН'!$F$24</f>
        <v>2229.3763420799996</v>
      </c>
      <c r="Y18" s="36">
        <f>SUMIFS(СВЦЭМ!$D$39:$D$782,СВЦЭМ!$A$39:$A$782,$A18,СВЦЭМ!$B$39:$B$782,Y$11)+'СЕТ СН'!$F$14+СВЦЭМ!$D$10+'СЕТ СН'!$F$5-'СЕТ СН'!$F$24</f>
        <v>2256.6932302799996</v>
      </c>
    </row>
    <row r="19" spans="1:25" ht="15.75" x14ac:dyDescent="0.2">
      <c r="A19" s="35">
        <f t="shared" si="0"/>
        <v>44600</v>
      </c>
      <c r="B19" s="36">
        <f>SUMIFS(СВЦЭМ!$D$39:$D$782,СВЦЭМ!$A$39:$A$782,$A19,СВЦЭМ!$B$39:$B$782,B$11)+'СЕТ СН'!$F$14+СВЦЭМ!$D$10+'СЕТ СН'!$F$5-'СЕТ СН'!$F$24</f>
        <v>2254.1724921300001</v>
      </c>
      <c r="C19" s="36">
        <f>SUMIFS(СВЦЭМ!$D$39:$D$782,СВЦЭМ!$A$39:$A$782,$A19,СВЦЭМ!$B$39:$B$782,C$11)+'СЕТ СН'!$F$14+СВЦЭМ!$D$10+'СЕТ СН'!$F$5-'СЕТ СН'!$F$24</f>
        <v>2318.0485549999999</v>
      </c>
      <c r="D19" s="36">
        <f>SUMIFS(СВЦЭМ!$D$39:$D$782,СВЦЭМ!$A$39:$A$782,$A19,СВЦЭМ!$B$39:$B$782,D$11)+'СЕТ СН'!$F$14+СВЦЭМ!$D$10+'СЕТ СН'!$F$5-'СЕТ СН'!$F$24</f>
        <v>2327.6001551299996</v>
      </c>
      <c r="E19" s="36">
        <f>SUMIFS(СВЦЭМ!$D$39:$D$782,СВЦЭМ!$A$39:$A$782,$A19,СВЦЭМ!$B$39:$B$782,E$11)+'СЕТ СН'!$F$14+СВЦЭМ!$D$10+'СЕТ СН'!$F$5-'СЕТ СН'!$F$24</f>
        <v>2328.5338630699998</v>
      </c>
      <c r="F19" s="36">
        <f>SUMIFS(СВЦЭМ!$D$39:$D$782,СВЦЭМ!$A$39:$A$782,$A19,СВЦЭМ!$B$39:$B$782,F$11)+'СЕТ СН'!$F$14+СВЦЭМ!$D$10+'СЕТ СН'!$F$5-'СЕТ СН'!$F$24</f>
        <v>2314.5964928900003</v>
      </c>
      <c r="G19" s="36">
        <f>SUMIFS(СВЦЭМ!$D$39:$D$782,СВЦЭМ!$A$39:$A$782,$A19,СВЦЭМ!$B$39:$B$782,G$11)+'СЕТ СН'!$F$14+СВЦЭМ!$D$10+'СЕТ СН'!$F$5-'СЕТ СН'!$F$24</f>
        <v>2290.3667934499999</v>
      </c>
      <c r="H19" s="36">
        <f>SUMIFS(СВЦЭМ!$D$39:$D$782,СВЦЭМ!$A$39:$A$782,$A19,СВЦЭМ!$B$39:$B$782,H$11)+'СЕТ СН'!$F$14+СВЦЭМ!$D$10+'СЕТ СН'!$F$5-'СЕТ СН'!$F$24</f>
        <v>2242.10273293</v>
      </c>
      <c r="I19" s="36">
        <f>SUMIFS(СВЦЭМ!$D$39:$D$782,СВЦЭМ!$A$39:$A$782,$A19,СВЦЭМ!$B$39:$B$782,I$11)+'СЕТ СН'!$F$14+СВЦЭМ!$D$10+'СЕТ СН'!$F$5-'СЕТ СН'!$F$24</f>
        <v>2185.38864431</v>
      </c>
      <c r="J19" s="36">
        <f>SUMIFS(СВЦЭМ!$D$39:$D$782,СВЦЭМ!$A$39:$A$782,$A19,СВЦЭМ!$B$39:$B$782,J$11)+'СЕТ СН'!$F$14+СВЦЭМ!$D$10+'СЕТ СН'!$F$5-'СЕТ СН'!$F$24</f>
        <v>2131.6981708799999</v>
      </c>
      <c r="K19" s="36">
        <f>SUMIFS(СВЦЭМ!$D$39:$D$782,СВЦЭМ!$A$39:$A$782,$A19,СВЦЭМ!$B$39:$B$782,K$11)+'СЕТ СН'!$F$14+СВЦЭМ!$D$10+'СЕТ СН'!$F$5-'СЕТ СН'!$F$24</f>
        <v>2126.1435581999999</v>
      </c>
      <c r="L19" s="36">
        <f>SUMIFS(СВЦЭМ!$D$39:$D$782,СВЦЭМ!$A$39:$A$782,$A19,СВЦЭМ!$B$39:$B$782,L$11)+'СЕТ СН'!$F$14+СВЦЭМ!$D$10+'СЕТ СН'!$F$5-'СЕТ СН'!$F$24</f>
        <v>2148.0072245199999</v>
      </c>
      <c r="M19" s="36">
        <f>SUMIFS(СВЦЭМ!$D$39:$D$782,СВЦЭМ!$A$39:$A$782,$A19,СВЦЭМ!$B$39:$B$782,M$11)+'СЕТ СН'!$F$14+СВЦЭМ!$D$10+'СЕТ СН'!$F$5-'СЕТ СН'!$F$24</f>
        <v>2217.8427330099998</v>
      </c>
      <c r="N19" s="36">
        <f>SUMIFS(СВЦЭМ!$D$39:$D$782,СВЦЭМ!$A$39:$A$782,$A19,СВЦЭМ!$B$39:$B$782,N$11)+'СЕТ СН'!$F$14+СВЦЭМ!$D$10+'СЕТ СН'!$F$5-'СЕТ СН'!$F$24</f>
        <v>2297.1634682100002</v>
      </c>
      <c r="O19" s="36">
        <f>SUMIFS(СВЦЭМ!$D$39:$D$782,СВЦЭМ!$A$39:$A$782,$A19,СВЦЭМ!$B$39:$B$782,O$11)+'СЕТ СН'!$F$14+СВЦЭМ!$D$10+'СЕТ СН'!$F$5-'СЕТ СН'!$F$24</f>
        <v>2313.1442395200002</v>
      </c>
      <c r="P19" s="36">
        <f>SUMIFS(СВЦЭМ!$D$39:$D$782,СВЦЭМ!$A$39:$A$782,$A19,СВЦЭМ!$B$39:$B$782,P$11)+'СЕТ СН'!$F$14+СВЦЭМ!$D$10+'СЕТ СН'!$F$5-'СЕТ СН'!$F$24</f>
        <v>2319.4910910099998</v>
      </c>
      <c r="Q19" s="36">
        <f>SUMIFS(СВЦЭМ!$D$39:$D$782,СВЦЭМ!$A$39:$A$782,$A19,СВЦЭМ!$B$39:$B$782,Q$11)+'СЕТ СН'!$F$14+СВЦЭМ!$D$10+'СЕТ СН'!$F$5-'СЕТ СН'!$F$24</f>
        <v>2315.0537694499999</v>
      </c>
      <c r="R19" s="36">
        <f>SUMIFS(СВЦЭМ!$D$39:$D$782,СВЦЭМ!$A$39:$A$782,$A19,СВЦЭМ!$B$39:$B$782,R$11)+'СЕТ СН'!$F$14+СВЦЭМ!$D$10+'СЕТ СН'!$F$5-'СЕТ СН'!$F$24</f>
        <v>2310.1587049499999</v>
      </c>
      <c r="S19" s="36">
        <f>SUMIFS(СВЦЭМ!$D$39:$D$782,СВЦЭМ!$A$39:$A$782,$A19,СВЦЭМ!$B$39:$B$782,S$11)+'СЕТ СН'!$F$14+СВЦЭМ!$D$10+'СЕТ СН'!$F$5-'СЕТ СН'!$F$24</f>
        <v>2286.2459847999999</v>
      </c>
      <c r="T19" s="36">
        <f>SUMIFS(СВЦЭМ!$D$39:$D$782,СВЦЭМ!$A$39:$A$782,$A19,СВЦЭМ!$B$39:$B$782,T$11)+'СЕТ СН'!$F$14+СВЦЭМ!$D$10+'СЕТ СН'!$F$5-'СЕТ СН'!$F$24</f>
        <v>2216.0650734000001</v>
      </c>
      <c r="U19" s="36">
        <f>SUMIFS(СВЦЭМ!$D$39:$D$782,СВЦЭМ!$A$39:$A$782,$A19,СВЦЭМ!$B$39:$B$782,U$11)+'СЕТ СН'!$F$14+СВЦЭМ!$D$10+'СЕТ СН'!$F$5-'СЕТ СН'!$F$24</f>
        <v>2204.7185138300001</v>
      </c>
      <c r="V19" s="36">
        <f>SUMIFS(СВЦЭМ!$D$39:$D$782,СВЦЭМ!$A$39:$A$782,$A19,СВЦЭМ!$B$39:$B$782,V$11)+'СЕТ СН'!$F$14+СВЦЭМ!$D$10+'СЕТ СН'!$F$5-'СЕТ СН'!$F$24</f>
        <v>2227.0645775200001</v>
      </c>
      <c r="W19" s="36">
        <f>SUMIFS(СВЦЭМ!$D$39:$D$782,СВЦЭМ!$A$39:$A$782,$A19,СВЦЭМ!$B$39:$B$782,W$11)+'СЕТ СН'!$F$14+СВЦЭМ!$D$10+'СЕТ СН'!$F$5-'СЕТ СН'!$F$24</f>
        <v>2247.89129168</v>
      </c>
      <c r="X19" s="36">
        <f>SUMIFS(СВЦЭМ!$D$39:$D$782,СВЦЭМ!$A$39:$A$782,$A19,СВЦЭМ!$B$39:$B$782,X$11)+'СЕТ СН'!$F$14+СВЦЭМ!$D$10+'СЕТ СН'!$F$5-'СЕТ СН'!$F$24</f>
        <v>2273.6439501</v>
      </c>
      <c r="Y19" s="36">
        <f>SUMIFS(СВЦЭМ!$D$39:$D$782,СВЦЭМ!$A$39:$A$782,$A19,СВЦЭМ!$B$39:$B$782,Y$11)+'СЕТ СН'!$F$14+СВЦЭМ!$D$10+'СЕТ СН'!$F$5-'СЕТ СН'!$F$24</f>
        <v>2296.3528364599997</v>
      </c>
    </row>
    <row r="20" spans="1:25" ht="15.75" x14ac:dyDescent="0.2">
      <c r="A20" s="35">
        <f t="shared" si="0"/>
        <v>44601</v>
      </c>
      <c r="B20" s="36">
        <f>SUMIFS(СВЦЭМ!$D$39:$D$782,СВЦЭМ!$A$39:$A$782,$A20,СВЦЭМ!$B$39:$B$782,B$11)+'СЕТ СН'!$F$14+СВЦЭМ!$D$10+'СЕТ СН'!$F$5-'СЕТ СН'!$F$24</f>
        <v>2316.9750092699996</v>
      </c>
      <c r="C20" s="36">
        <f>SUMIFS(СВЦЭМ!$D$39:$D$782,СВЦЭМ!$A$39:$A$782,$A20,СВЦЭМ!$B$39:$B$782,C$11)+'СЕТ СН'!$F$14+СВЦЭМ!$D$10+'СЕТ СН'!$F$5-'СЕТ СН'!$F$24</f>
        <v>2370.8602803599997</v>
      </c>
      <c r="D20" s="36">
        <f>SUMIFS(СВЦЭМ!$D$39:$D$782,СВЦЭМ!$A$39:$A$782,$A20,СВЦЭМ!$B$39:$B$782,D$11)+'СЕТ СН'!$F$14+СВЦЭМ!$D$10+'СЕТ СН'!$F$5-'СЕТ СН'!$F$24</f>
        <v>2375.0361138999997</v>
      </c>
      <c r="E20" s="36">
        <f>SUMIFS(СВЦЭМ!$D$39:$D$782,СВЦЭМ!$A$39:$A$782,$A20,СВЦЭМ!$B$39:$B$782,E$11)+'СЕТ СН'!$F$14+СВЦЭМ!$D$10+'СЕТ СН'!$F$5-'СЕТ СН'!$F$24</f>
        <v>2379.7543243399996</v>
      </c>
      <c r="F20" s="36">
        <f>SUMIFS(СВЦЭМ!$D$39:$D$782,СВЦЭМ!$A$39:$A$782,$A20,СВЦЭМ!$B$39:$B$782,F$11)+'СЕТ СН'!$F$14+СВЦЭМ!$D$10+'СЕТ СН'!$F$5-'СЕТ СН'!$F$24</f>
        <v>2363.7073413199996</v>
      </c>
      <c r="G20" s="36">
        <f>SUMIFS(СВЦЭМ!$D$39:$D$782,СВЦЭМ!$A$39:$A$782,$A20,СВЦЭМ!$B$39:$B$782,G$11)+'СЕТ СН'!$F$14+СВЦЭМ!$D$10+'СЕТ СН'!$F$5-'СЕТ СН'!$F$24</f>
        <v>2356.7924653</v>
      </c>
      <c r="H20" s="36">
        <f>SUMIFS(СВЦЭМ!$D$39:$D$782,СВЦЭМ!$A$39:$A$782,$A20,СВЦЭМ!$B$39:$B$782,H$11)+'СЕТ СН'!$F$14+СВЦЭМ!$D$10+'СЕТ СН'!$F$5-'СЕТ СН'!$F$24</f>
        <v>2316.3027509100002</v>
      </c>
      <c r="I20" s="36">
        <f>SUMIFS(СВЦЭМ!$D$39:$D$782,СВЦЭМ!$A$39:$A$782,$A20,СВЦЭМ!$B$39:$B$782,I$11)+'СЕТ СН'!$F$14+СВЦЭМ!$D$10+'СЕТ СН'!$F$5-'СЕТ СН'!$F$24</f>
        <v>2234.78951564</v>
      </c>
      <c r="J20" s="36">
        <f>SUMIFS(СВЦЭМ!$D$39:$D$782,СВЦЭМ!$A$39:$A$782,$A20,СВЦЭМ!$B$39:$B$782,J$11)+'СЕТ СН'!$F$14+СВЦЭМ!$D$10+'СЕТ СН'!$F$5-'СЕТ СН'!$F$24</f>
        <v>2201.7965847999999</v>
      </c>
      <c r="K20" s="36">
        <f>SUMIFS(СВЦЭМ!$D$39:$D$782,СВЦЭМ!$A$39:$A$782,$A20,СВЦЭМ!$B$39:$B$782,K$11)+'СЕТ СН'!$F$14+СВЦЭМ!$D$10+'СЕТ СН'!$F$5-'СЕТ СН'!$F$24</f>
        <v>2198.6389471299999</v>
      </c>
      <c r="L20" s="36">
        <f>SUMIFS(СВЦЭМ!$D$39:$D$782,СВЦЭМ!$A$39:$A$782,$A20,СВЦЭМ!$B$39:$B$782,L$11)+'СЕТ СН'!$F$14+СВЦЭМ!$D$10+'СЕТ СН'!$F$5-'СЕТ СН'!$F$24</f>
        <v>2209.5418836700001</v>
      </c>
      <c r="M20" s="36">
        <f>SUMIFS(СВЦЭМ!$D$39:$D$782,СВЦЭМ!$A$39:$A$782,$A20,СВЦЭМ!$B$39:$B$782,M$11)+'СЕТ СН'!$F$14+СВЦЭМ!$D$10+'СЕТ СН'!$F$5-'СЕТ СН'!$F$24</f>
        <v>2260.8519022599999</v>
      </c>
      <c r="N20" s="36">
        <f>SUMIFS(СВЦЭМ!$D$39:$D$782,СВЦЭМ!$A$39:$A$782,$A20,СВЦЭМ!$B$39:$B$782,N$11)+'СЕТ СН'!$F$14+СВЦЭМ!$D$10+'СЕТ СН'!$F$5-'СЕТ СН'!$F$24</f>
        <v>2327.4160931799997</v>
      </c>
      <c r="O20" s="36">
        <f>SUMIFS(СВЦЭМ!$D$39:$D$782,СВЦЭМ!$A$39:$A$782,$A20,СВЦЭМ!$B$39:$B$782,O$11)+'СЕТ СН'!$F$14+СВЦЭМ!$D$10+'СЕТ СН'!$F$5-'СЕТ СН'!$F$24</f>
        <v>2344.7924948499999</v>
      </c>
      <c r="P20" s="36">
        <f>SUMIFS(СВЦЭМ!$D$39:$D$782,СВЦЭМ!$A$39:$A$782,$A20,СВЦЭМ!$B$39:$B$782,P$11)+'СЕТ СН'!$F$14+СВЦЭМ!$D$10+'СЕТ СН'!$F$5-'СЕТ СН'!$F$24</f>
        <v>2351.5638944100001</v>
      </c>
      <c r="Q20" s="36">
        <f>SUMIFS(СВЦЭМ!$D$39:$D$782,СВЦЭМ!$A$39:$A$782,$A20,СВЦЭМ!$B$39:$B$782,Q$11)+'СЕТ СН'!$F$14+СВЦЭМ!$D$10+'СЕТ СН'!$F$5-'СЕТ СН'!$F$24</f>
        <v>2358.3212362499999</v>
      </c>
      <c r="R20" s="36">
        <f>SUMIFS(СВЦЭМ!$D$39:$D$782,СВЦЭМ!$A$39:$A$782,$A20,СВЦЭМ!$B$39:$B$782,R$11)+'СЕТ СН'!$F$14+СВЦЭМ!$D$10+'СЕТ СН'!$F$5-'СЕТ СН'!$F$24</f>
        <v>2344.6178030000001</v>
      </c>
      <c r="S20" s="36">
        <f>SUMIFS(СВЦЭМ!$D$39:$D$782,СВЦЭМ!$A$39:$A$782,$A20,СВЦЭМ!$B$39:$B$782,S$11)+'СЕТ СН'!$F$14+СВЦЭМ!$D$10+'СЕТ СН'!$F$5-'СЕТ СН'!$F$24</f>
        <v>2321.8824188199997</v>
      </c>
      <c r="T20" s="36">
        <f>SUMIFS(СВЦЭМ!$D$39:$D$782,СВЦЭМ!$A$39:$A$782,$A20,СВЦЭМ!$B$39:$B$782,T$11)+'СЕТ СН'!$F$14+СВЦЭМ!$D$10+'СЕТ СН'!$F$5-'СЕТ СН'!$F$24</f>
        <v>2239.28751147</v>
      </c>
      <c r="U20" s="36">
        <f>SUMIFS(СВЦЭМ!$D$39:$D$782,СВЦЭМ!$A$39:$A$782,$A20,СВЦЭМ!$B$39:$B$782,U$11)+'СЕТ СН'!$F$14+СВЦЭМ!$D$10+'СЕТ СН'!$F$5-'СЕТ СН'!$F$24</f>
        <v>2222.9865590099998</v>
      </c>
      <c r="V20" s="36">
        <f>SUMIFS(СВЦЭМ!$D$39:$D$782,СВЦЭМ!$A$39:$A$782,$A20,СВЦЭМ!$B$39:$B$782,V$11)+'СЕТ СН'!$F$14+СВЦЭМ!$D$10+'СЕТ СН'!$F$5-'СЕТ СН'!$F$24</f>
        <v>2243.5664590300003</v>
      </c>
      <c r="W20" s="36">
        <f>SUMIFS(СВЦЭМ!$D$39:$D$782,СВЦЭМ!$A$39:$A$782,$A20,СВЦЭМ!$B$39:$B$782,W$11)+'СЕТ СН'!$F$14+СВЦЭМ!$D$10+'СЕТ СН'!$F$5-'СЕТ СН'!$F$24</f>
        <v>2278.0023434899999</v>
      </c>
      <c r="X20" s="36">
        <f>SUMIFS(СВЦЭМ!$D$39:$D$782,СВЦЭМ!$A$39:$A$782,$A20,СВЦЭМ!$B$39:$B$782,X$11)+'СЕТ СН'!$F$14+СВЦЭМ!$D$10+'СЕТ СН'!$F$5-'СЕТ СН'!$F$24</f>
        <v>2299.7414143999999</v>
      </c>
      <c r="Y20" s="36">
        <f>SUMIFS(СВЦЭМ!$D$39:$D$782,СВЦЭМ!$A$39:$A$782,$A20,СВЦЭМ!$B$39:$B$782,Y$11)+'СЕТ СН'!$F$14+СВЦЭМ!$D$10+'СЕТ СН'!$F$5-'СЕТ СН'!$F$24</f>
        <v>2321.3277071699999</v>
      </c>
    </row>
    <row r="21" spans="1:25" ht="15.75" x14ac:dyDescent="0.2">
      <c r="A21" s="35">
        <f t="shared" si="0"/>
        <v>44602</v>
      </c>
      <c r="B21" s="36">
        <f>SUMIFS(СВЦЭМ!$D$39:$D$782,СВЦЭМ!$A$39:$A$782,$A21,СВЦЭМ!$B$39:$B$782,B$11)+'СЕТ СН'!$F$14+СВЦЭМ!$D$10+'СЕТ СН'!$F$5-'СЕТ СН'!$F$24</f>
        <v>2278.0986526199999</v>
      </c>
      <c r="C21" s="36">
        <f>SUMIFS(СВЦЭМ!$D$39:$D$782,СВЦЭМ!$A$39:$A$782,$A21,СВЦЭМ!$B$39:$B$782,C$11)+'СЕТ СН'!$F$14+СВЦЭМ!$D$10+'СЕТ СН'!$F$5-'СЕТ СН'!$F$24</f>
        <v>2334.2572854999999</v>
      </c>
      <c r="D21" s="36">
        <f>SUMIFS(СВЦЭМ!$D$39:$D$782,СВЦЭМ!$A$39:$A$782,$A21,СВЦЭМ!$B$39:$B$782,D$11)+'СЕТ СН'!$F$14+СВЦЭМ!$D$10+'СЕТ СН'!$F$5-'СЕТ СН'!$F$24</f>
        <v>2367.87206995</v>
      </c>
      <c r="E21" s="36">
        <f>SUMIFS(СВЦЭМ!$D$39:$D$782,СВЦЭМ!$A$39:$A$782,$A21,СВЦЭМ!$B$39:$B$782,E$11)+'СЕТ СН'!$F$14+СВЦЭМ!$D$10+'СЕТ СН'!$F$5-'СЕТ СН'!$F$24</f>
        <v>2361.1735174999999</v>
      </c>
      <c r="F21" s="36">
        <f>SUMIFS(СВЦЭМ!$D$39:$D$782,СВЦЭМ!$A$39:$A$782,$A21,СВЦЭМ!$B$39:$B$782,F$11)+'СЕТ СН'!$F$14+СВЦЭМ!$D$10+'СЕТ СН'!$F$5-'СЕТ СН'!$F$24</f>
        <v>2330.5107196499998</v>
      </c>
      <c r="G21" s="36">
        <f>SUMIFS(СВЦЭМ!$D$39:$D$782,СВЦЭМ!$A$39:$A$782,$A21,СВЦЭМ!$B$39:$B$782,G$11)+'СЕТ СН'!$F$14+СВЦЭМ!$D$10+'СЕТ СН'!$F$5-'СЕТ СН'!$F$24</f>
        <v>2300.8071510899999</v>
      </c>
      <c r="H21" s="36">
        <f>SUMIFS(СВЦЭМ!$D$39:$D$782,СВЦЭМ!$A$39:$A$782,$A21,СВЦЭМ!$B$39:$B$782,H$11)+'СЕТ СН'!$F$14+СВЦЭМ!$D$10+'СЕТ СН'!$F$5-'СЕТ СН'!$F$24</f>
        <v>2245.9055987800002</v>
      </c>
      <c r="I21" s="36">
        <f>SUMIFS(СВЦЭМ!$D$39:$D$782,СВЦЭМ!$A$39:$A$782,$A21,СВЦЭМ!$B$39:$B$782,I$11)+'СЕТ СН'!$F$14+СВЦЭМ!$D$10+'СЕТ СН'!$F$5-'СЕТ СН'!$F$24</f>
        <v>2219.5141558699997</v>
      </c>
      <c r="J21" s="36">
        <f>SUMIFS(СВЦЭМ!$D$39:$D$782,СВЦЭМ!$A$39:$A$782,$A21,СВЦЭМ!$B$39:$B$782,J$11)+'СЕТ СН'!$F$14+СВЦЭМ!$D$10+'СЕТ СН'!$F$5-'СЕТ СН'!$F$24</f>
        <v>2189.5996062200002</v>
      </c>
      <c r="K21" s="36">
        <f>SUMIFS(СВЦЭМ!$D$39:$D$782,СВЦЭМ!$A$39:$A$782,$A21,СВЦЭМ!$B$39:$B$782,K$11)+'СЕТ СН'!$F$14+СВЦЭМ!$D$10+'СЕТ СН'!$F$5-'СЕТ СН'!$F$24</f>
        <v>2188.0393427600002</v>
      </c>
      <c r="L21" s="36">
        <f>SUMIFS(СВЦЭМ!$D$39:$D$782,СВЦЭМ!$A$39:$A$782,$A21,СВЦЭМ!$B$39:$B$782,L$11)+'СЕТ СН'!$F$14+СВЦЭМ!$D$10+'СЕТ СН'!$F$5-'СЕТ СН'!$F$24</f>
        <v>2191.2885632999996</v>
      </c>
      <c r="M21" s="36">
        <f>SUMIFS(СВЦЭМ!$D$39:$D$782,СВЦЭМ!$A$39:$A$782,$A21,СВЦЭМ!$B$39:$B$782,M$11)+'СЕТ СН'!$F$14+СВЦЭМ!$D$10+'СЕТ СН'!$F$5-'СЕТ СН'!$F$24</f>
        <v>2233.4531525799998</v>
      </c>
      <c r="N21" s="36">
        <f>SUMIFS(СВЦЭМ!$D$39:$D$782,СВЦЭМ!$A$39:$A$782,$A21,СВЦЭМ!$B$39:$B$782,N$11)+'СЕТ СН'!$F$14+СВЦЭМ!$D$10+'СЕТ СН'!$F$5-'СЕТ СН'!$F$24</f>
        <v>2290.5292146499996</v>
      </c>
      <c r="O21" s="36">
        <f>SUMIFS(СВЦЭМ!$D$39:$D$782,СВЦЭМ!$A$39:$A$782,$A21,СВЦЭМ!$B$39:$B$782,O$11)+'СЕТ СН'!$F$14+СВЦЭМ!$D$10+'СЕТ СН'!$F$5-'СЕТ СН'!$F$24</f>
        <v>2314.2045242300001</v>
      </c>
      <c r="P21" s="36">
        <f>SUMIFS(СВЦЭМ!$D$39:$D$782,СВЦЭМ!$A$39:$A$782,$A21,СВЦЭМ!$B$39:$B$782,P$11)+'СЕТ СН'!$F$14+СВЦЭМ!$D$10+'СЕТ СН'!$F$5-'СЕТ СН'!$F$24</f>
        <v>2325.0184238000002</v>
      </c>
      <c r="Q21" s="36">
        <f>SUMIFS(СВЦЭМ!$D$39:$D$782,СВЦЭМ!$A$39:$A$782,$A21,СВЦЭМ!$B$39:$B$782,Q$11)+'СЕТ СН'!$F$14+СВЦЭМ!$D$10+'СЕТ СН'!$F$5-'СЕТ СН'!$F$24</f>
        <v>2330.0872667200001</v>
      </c>
      <c r="R21" s="36">
        <f>SUMIFS(СВЦЭМ!$D$39:$D$782,СВЦЭМ!$A$39:$A$782,$A21,СВЦЭМ!$B$39:$B$782,R$11)+'СЕТ СН'!$F$14+СВЦЭМ!$D$10+'СЕТ СН'!$F$5-'СЕТ СН'!$F$24</f>
        <v>2327.4591653999996</v>
      </c>
      <c r="S21" s="36">
        <f>SUMIFS(СВЦЭМ!$D$39:$D$782,СВЦЭМ!$A$39:$A$782,$A21,СВЦЭМ!$B$39:$B$782,S$11)+'СЕТ СН'!$F$14+СВЦЭМ!$D$10+'СЕТ СН'!$F$5-'СЕТ СН'!$F$24</f>
        <v>2288.72373707</v>
      </c>
      <c r="T21" s="36">
        <f>SUMIFS(СВЦЭМ!$D$39:$D$782,СВЦЭМ!$A$39:$A$782,$A21,СВЦЭМ!$B$39:$B$782,T$11)+'СЕТ СН'!$F$14+СВЦЭМ!$D$10+'СЕТ СН'!$F$5-'СЕТ СН'!$F$24</f>
        <v>2218.4011880099997</v>
      </c>
      <c r="U21" s="36">
        <f>SUMIFS(СВЦЭМ!$D$39:$D$782,СВЦЭМ!$A$39:$A$782,$A21,СВЦЭМ!$B$39:$B$782,U$11)+'СЕТ СН'!$F$14+СВЦЭМ!$D$10+'СЕТ СН'!$F$5-'СЕТ СН'!$F$24</f>
        <v>2209.3690931000001</v>
      </c>
      <c r="V21" s="36">
        <f>SUMIFS(СВЦЭМ!$D$39:$D$782,СВЦЭМ!$A$39:$A$782,$A21,СВЦЭМ!$B$39:$B$782,V$11)+'СЕТ СН'!$F$14+СВЦЭМ!$D$10+'СЕТ СН'!$F$5-'СЕТ СН'!$F$24</f>
        <v>2209.7173448899998</v>
      </c>
      <c r="W21" s="36">
        <f>SUMIFS(СВЦЭМ!$D$39:$D$782,СВЦЭМ!$A$39:$A$782,$A21,СВЦЭМ!$B$39:$B$782,W$11)+'СЕТ СН'!$F$14+СВЦЭМ!$D$10+'СЕТ СН'!$F$5-'СЕТ СН'!$F$24</f>
        <v>2231.5772724600001</v>
      </c>
      <c r="X21" s="36">
        <f>SUMIFS(СВЦЭМ!$D$39:$D$782,СВЦЭМ!$A$39:$A$782,$A21,СВЦЭМ!$B$39:$B$782,X$11)+'СЕТ СН'!$F$14+СВЦЭМ!$D$10+'СЕТ СН'!$F$5-'СЕТ СН'!$F$24</f>
        <v>2274.2202334399999</v>
      </c>
      <c r="Y21" s="36">
        <f>SUMIFS(СВЦЭМ!$D$39:$D$782,СВЦЭМ!$A$39:$A$782,$A21,СВЦЭМ!$B$39:$B$782,Y$11)+'СЕТ СН'!$F$14+СВЦЭМ!$D$10+'СЕТ СН'!$F$5-'СЕТ СН'!$F$24</f>
        <v>2288.4511657499997</v>
      </c>
    </row>
    <row r="22" spans="1:25" ht="15.75" x14ac:dyDescent="0.2">
      <c r="A22" s="35">
        <f t="shared" si="0"/>
        <v>44603</v>
      </c>
      <c r="B22" s="36">
        <f>SUMIFS(СВЦЭМ!$D$39:$D$782,СВЦЭМ!$A$39:$A$782,$A22,СВЦЭМ!$B$39:$B$782,B$11)+'СЕТ СН'!$F$14+СВЦЭМ!$D$10+'СЕТ СН'!$F$5-'СЕТ СН'!$F$24</f>
        <v>2312.7389806399997</v>
      </c>
      <c r="C22" s="36">
        <f>SUMIFS(СВЦЭМ!$D$39:$D$782,СВЦЭМ!$A$39:$A$782,$A22,СВЦЭМ!$B$39:$B$782,C$11)+'СЕТ СН'!$F$14+СВЦЭМ!$D$10+'СЕТ СН'!$F$5-'СЕТ СН'!$F$24</f>
        <v>2380.32921674</v>
      </c>
      <c r="D22" s="36">
        <f>SUMIFS(СВЦЭМ!$D$39:$D$782,СВЦЭМ!$A$39:$A$782,$A22,СВЦЭМ!$B$39:$B$782,D$11)+'СЕТ СН'!$F$14+СВЦЭМ!$D$10+'СЕТ СН'!$F$5-'СЕТ СН'!$F$24</f>
        <v>2418.4881164500002</v>
      </c>
      <c r="E22" s="36">
        <f>SUMIFS(СВЦЭМ!$D$39:$D$782,СВЦЭМ!$A$39:$A$782,$A22,СВЦЭМ!$B$39:$B$782,E$11)+'СЕТ СН'!$F$14+СВЦЭМ!$D$10+'СЕТ СН'!$F$5-'СЕТ СН'!$F$24</f>
        <v>2419.5989445200003</v>
      </c>
      <c r="F22" s="36">
        <f>SUMIFS(СВЦЭМ!$D$39:$D$782,СВЦЭМ!$A$39:$A$782,$A22,СВЦЭМ!$B$39:$B$782,F$11)+'СЕТ СН'!$F$14+СВЦЭМ!$D$10+'СЕТ СН'!$F$5-'СЕТ СН'!$F$24</f>
        <v>2402.2429975200002</v>
      </c>
      <c r="G22" s="36">
        <f>SUMIFS(СВЦЭМ!$D$39:$D$782,СВЦЭМ!$A$39:$A$782,$A22,СВЦЭМ!$B$39:$B$782,G$11)+'СЕТ СН'!$F$14+СВЦЭМ!$D$10+'СЕТ СН'!$F$5-'СЕТ СН'!$F$24</f>
        <v>2356.3043195399996</v>
      </c>
      <c r="H22" s="36">
        <f>SUMIFS(СВЦЭМ!$D$39:$D$782,СВЦЭМ!$A$39:$A$782,$A22,СВЦЭМ!$B$39:$B$782,H$11)+'СЕТ СН'!$F$14+СВЦЭМ!$D$10+'СЕТ СН'!$F$5-'СЕТ СН'!$F$24</f>
        <v>2281.4305447699999</v>
      </c>
      <c r="I22" s="36">
        <f>SUMIFS(СВЦЭМ!$D$39:$D$782,СВЦЭМ!$A$39:$A$782,$A22,СВЦЭМ!$B$39:$B$782,I$11)+'СЕТ СН'!$F$14+СВЦЭМ!$D$10+'СЕТ СН'!$F$5-'СЕТ СН'!$F$24</f>
        <v>2220.5841922700001</v>
      </c>
      <c r="J22" s="36">
        <f>SUMIFS(СВЦЭМ!$D$39:$D$782,СВЦЭМ!$A$39:$A$782,$A22,СВЦЭМ!$B$39:$B$782,J$11)+'СЕТ СН'!$F$14+СВЦЭМ!$D$10+'СЕТ СН'!$F$5-'СЕТ СН'!$F$24</f>
        <v>2189.96897322</v>
      </c>
      <c r="K22" s="36">
        <f>SUMIFS(СВЦЭМ!$D$39:$D$782,СВЦЭМ!$A$39:$A$782,$A22,СВЦЭМ!$B$39:$B$782,K$11)+'СЕТ СН'!$F$14+СВЦЭМ!$D$10+'СЕТ СН'!$F$5-'СЕТ СН'!$F$24</f>
        <v>2201.5355833499998</v>
      </c>
      <c r="L22" s="36">
        <f>SUMIFS(СВЦЭМ!$D$39:$D$782,СВЦЭМ!$A$39:$A$782,$A22,СВЦЭМ!$B$39:$B$782,L$11)+'СЕТ СН'!$F$14+СВЦЭМ!$D$10+'СЕТ СН'!$F$5-'СЕТ СН'!$F$24</f>
        <v>2204.1692440799998</v>
      </c>
      <c r="M22" s="36">
        <f>SUMIFS(СВЦЭМ!$D$39:$D$782,СВЦЭМ!$A$39:$A$782,$A22,СВЦЭМ!$B$39:$B$782,M$11)+'СЕТ СН'!$F$14+СВЦЭМ!$D$10+'СЕТ СН'!$F$5-'СЕТ СН'!$F$24</f>
        <v>2223.5402007799999</v>
      </c>
      <c r="N22" s="36">
        <f>SUMIFS(СВЦЭМ!$D$39:$D$782,СВЦЭМ!$A$39:$A$782,$A22,СВЦЭМ!$B$39:$B$782,N$11)+'СЕТ СН'!$F$14+СВЦЭМ!$D$10+'СЕТ СН'!$F$5-'СЕТ СН'!$F$24</f>
        <v>2266.0284223399999</v>
      </c>
      <c r="O22" s="36">
        <f>SUMIFS(СВЦЭМ!$D$39:$D$782,СВЦЭМ!$A$39:$A$782,$A22,СВЦЭМ!$B$39:$B$782,O$11)+'СЕТ СН'!$F$14+СВЦЭМ!$D$10+'СЕТ СН'!$F$5-'СЕТ СН'!$F$24</f>
        <v>2282.9075051700001</v>
      </c>
      <c r="P22" s="36">
        <f>SUMIFS(СВЦЭМ!$D$39:$D$782,СВЦЭМ!$A$39:$A$782,$A22,СВЦЭМ!$B$39:$B$782,P$11)+'СЕТ СН'!$F$14+СВЦЭМ!$D$10+'СЕТ СН'!$F$5-'СЕТ СН'!$F$24</f>
        <v>2300.8267046000001</v>
      </c>
      <c r="Q22" s="36">
        <f>SUMIFS(СВЦЭМ!$D$39:$D$782,СВЦЭМ!$A$39:$A$782,$A22,СВЦЭМ!$B$39:$B$782,Q$11)+'СЕТ СН'!$F$14+СВЦЭМ!$D$10+'СЕТ СН'!$F$5-'СЕТ СН'!$F$24</f>
        <v>2302.8625468800001</v>
      </c>
      <c r="R22" s="36">
        <f>SUMIFS(СВЦЭМ!$D$39:$D$782,СВЦЭМ!$A$39:$A$782,$A22,СВЦЭМ!$B$39:$B$782,R$11)+'СЕТ СН'!$F$14+СВЦЭМ!$D$10+'СЕТ СН'!$F$5-'СЕТ СН'!$F$24</f>
        <v>2293.84769521</v>
      </c>
      <c r="S22" s="36">
        <f>SUMIFS(СВЦЭМ!$D$39:$D$782,СВЦЭМ!$A$39:$A$782,$A22,СВЦЭМ!$B$39:$B$782,S$11)+'СЕТ СН'!$F$14+СВЦЭМ!$D$10+'СЕТ СН'!$F$5-'СЕТ СН'!$F$24</f>
        <v>2242.9168474600001</v>
      </c>
      <c r="T22" s="36">
        <f>SUMIFS(СВЦЭМ!$D$39:$D$782,СВЦЭМ!$A$39:$A$782,$A22,СВЦЭМ!$B$39:$B$782,T$11)+'СЕТ СН'!$F$14+СВЦЭМ!$D$10+'СЕТ СН'!$F$5-'СЕТ СН'!$F$24</f>
        <v>2198.7051150999996</v>
      </c>
      <c r="U22" s="36">
        <f>SUMIFS(СВЦЭМ!$D$39:$D$782,СВЦЭМ!$A$39:$A$782,$A22,СВЦЭМ!$B$39:$B$782,U$11)+'СЕТ СН'!$F$14+СВЦЭМ!$D$10+'СЕТ СН'!$F$5-'СЕТ СН'!$F$24</f>
        <v>2197.59898995</v>
      </c>
      <c r="V22" s="36">
        <f>SUMIFS(СВЦЭМ!$D$39:$D$782,СВЦЭМ!$A$39:$A$782,$A22,СВЦЭМ!$B$39:$B$782,V$11)+'СЕТ СН'!$F$14+СВЦЭМ!$D$10+'СЕТ СН'!$F$5-'СЕТ СН'!$F$24</f>
        <v>2203.66323883</v>
      </c>
      <c r="W22" s="36">
        <f>SUMIFS(СВЦЭМ!$D$39:$D$782,СВЦЭМ!$A$39:$A$782,$A22,СВЦЭМ!$B$39:$B$782,W$11)+'СЕТ СН'!$F$14+СВЦЭМ!$D$10+'СЕТ СН'!$F$5-'СЕТ СН'!$F$24</f>
        <v>2217.3801086899998</v>
      </c>
      <c r="X22" s="36">
        <f>SUMIFS(СВЦЭМ!$D$39:$D$782,СВЦЭМ!$A$39:$A$782,$A22,СВЦЭМ!$B$39:$B$782,X$11)+'СЕТ СН'!$F$14+СВЦЭМ!$D$10+'СЕТ СН'!$F$5-'СЕТ СН'!$F$24</f>
        <v>2228.9867876799999</v>
      </c>
      <c r="Y22" s="36">
        <f>SUMIFS(СВЦЭМ!$D$39:$D$782,СВЦЭМ!$A$39:$A$782,$A22,СВЦЭМ!$B$39:$B$782,Y$11)+'СЕТ СН'!$F$14+СВЦЭМ!$D$10+'СЕТ СН'!$F$5-'СЕТ СН'!$F$24</f>
        <v>2246.0334246399998</v>
      </c>
    </row>
    <row r="23" spans="1:25" ht="15.75" x14ac:dyDescent="0.2">
      <c r="A23" s="35">
        <f t="shared" si="0"/>
        <v>44604</v>
      </c>
      <c r="B23" s="36">
        <f>SUMIFS(СВЦЭМ!$D$39:$D$782,СВЦЭМ!$A$39:$A$782,$A23,СВЦЭМ!$B$39:$B$782,B$11)+'СЕТ СН'!$F$14+СВЦЭМ!$D$10+'СЕТ СН'!$F$5-'СЕТ СН'!$F$24</f>
        <v>2353.3517576899999</v>
      </c>
      <c r="C23" s="36">
        <f>SUMIFS(СВЦЭМ!$D$39:$D$782,СВЦЭМ!$A$39:$A$782,$A23,СВЦЭМ!$B$39:$B$782,C$11)+'СЕТ СН'!$F$14+СВЦЭМ!$D$10+'СЕТ СН'!$F$5-'СЕТ СН'!$F$24</f>
        <v>2362.50534311</v>
      </c>
      <c r="D23" s="36">
        <f>SUMIFS(СВЦЭМ!$D$39:$D$782,СВЦЭМ!$A$39:$A$782,$A23,СВЦЭМ!$B$39:$B$782,D$11)+'СЕТ СН'!$F$14+СВЦЭМ!$D$10+'СЕТ СН'!$F$5-'СЕТ СН'!$F$24</f>
        <v>2361.3123176099998</v>
      </c>
      <c r="E23" s="36">
        <f>SUMIFS(СВЦЭМ!$D$39:$D$782,СВЦЭМ!$A$39:$A$782,$A23,СВЦЭМ!$B$39:$B$782,E$11)+'СЕТ СН'!$F$14+СВЦЭМ!$D$10+'СЕТ СН'!$F$5-'СЕТ СН'!$F$24</f>
        <v>2364.78490371</v>
      </c>
      <c r="F23" s="36">
        <f>SUMIFS(СВЦЭМ!$D$39:$D$782,СВЦЭМ!$A$39:$A$782,$A23,СВЦЭМ!$B$39:$B$782,F$11)+'СЕТ СН'!$F$14+СВЦЭМ!$D$10+'СЕТ СН'!$F$5-'СЕТ СН'!$F$24</f>
        <v>2356.0858500699997</v>
      </c>
      <c r="G23" s="36">
        <f>SUMIFS(СВЦЭМ!$D$39:$D$782,СВЦЭМ!$A$39:$A$782,$A23,СВЦЭМ!$B$39:$B$782,G$11)+'СЕТ СН'!$F$14+СВЦЭМ!$D$10+'СЕТ СН'!$F$5-'СЕТ СН'!$F$24</f>
        <v>2341.1728459300002</v>
      </c>
      <c r="H23" s="36">
        <f>SUMIFS(СВЦЭМ!$D$39:$D$782,СВЦЭМ!$A$39:$A$782,$A23,СВЦЭМ!$B$39:$B$782,H$11)+'СЕТ СН'!$F$14+СВЦЭМ!$D$10+'СЕТ СН'!$F$5-'СЕТ СН'!$F$24</f>
        <v>2300.8344239899998</v>
      </c>
      <c r="I23" s="36">
        <f>SUMIFS(СВЦЭМ!$D$39:$D$782,СВЦЭМ!$A$39:$A$782,$A23,СВЦЭМ!$B$39:$B$782,I$11)+'СЕТ СН'!$F$14+СВЦЭМ!$D$10+'СЕТ СН'!$F$5-'СЕТ СН'!$F$24</f>
        <v>2262.96252469</v>
      </c>
      <c r="J23" s="36">
        <f>SUMIFS(СВЦЭМ!$D$39:$D$782,СВЦЭМ!$A$39:$A$782,$A23,СВЦЭМ!$B$39:$B$782,J$11)+'СЕТ СН'!$F$14+СВЦЭМ!$D$10+'СЕТ СН'!$F$5-'СЕТ СН'!$F$24</f>
        <v>2202.24434299</v>
      </c>
      <c r="K23" s="36">
        <f>SUMIFS(СВЦЭМ!$D$39:$D$782,СВЦЭМ!$A$39:$A$782,$A23,СВЦЭМ!$B$39:$B$782,K$11)+'СЕТ СН'!$F$14+СВЦЭМ!$D$10+'СЕТ СН'!$F$5-'СЕТ СН'!$F$24</f>
        <v>2183.2161580000002</v>
      </c>
      <c r="L23" s="36">
        <f>SUMIFS(СВЦЭМ!$D$39:$D$782,СВЦЭМ!$A$39:$A$782,$A23,СВЦЭМ!$B$39:$B$782,L$11)+'СЕТ СН'!$F$14+СВЦЭМ!$D$10+'СЕТ СН'!$F$5-'СЕТ СН'!$F$24</f>
        <v>2194.9236510000001</v>
      </c>
      <c r="M23" s="36">
        <f>SUMIFS(СВЦЭМ!$D$39:$D$782,СВЦЭМ!$A$39:$A$782,$A23,СВЦЭМ!$B$39:$B$782,M$11)+'СЕТ СН'!$F$14+СВЦЭМ!$D$10+'СЕТ СН'!$F$5-'СЕТ СН'!$F$24</f>
        <v>2227.9686126299998</v>
      </c>
      <c r="N23" s="36">
        <f>SUMIFS(СВЦЭМ!$D$39:$D$782,СВЦЭМ!$A$39:$A$782,$A23,СВЦЭМ!$B$39:$B$782,N$11)+'СЕТ СН'!$F$14+СВЦЭМ!$D$10+'СЕТ СН'!$F$5-'СЕТ СН'!$F$24</f>
        <v>2252.30595515</v>
      </c>
      <c r="O23" s="36">
        <f>SUMIFS(СВЦЭМ!$D$39:$D$782,СВЦЭМ!$A$39:$A$782,$A23,СВЦЭМ!$B$39:$B$782,O$11)+'СЕТ СН'!$F$14+СВЦЭМ!$D$10+'СЕТ СН'!$F$5-'СЕТ СН'!$F$24</f>
        <v>2266.5894363699999</v>
      </c>
      <c r="P23" s="36">
        <f>SUMIFS(СВЦЭМ!$D$39:$D$782,СВЦЭМ!$A$39:$A$782,$A23,СВЦЭМ!$B$39:$B$782,P$11)+'СЕТ СН'!$F$14+СВЦЭМ!$D$10+'СЕТ СН'!$F$5-'СЕТ СН'!$F$24</f>
        <v>2288.1150417099998</v>
      </c>
      <c r="Q23" s="36">
        <f>SUMIFS(СВЦЭМ!$D$39:$D$782,СВЦЭМ!$A$39:$A$782,$A23,СВЦЭМ!$B$39:$B$782,Q$11)+'СЕТ СН'!$F$14+СВЦЭМ!$D$10+'СЕТ СН'!$F$5-'СЕТ СН'!$F$24</f>
        <v>2284.8395596700002</v>
      </c>
      <c r="R23" s="36">
        <f>SUMIFS(СВЦЭМ!$D$39:$D$782,СВЦЭМ!$A$39:$A$782,$A23,СВЦЭМ!$B$39:$B$782,R$11)+'СЕТ СН'!$F$14+СВЦЭМ!$D$10+'СЕТ СН'!$F$5-'СЕТ СН'!$F$24</f>
        <v>2290.6253444100003</v>
      </c>
      <c r="S23" s="36">
        <f>SUMIFS(СВЦЭМ!$D$39:$D$782,СВЦЭМ!$A$39:$A$782,$A23,СВЦЭМ!$B$39:$B$782,S$11)+'СЕТ СН'!$F$14+СВЦЭМ!$D$10+'СЕТ СН'!$F$5-'СЕТ СН'!$F$24</f>
        <v>2256.2413014799999</v>
      </c>
      <c r="T23" s="36">
        <f>SUMIFS(СВЦЭМ!$D$39:$D$782,СВЦЭМ!$A$39:$A$782,$A23,СВЦЭМ!$B$39:$B$782,T$11)+'СЕТ СН'!$F$14+СВЦЭМ!$D$10+'СЕТ СН'!$F$5-'СЕТ СН'!$F$24</f>
        <v>2200.5599339999999</v>
      </c>
      <c r="U23" s="36">
        <f>SUMIFS(СВЦЭМ!$D$39:$D$782,СВЦЭМ!$A$39:$A$782,$A23,СВЦЭМ!$B$39:$B$782,U$11)+'СЕТ СН'!$F$14+СВЦЭМ!$D$10+'СЕТ СН'!$F$5-'СЕТ СН'!$F$24</f>
        <v>2187.3445283800002</v>
      </c>
      <c r="V23" s="36">
        <f>SUMIFS(СВЦЭМ!$D$39:$D$782,СВЦЭМ!$A$39:$A$782,$A23,СВЦЭМ!$B$39:$B$782,V$11)+'СЕТ СН'!$F$14+СВЦЭМ!$D$10+'СЕТ СН'!$F$5-'СЕТ СН'!$F$24</f>
        <v>2203.71321476</v>
      </c>
      <c r="W23" s="36">
        <f>SUMIFS(СВЦЭМ!$D$39:$D$782,СВЦЭМ!$A$39:$A$782,$A23,СВЦЭМ!$B$39:$B$782,W$11)+'СЕТ СН'!$F$14+СВЦЭМ!$D$10+'СЕТ СН'!$F$5-'СЕТ СН'!$F$24</f>
        <v>2221.3639737200001</v>
      </c>
      <c r="X23" s="36">
        <f>SUMIFS(СВЦЭМ!$D$39:$D$782,СВЦЭМ!$A$39:$A$782,$A23,СВЦЭМ!$B$39:$B$782,X$11)+'СЕТ СН'!$F$14+СВЦЭМ!$D$10+'СЕТ СН'!$F$5-'СЕТ СН'!$F$24</f>
        <v>2236.0824011999998</v>
      </c>
      <c r="Y23" s="36">
        <f>SUMIFS(СВЦЭМ!$D$39:$D$782,СВЦЭМ!$A$39:$A$782,$A23,СВЦЭМ!$B$39:$B$782,Y$11)+'СЕТ СН'!$F$14+СВЦЭМ!$D$10+'СЕТ СН'!$F$5-'СЕТ СН'!$F$24</f>
        <v>2284.4219453400001</v>
      </c>
    </row>
    <row r="24" spans="1:25" ht="15.75" x14ac:dyDescent="0.2">
      <c r="A24" s="35">
        <f t="shared" si="0"/>
        <v>44605</v>
      </c>
      <c r="B24" s="36">
        <f>SUMIFS(СВЦЭМ!$D$39:$D$782,СВЦЭМ!$A$39:$A$782,$A24,СВЦЭМ!$B$39:$B$782,B$11)+'СЕТ СН'!$F$14+СВЦЭМ!$D$10+'СЕТ СН'!$F$5-'СЕТ СН'!$F$24</f>
        <v>2299.7210779799998</v>
      </c>
      <c r="C24" s="36">
        <f>SUMIFS(СВЦЭМ!$D$39:$D$782,СВЦЭМ!$A$39:$A$782,$A24,СВЦЭМ!$B$39:$B$782,C$11)+'СЕТ СН'!$F$14+СВЦЭМ!$D$10+'СЕТ СН'!$F$5-'СЕТ СН'!$F$24</f>
        <v>2352.0827390899999</v>
      </c>
      <c r="D24" s="36">
        <f>SUMIFS(СВЦЭМ!$D$39:$D$782,СВЦЭМ!$A$39:$A$782,$A24,СВЦЭМ!$B$39:$B$782,D$11)+'СЕТ СН'!$F$14+СВЦЭМ!$D$10+'СЕТ СН'!$F$5-'СЕТ СН'!$F$24</f>
        <v>2355.7662962300001</v>
      </c>
      <c r="E24" s="36">
        <f>SUMIFS(СВЦЭМ!$D$39:$D$782,СВЦЭМ!$A$39:$A$782,$A24,СВЦЭМ!$B$39:$B$782,E$11)+'СЕТ СН'!$F$14+СВЦЭМ!$D$10+'СЕТ СН'!$F$5-'СЕТ СН'!$F$24</f>
        <v>2358.1406436899997</v>
      </c>
      <c r="F24" s="36">
        <f>SUMIFS(СВЦЭМ!$D$39:$D$782,СВЦЭМ!$A$39:$A$782,$A24,СВЦЭМ!$B$39:$B$782,F$11)+'СЕТ СН'!$F$14+СВЦЭМ!$D$10+'СЕТ СН'!$F$5-'СЕТ СН'!$F$24</f>
        <v>2358.68143328</v>
      </c>
      <c r="G24" s="36">
        <f>SUMIFS(СВЦЭМ!$D$39:$D$782,СВЦЭМ!$A$39:$A$782,$A24,СВЦЭМ!$B$39:$B$782,G$11)+'СЕТ СН'!$F$14+СВЦЭМ!$D$10+'СЕТ СН'!$F$5-'СЕТ СН'!$F$24</f>
        <v>2356.9928448299997</v>
      </c>
      <c r="H24" s="36">
        <f>SUMIFS(СВЦЭМ!$D$39:$D$782,СВЦЭМ!$A$39:$A$782,$A24,СВЦЭМ!$B$39:$B$782,H$11)+'СЕТ СН'!$F$14+СВЦЭМ!$D$10+'СЕТ СН'!$F$5-'СЕТ СН'!$F$24</f>
        <v>2335.0365590800002</v>
      </c>
      <c r="I24" s="36">
        <f>SUMIFS(СВЦЭМ!$D$39:$D$782,СВЦЭМ!$A$39:$A$782,$A24,СВЦЭМ!$B$39:$B$782,I$11)+'СЕТ СН'!$F$14+СВЦЭМ!$D$10+'СЕТ СН'!$F$5-'СЕТ СН'!$F$24</f>
        <v>2280.4203140199998</v>
      </c>
      <c r="J24" s="36">
        <f>SUMIFS(СВЦЭМ!$D$39:$D$782,СВЦЭМ!$A$39:$A$782,$A24,СВЦЭМ!$B$39:$B$782,J$11)+'СЕТ СН'!$F$14+СВЦЭМ!$D$10+'СЕТ СН'!$F$5-'СЕТ СН'!$F$24</f>
        <v>2211.27618364</v>
      </c>
      <c r="K24" s="36">
        <f>SUMIFS(СВЦЭМ!$D$39:$D$782,СВЦЭМ!$A$39:$A$782,$A24,СВЦЭМ!$B$39:$B$782,K$11)+'СЕТ СН'!$F$14+СВЦЭМ!$D$10+'СЕТ СН'!$F$5-'СЕТ СН'!$F$24</f>
        <v>2174.5943064399999</v>
      </c>
      <c r="L24" s="36">
        <f>SUMIFS(СВЦЭМ!$D$39:$D$782,СВЦЭМ!$A$39:$A$782,$A24,СВЦЭМ!$B$39:$B$782,L$11)+'СЕТ СН'!$F$14+СВЦЭМ!$D$10+'СЕТ СН'!$F$5-'СЕТ СН'!$F$24</f>
        <v>2165.9620291000001</v>
      </c>
      <c r="M24" s="36">
        <f>SUMIFS(СВЦЭМ!$D$39:$D$782,СВЦЭМ!$A$39:$A$782,$A24,СВЦЭМ!$B$39:$B$782,M$11)+'СЕТ СН'!$F$14+СВЦЭМ!$D$10+'СЕТ СН'!$F$5-'СЕТ СН'!$F$24</f>
        <v>2197.4891045699997</v>
      </c>
      <c r="N24" s="36">
        <f>SUMIFS(СВЦЭМ!$D$39:$D$782,СВЦЭМ!$A$39:$A$782,$A24,СВЦЭМ!$B$39:$B$782,N$11)+'СЕТ СН'!$F$14+СВЦЭМ!$D$10+'СЕТ СН'!$F$5-'СЕТ СН'!$F$24</f>
        <v>2244.51157577</v>
      </c>
      <c r="O24" s="36">
        <f>SUMIFS(СВЦЭМ!$D$39:$D$782,СВЦЭМ!$A$39:$A$782,$A24,СВЦЭМ!$B$39:$B$782,O$11)+'СЕТ СН'!$F$14+СВЦЭМ!$D$10+'СЕТ СН'!$F$5-'СЕТ СН'!$F$24</f>
        <v>2273.45443587</v>
      </c>
      <c r="P24" s="36">
        <f>SUMIFS(СВЦЭМ!$D$39:$D$782,СВЦЭМ!$A$39:$A$782,$A24,СВЦЭМ!$B$39:$B$782,P$11)+'СЕТ СН'!$F$14+СВЦЭМ!$D$10+'СЕТ СН'!$F$5-'СЕТ СН'!$F$24</f>
        <v>2298.5805902299999</v>
      </c>
      <c r="Q24" s="36">
        <f>SUMIFS(СВЦЭМ!$D$39:$D$782,СВЦЭМ!$A$39:$A$782,$A24,СВЦЭМ!$B$39:$B$782,Q$11)+'СЕТ СН'!$F$14+СВЦЭМ!$D$10+'СЕТ СН'!$F$5-'СЕТ СН'!$F$24</f>
        <v>2296.7325596999999</v>
      </c>
      <c r="R24" s="36">
        <f>SUMIFS(СВЦЭМ!$D$39:$D$782,СВЦЭМ!$A$39:$A$782,$A24,СВЦЭМ!$B$39:$B$782,R$11)+'СЕТ СН'!$F$14+СВЦЭМ!$D$10+'СЕТ СН'!$F$5-'СЕТ СН'!$F$24</f>
        <v>2305.6799295299998</v>
      </c>
      <c r="S24" s="36">
        <f>SUMIFS(СВЦЭМ!$D$39:$D$782,СВЦЭМ!$A$39:$A$782,$A24,СВЦЭМ!$B$39:$B$782,S$11)+'СЕТ СН'!$F$14+СВЦЭМ!$D$10+'СЕТ СН'!$F$5-'СЕТ СН'!$F$24</f>
        <v>2266.7807389700001</v>
      </c>
      <c r="T24" s="36">
        <f>SUMIFS(СВЦЭМ!$D$39:$D$782,СВЦЭМ!$A$39:$A$782,$A24,СВЦЭМ!$B$39:$B$782,T$11)+'СЕТ СН'!$F$14+СВЦЭМ!$D$10+'СЕТ СН'!$F$5-'СЕТ СН'!$F$24</f>
        <v>2162.6043960099996</v>
      </c>
      <c r="U24" s="36">
        <f>SUMIFS(СВЦЭМ!$D$39:$D$782,СВЦЭМ!$A$39:$A$782,$A24,СВЦЭМ!$B$39:$B$782,U$11)+'СЕТ СН'!$F$14+СВЦЭМ!$D$10+'СЕТ СН'!$F$5-'СЕТ СН'!$F$24</f>
        <v>2156.6395018900002</v>
      </c>
      <c r="V24" s="36">
        <f>SUMIFS(СВЦЭМ!$D$39:$D$782,СВЦЭМ!$A$39:$A$782,$A24,СВЦЭМ!$B$39:$B$782,V$11)+'СЕТ СН'!$F$14+СВЦЭМ!$D$10+'СЕТ СН'!$F$5-'СЕТ СН'!$F$24</f>
        <v>2159.7106276200002</v>
      </c>
      <c r="W24" s="36">
        <f>SUMIFS(СВЦЭМ!$D$39:$D$782,СВЦЭМ!$A$39:$A$782,$A24,СВЦЭМ!$B$39:$B$782,W$11)+'СЕТ СН'!$F$14+СВЦЭМ!$D$10+'СЕТ СН'!$F$5-'СЕТ СН'!$F$24</f>
        <v>2177.3495654899998</v>
      </c>
      <c r="X24" s="36">
        <f>SUMIFS(СВЦЭМ!$D$39:$D$782,СВЦЭМ!$A$39:$A$782,$A24,СВЦЭМ!$B$39:$B$782,X$11)+'СЕТ СН'!$F$14+СВЦЭМ!$D$10+'СЕТ СН'!$F$5-'СЕТ СН'!$F$24</f>
        <v>2204.91508221</v>
      </c>
      <c r="Y24" s="36">
        <f>SUMIFS(СВЦЭМ!$D$39:$D$782,СВЦЭМ!$A$39:$A$782,$A24,СВЦЭМ!$B$39:$B$782,Y$11)+'СЕТ СН'!$F$14+СВЦЭМ!$D$10+'СЕТ СН'!$F$5-'СЕТ СН'!$F$24</f>
        <v>2248.2125854699998</v>
      </c>
    </row>
    <row r="25" spans="1:25" ht="15.75" x14ac:dyDescent="0.2">
      <c r="A25" s="35">
        <f t="shared" si="0"/>
        <v>44606</v>
      </c>
      <c r="B25" s="36">
        <f>SUMIFS(СВЦЭМ!$D$39:$D$782,СВЦЭМ!$A$39:$A$782,$A25,СВЦЭМ!$B$39:$B$782,B$11)+'СЕТ СН'!$F$14+СВЦЭМ!$D$10+'СЕТ СН'!$F$5-'СЕТ СН'!$F$24</f>
        <v>2309.6027316199998</v>
      </c>
      <c r="C25" s="36">
        <f>SUMIFS(СВЦЭМ!$D$39:$D$782,СВЦЭМ!$A$39:$A$782,$A25,СВЦЭМ!$B$39:$B$782,C$11)+'СЕТ СН'!$F$14+СВЦЭМ!$D$10+'СЕТ СН'!$F$5-'СЕТ СН'!$F$24</f>
        <v>2369.5642470299999</v>
      </c>
      <c r="D25" s="36">
        <f>SUMIFS(СВЦЭМ!$D$39:$D$782,СВЦЭМ!$A$39:$A$782,$A25,СВЦЭМ!$B$39:$B$782,D$11)+'СЕТ СН'!$F$14+СВЦЭМ!$D$10+'СЕТ СН'!$F$5-'СЕТ СН'!$F$24</f>
        <v>2373.2316356000001</v>
      </c>
      <c r="E25" s="36">
        <f>SUMIFS(СВЦЭМ!$D$39:$D$782,СВЦЭМ!$A$39:$A$782,$A25,СВЦЭМ!$B$39:$B$782,E$11)+'СЕТ СН'!$F$14+СВЦЭМ!$D$10+'СЕТ СН'!$F$5-'СЕТ СН'!$F$24</f>
        <v>2378.0978884400001</v>
      </c>
      <c r="F25" s="36">
        <f>SUMIFS(СВЦЭМ!$D$39:$D$782,СВЦЭМ!$A$39:$A$782,$A25,СВЦЭМ!$B$39:$B$782,F$11)+'СЕТ СН'!$F$14+СВЦЭМ!$D$10+'СЕТ СН'!$F$5-'СЕТ СН'!$F$24</f>
        <v>2367.3352417599999</v>
      </c>
      <c r="G25" s="36">
        <f>SUMIFS(СВЦЭМ!$D$39:$D$782,СВЦЭМ!$A$39:$A$782,$A25,СВЦЭМ!$B$39:$B$782,G$11)+'СЕТ СН'!$F$14+СВЦЭМ!$D$10+'СЕТ СН'!$F$5-'СЕТ СН'!$F$24</f>
        <v>2352.0705908600003</v>
      </c>
      <c r="H25" s="36">
        <f>SUMIFS(СВЦЭМ!$D$39:$D$782,СВЦЭМ!$A$39:$A$782,$A25,СВЦЭМ!$B$39:$B$782,H$11)+'СЕТ СН'!$F$14+СВЦЭМ!$D$10+'СЕТ СН'!$F$5-'СЕТ СН'!$F$24</f>
        <v>2338.83747176</v>
      </c>
      <c r="I25" s="36">
        <f>SUMIFS(СВЦЭМ!$D$39:$D$782,СВЦЭМ!$A$39:$A$782,$A25,СВЦЭМ!$B$39:$B$782,I$11)+'СЕТ СН'!$F$14+СВЦЭМ!$D$10+'СЕТ СН'!$F$5-'СЕТ СН'!$F$24</f>
        <v>2219.7768608599999</v>
      </c>
      <c r="J25" s="36">
        <f>SUMIFS(СВЦЭМ!$D$39:$D$782,СВЦЭМ!$A$39:$A$782,$A25,СВЦЭМ!$B$39:$B$782,J$11)+'СЕТ СН'!$F$14+СВЦЭМ!$D$10+'СЕТ СН'!$F$5-'СЕТ СН'!$F$24</f>
        <v>2176.4280830099997</v>
      </c>
      <c r="K25" s="36">
        <f>SUMIFS(СВЦЭМ!$D$39:$D$782,СВЦЭМ!$A$39:$A$782,$A25,СВЦЭМ!$B$39:$B$782,K$11)+'СЕТ СН'!$F$14+СВЦЭМ!$D$10+'СЕТ СН'!$F$5-'СЕТ СН'!$F$24</f>
        <v>2166.75203053</v>
      </c>
      <c r="L25" s="36">
        <f>SUMIFS(СВЦЭМ!$D$39:$D$782,СВЦЭМ!$A$39:$A$782,$A25,СВЦЭМ!$B$39:$B$782,L$11)+'СЕТ СН'!$F$14+СВЦЭМ!$D$10+'СЕТ СН'!$F$5-'СЕТ СН'!$F$24</f>
        <v>2165.4666782599998</v>
      </c>
      <c r="M25" s="36">
        <f>SUMIFS(СВЦЭМ!$D$39:$D$782,СВЦЭМ!$A$39:$A$782,$A25,СВЦЭМ!$B$39:$B$782,M$11)+'СЕТ СН'!$F$14+СВЦЭМ!$D$10+'СЕТ СН'!$F$5-'СЕТ СН'!$F$24</f>
        <v>2204.1314985999998</v>
      </c>
      <c r="N25" s="36">
        <f>SUMIFS(СВЦЭМ!$D$39:$D$782,СВЦЭМ!$A$39:$A$782,$A25,СВЦЭМ!$B$39:$B$782,N$11)+'СЕТ СН'!$F$14+СВЦЭМ!$D$10+'СЕТ СН'!$F$5-'СЕТ СН'!$F$24</f>
        <v>2240.52820428</v>
      </c>
      <c r="O25" s="36">
        <f>SUMIFS(СВЦЭМ!$D$39:$D$782,СВЦЭМ!$A$39:$A$782,$A25,СВЦЭМ!$B$39:$B$782,O$11)+'СЕТ СН'!$F$14+СВЦЭМ!$D$10+'СЕТ СН'!$F$5-'СЕТ СН'!$F$24</f>
        <v>2261.3448343199998</v>
      </c>
      <c r="P25" s="36">
        <f>SUMIFS(СВЦЭМ!$D$39:$D$782,СВЦЭМ!$A$39:$A$782,$A25,СВЦЭМ!$B$39:$B$782,P$11)+'СЕТ СН'!$F$14+СВЦЭМ!$D$10+'СЕТ СН'!$F$5-'СЕТ СН'!$F$24</f>
        <v>2279.2958891799999</v>
      </c>
      <c r="Q25" s="36">
        <f>SUMIFS(СВЦЭМ!$D$39:$D$782,СВЦЭМ!$A$39:$A$782,$A25,СВЦЭМ!$B$39:$B$782,Q$11)+'СЕТ СН'!$F$14+СВЦЭМ!$D$10+'СЕТ СН'!$F$5-'СЕТ СН'!$F$24</f>
        <v>2285.9274833299996</v>
      </c>
      <c r="R25" s="36">
        <f>SUMIFS(СВЦЭМ!$D$39:$D$782,СВЦЭМ!$A$39:$A$782,$A25,СВЦЭМ!$B$39:$B$782,R$11)+'СЕТ СН'!$F$14+СВЦЭМ!$D$10+'СЕТ СН'!$F$5-'СЕТ СН'!$F$24</f>
        <v>2280.2968447599997</v>
      </c>
      <c r="S25" s="36">
        <f>SUMIFS(СВЦЭМ!$D$39:$D$782,СВЦЭМ!$A$39:$A$782,$A25,СВЦЭМ!$B$39:$B$782,S$11)+'СЕТ СН'!$F$14+СВЦЭМ!$D$10+'СЕТ СН'!$F$5-'СЕТ СН'!$F$24</f>
        <v>2246.0327700199996</v>
      </c>
      <c r="T25" s="36">
        <f>SUMIFS(СВЦЭМ!$D$39:$D$782,СВЦЭМ!$A$39:$A$782,$A25,СВЦЭМ!$B$39:$B$782,T$11)+'СЕТ СН'!$F$14+СВЦЭМ!$D$10+'СЕТ СН'!$F$5-'СЕТ СН'!$F$24</f>
        <v>2172.91531618</v>
      </c>
      <c r="U25" s="36">
        <f>SUMIFS(СВЦЭМ!$D$39:$D$782,СВЦЭМ!$A$39:$A$782,$A25,СВЦЭМ!$B$39:$B$782,U$11)+'СЕТ СН'!$F$14+СВЦЭМ!$D$10+'СЕТ СН'!$F$5-'СЕТ СН'!$F$24</f>
        <v>2162.6353857100003</v>
      </c>
      <c r="V25" s="36">
        <f>SUMIFS(СВЦЭМ!$D$39:$D$782,СВЦЭМ!$A$39:$A$782,$A25,СВЦЭМ!$B$39:$B$782,V$11)+'СЕТ СН'!$F$14+СВЦЭМ!$D$10+'СЕТ СН'!$F$5-'СЕТ СН'!$F$24</f>
        <v>2177.5512735299999</v>
      </c>
      <c r="W25" s="36">
        <f>SUMIFS(СВЦЭМ!$D$39:$D$782,СВЦЭМ!$A$39:$A$782,$A25,СВЦЭМ!$B$39:$B$782,W$11)+'СЕТ СН'!$F$14+СВЦЭМ!$D$10+'СЕТ СН'!$F$5-'СЕТ СН'!$F$24</f>
        <v>2191.5411594999996</v>
      </c>
      <c r="X25" s="36">
        <f>SUMIFS(СВЦЭМ!$D$39:$D$782,СВЦЭМ!$A$39:$A$782,$A25,СВЦЭМ!$B$39:$B$782,X$11)+'СЕТ СН'!$F$14+СВЦЭМ!$D$10+'СЕТ СН'!$F$5-'СЕТ СН'!$F$24</f>
        <v>2218.5743321599998</v>
      </c>
      <c r="Y25" s="36">
        <f>SUMIFS(СВЦЭМ!$D$39:$D$782,СВЦЭМ!$A$39:$A$782,$A25,СВЦЭМ!$B$39:$B$782,Y$11)+'СЕТ СН'!$F$14+СВЦЭМ!$D$10+'СЕТ СН'!$F$5-'СЕТ СН'!$F$24</f>
        <v>2250.3799399</v>
      </c>
    </row>
    <row r="26" spans="1:25" ht="15.75" x14ac:dyDescent="0.2">
      <c r="A26" s="35">
        <f t="shared" si="0"/>
        <v>44607</v>
      </c>
      <c r="B26" s="36">
        <f>SUMIFS(СВЦЭМ!$D$39:$D$782,СВЦЭМ!$A$39:$A$782,$A26,СВЦЭМ!$B$39:$B$782,B$11)+'СЕТ СН'!$F$14+СВЦЭМ!$D$10+'СЕТ СН'!$F$5-'СЕТ СН'!$F$24</f>
        <v>2228.3521941700001</v>
      </c>
      <c r="C26" s="36">
        <f>SUMIFS(СВЦЭМ!$D$39:$D$782,СВЦЭМ!$A$39:$A$782,$A26,СВЦЭМ!$B$39:$B$782,C$11)+'СЕТ СН'!$F$14+СВЦЭМ!$D$10+'СЕТ СН'!$F$5-'СЕТ СН'!$F$24</f>
        <v>2294.5208402799999</v>
      </c>
      <c r="D26" s="36">
        <f>SUMIFS(СВЦЭМ!$D$39:$D$782,СВЦЭМ!$A$39:$A$782,$A26,СВЦЭМ!$B$39:$B$782,D$11)+'СЕТ СН'!$F$14+СВЦЭМ!$D$10+'СЕТ СН'!$F$5-'СЕТ СН'!$F$24</f>
        <v>2326.2598357400002</v>
      </c>
      <c r="E26" s="36">
        <f>SUMIFS(СВЦЭМ!$D$39:$D$782,СВЦЭМ!$A$39:$A$782,$A26,СВЦЭМ!$B$39:$B$782,E$11)+'СЕТ СН'!$F$14+СВЦЭМ!$D$10+'СЕТ СН'!$F$5-'СЕТ СН'!$F$24</f>
        <v>2331.4214256</v>
      </c>
      <c r="F26" s="36">
        <f>SUMIFS(СВЦЭМ!$D$39:$D$782,СВЦЭМ!$A$39:$A$782,$A26,СВЦЭМ!$B$39:$B$782,F$11)+'СЕТ СН'!$F$14+СВЦЭМ!$D$10+'СЕТ СН'!$F$5-'СЕТ СН'!$F$24</f>
        <v>2318.6382287500001</v>
      </c>
      <c r="G26" s="36">
        <f>SUMIFS(СВЦЭМ!$D$39:$D$782,СВЦЭМ!$A$39:$A$782,$A26,СВЦЭМ!$B$39:$B$782,G$11)+'СЕТ СН'!$F$14+СВЦЭМ!$D$10+'СЕТ СН'!$F$5-'СЕТ СН'!$F$24</f>
        <v>2287.40043036</v>
      </c>
      <c r="H26" s="36">
        <f>SUMIFS(СВЦЭМ!$D$39:$D$782,СВЦЭМ!$A$39:$A$782,$A26,СВЦЭМ!$B$39:$B$782,H$11)+'СЕТ СН'!$F$14+СВЦЭМ!$D$10+'СЕТ СН'!$F$5-'СЕТ СН'!$F$24</f>
        <v>2226.9504496600002</v>
      </c>
      <c r="I26" s="36">
        <f>SUMIFS(СВЦЭМ!$D$39:$D$782,СВЦЭМ!$A$39:$A$782,$A26,СВЦЭМ!$B$39:$B$782,I$11)+'СЕТ СН'!$F$14+СВЦЭМ!$D$10+'СЕТ СН'!$F$5-'СЕТ СН'!$F$24</f>
        <v>2155.3963947399998</v>
      </c>
      <c r="J26" s="36">
        <f>SUMIFS(СВЦЭМ!$D$39:$D$782,СВЦЭМ!$A$39:$A$782,$A26,СВЦЭМ!$B$39:$B$782,J$11)+'СЕТ СН'!$F$14+СВЦЭМ!$D$10+'СЕТ СН'!$F$5-'СЕТ СН'!$F$24</f>
        <v>2097.8894587899999</v>
      </c>
      <c r="K26" s="36">
        <f>SUMIFS(СВЦЭМ!$D$39:$D$782,СВЦЭМ!$A$39:$A$782,$A26,СВЦЭМ!$B$39:$B$782,K$11)+'СЕТ СН'!$F$14+СВЦЭМ!$D$10+'СЕТ СН'!$F$5-'СЕТ СН'!$F$24</f>
        <v>2081.8289510699997</v>
      </c>
      <c r="L26" s="36">
        <f>SUMIFS(СВЦЭМ!$D$39:$D$782,СВЦЭМ!$A$39:$A$782,$A26,СВЦЭМ!$B$39:$B$782,L$11)+'СЕТ СН'!$F$14+СВЦЭМ!$D$10+'СЕТ СН'!$F$5-'СЕТ СН'!$F$24</f>
        <v>2090.31879785</v>
      </c>
      <c r="M26" s="36">
        <f>SUMIFS(СВЦЭМ!$D$39:$D$782,СВЦЭМ!$A$39:$A$782,$A26,СВЦЭМ!$B$39:$B$782,M$11)+'СЕТ СН'!$F$14+СВЦЭМ!$D$10+'СЕТ СН'!$F$5-'СЕТ СН'!$F$24</f>
        <v>2145.85624272</v>
      </c>
      <c r="N26" s="36">
        <f>SUMIFS(СВЦЭМ!$D$39:$D$782,СВЦЭМ!$A$39:$A$782,$A26,СВЦЭМ!$B$39:$B$782,N$11)+'СЕТ СН'!$F$14+СВЦЭМ!$D$10+'СЕТ СН'!$F$5-'СЕТ СН'!$F$24</f>
        <v>2175.8881270499996</v>
      </c>
      <c r="O26" s="36">
        <f>SUMIFS(СВЦЭМ!$D$39:$D$782,СВЦЭМ!$A$39:$A$782,$A26,СВЦЭМ!$B$39:$B$782,O$11)+'СЕТ СН'!$F$14+СВЦЭМ!$D$10+'СЕТ СН'!$F$5-'СЕТ СН'!$F$24</f>
        <v>2208.9796143799999</v>
      </c>
      <c r="P26" s="36">
        <f>SUMIFS(СВЦЭМ!$D$39:$D$782,СВЦЭМ!$A$39:$A$782,$A26,СВЦЭМ!$B$39:$B$782,P$11)+'СЕТ СН'!$F$14+СВЦЭМ!$D$10+'СЕТ СН'!$F$5-'СЕТ СН'!$F$24</f>
        <v>2248.39363516</v>
      </c>
      <c r="Q26" s="36">
        <f>SUMIFS(СВЦЭМ!$D$39:$D$782,СВЦЭМ!$A$39:$A$782,$A26,СВЦЭМ!$B$39:$B$782,Q$11)+'СЕТ СН'!$F$14+СВЦЭМ!$D$10+'СЕТ СН'!$F$5-'СЕТ СН'!$F$24</f>
        <v>2253.7727863800001</v>
      </c>
      <c r="R26" s="36">
        <f>SUMIFS(СВЦЭМ!$D$39:$D$782,СВЦЭМ!$A$39:$A$782,$A26,СВЦЭМ!$B$39:$B$782,R$11)+'СЕТ СН'!$F$14+СВЦЭМ!$D$10+'СЕТ СН'!$F$5-'СЕТ СН'!$F$24</f>
        <v>2250.6994278499997</v>
      </c>
      <c r="S26" s="36">
        <f>SUMIFS(СВЦЭМ!$D$39:$D$782,СВЦЭМ!$A$39:$A$782,$A26,СВЦЭМ!$B$39:$B$782,S$11)+'СЕТ СН'!$F$14+СВЦЭМ!$D$10+'СЕТ СН'!$F$5-'СЕТ СН'!$F$24</f>
        <v>2223.0096016799998</v>
      </c>
      <c r="T26" s="36">
        <f>SUMIFS(СВЦЭМ!$D$39:$D$782,СВЦЭМ!$A$39:$A$782,$A26,СВЦЭМ!$B$39:$B$782,T$11)+'СЕТ СН'!$F$14+СВЦЭМ!$D$10+'СЕТ СН'!$F$5-'СЕТ СН'!$F$24</f>
        <v>2151.7421015</v>
      </c>
      <c r="U26" s="36">
        <f>SUMIFS(СВЦЭМ!$D$39:$D$782,СВЦЭМ!$A$39:$A$782,$A26,СВЦЭМ!$B$39:$B$782,U$11)+'СЕТ СН'!$F$14+СВЦЭМ!$D$10+'СЕТ СН'!$F$5-'СЕТ СН'!$F$24</f>
        <v>2127.9146501799996</v>
      </c>
      <c r="V26" s="36">
        <f>SUMIFS(СВЦЭМ!$D$39:$D$782,СВЦЭМ!$A$39:$A$782,$A26,СВЦЭМ!$B$39:$B$782,V$11)+'СЕТ СН'!$F$14+СВЦЭМ!$D$10+'СЕТ СН'!$F$5-'СЕТ СН'!$F$24</f>
        <v>2132.5345431599999</v>
      </c>
      <c r="W26" s="36">
        <f>SUMIFS(СВЦЭМ!$D$39:$D$782,СВЦЭМ!$A$39:$A$782,$A26,СВЦЭМ!$B$39:$B$782,W$11)+'СЕТ СН'!$F$14+СВЦЭМ!$D$10+'СЕТ СН'!$F$5-'СЕТ СН'!$F$24</f>
        <v>2145.9576370200002</v>
      </c>
      <c r="X26" s="36">
        <f>SUMIFS(СВЦЭМ!$D$39:$D$782,СВЦЭМ!$A$39:$A$782,$A26,СВЦЭМ!$B$39:$B$782,X$11)+'СЕТ СН'!$F$14+СВЦЭМ!$D$10+'СЕТ СН'!$F$5-'СЕТ СН'!$F$24</f>
        <v>2179.4713982200001</v>
      </c>
      <c r="Y26" s="36">
        <f>SUMIFS(СВЦЭМ!$D$39:$D$782,СВЦЭМ!$A$39:$A$782,$A26,СВЦЭМ!$B$39:$B$782,Y$11)+'СЕТ СН'!$F$14+СВЦЭМ!$D$10+'СЕТ СН'!$F$5-'СЕТ СН'!$F$24</f>
        <v>2214.7686169799999</v>
      </c>
    </row>
    <row r="27" spans="1:25" ht="15.75" x14ac:dyDescent="0.2">
      <c r="A27" s="35">
        <f t="shared" si="0"/>
        <v>44608</v>
      </c>
      <c r="B27" s="36">
        <f>SUMIFS(СВЦЭМ!$D$39:$D$782,СВЦЭМ!$A$39:$A$782,$A27,СВЦЭМ!$B$39:$B$782,B$11)+'СЕТ СН'!$F$14+СВЦЭМ!$D$10+'СЕТ СН'!$F$5-'СЕТ СН'!$F$24</f>
        <v>2249.1508445499999</v>
      </c>
      <c r="C27" s="36">
        <f>SUMIFS(СВЦЭМ!$D$39:$D$782,СВЦЭМ!$A$39:$A$782,$A27,СВЦЭМ!$B$39:$B$782,C$11)+'СЕТ СН'!$F$14+СВЦЭМ!$D$10+'СЕТ СН'!$F$5-'СЕТ СН'!$F$24</f>
        <v>2304.51709218</v>
      </c>
      <c r="D27" s="36">
        <f>SUMIFS(СВЦЭМ!$D$39:$D$782,СВЦЭМ!$A$39:$A$782,$A27,СВЦЭМ!$B$39:$B$782,D$11)+'СЕТ СН'!$F$14+СВЦЭМ!$D$10+'СЕТ СН'!$F$5-'СЕТ СН'!$F$24</f>
        <v>2314.6158206700002</v>
      </c>
      <c r="E27" s="36">
        <f>SUMIFS(СВЦЭМ!$D$39:$D$782,СВЦЭМ!$A$39:$A$782,$A27,СВЦЭМ!$B$39:$B$782,E$11)+'СЕТ СН'!$F$14+СВЦЭМ!$D$10+'СЕТ СН'!$F$5-'СЕТ СН'!$F$24</f>
        <v>2315.4485476099999</v>
      </c>
      <c r="F27" s="36">
        <f>SUMIFS(СВЦЭМ!$D$39:$D$782,СВЦЭМ!$A$39:$A$782,$A27,СВЦЭМ!$B$39:$B$782,F$11)+'СЕТ СН'!$F$14+СВЦЭМ!$D$10+'СЕТ СН'!$F$5-'СЕТ СН'!$F$24</f>
        <v>2307.6540706199999</v>
      </c>
      <c r="G27" s="36">
        <f>SUMIFS(СВЦЭМ!$D$39:$D$782,СВЦЭМ!$A$39:$A$782,$A27,СВЦЭМ!$B$39:$B$782,G$11)+'СЕТ СН'!$F$14+СВЦЭМ!$D$10+'СЕТ СН'!$F$5-'СЕТ СН'!$F$24</f>
        <v>2278.00217823</v>
      </c>
      <c r="H27" s="36">
        <f>SUMIFS(СВЦЭМ!$D$39:$D$782,СВЦЭМ!$A$39:$A$782,$A27,СВЦЭМ!$B$39:$B$782,H$11)+'СЕТ СН'!$F$14+СВЦЭМ!$D$10+'СЕТ СН'!$F$5-'СЕТ СН'!$F$24</f>
        <v>2232.6101074500002</v>
      </c>
      <c r="I27" s="36">
        <f>SUMIFS(СВЦЭМ!$D$39:$D$782,СВЦЭМ!$A$39:$A$782,$A27,СВЦЭМ!$B$39:$B$782,I$11)+'СЕТ СН'!$F$14+СВЦЭМ!$D$10+'СЕТ СН'!$F$5-'СЕТ СН'!$F$24</f>
        <v>2181.8578165499998</v>
      </c>
      <c r="J27" s="36">
        <f>SUMIFS(СВЦЭМ!$D$39:$D$782,СВЦЭМ!$A$39:$A$782,$A27,СВЦЭМ!$B$39:$B$782,J$11)+'СЕТ СН'!$F$14+СВЦЭМ!$D$10+'СЕТ СН'!$F$5-'СЕТ СН'!$F$24</f>
        <v>2127.8155984</v>
      </c>
      <c r="K27" s="36">
        <f>SUMIFS(СВЦЭМ!$D$39:$D$782,СВЦЭМ!$A$39:$A$782,$A27,СВЦЭМ!$B$39:$B$782,K$11)+'СЕТ СН'!$F$14+СВЦЭМ!$D$10+'СЕТ СН'!$F$5-'СЕТ СН'!$F$24</f>
        <v>2119.9293552399999</v>
      </c>
      <c r="L27" s="36">
        <f>SUMIFS(СВЦЭМ!$D$39:$D$782,СВЦЭМ!$A$39:$A$782,$A27,СВЦЭМ!$B$39:$B$782,L$11)+'СЕТ СН'!$F$14+СВЦЭМ!$D$10+'СЕТ СН'!$F$5-'СЕТ СН'!$F$24</f>
        <v>2132.5411507899998</v>
      </c>
      <c r="M27" s="36">
        <f>SUMIFS(СВЦЭМ!$D$39:$D$782,СВЦЭМ!$A$39:$A$782,$A27,СВЦЭМ!$B$39:$B$782,M$11)+'СЕТ СН'!$F$14+СВЦЭМ!$D$10+'СЕТ СН'!$F$5-'СЕТ СН'!$F$24</f>
        <v>2168.5425083299997</v>
      </c>
      <c r="N27" s="36">
        <f>SUMIFS(СВЦЭМ!$D$39:$D$782,СВЦЭМ!$A$39:$A$782,$A27,СВЦЭМ!$B$39:$B$782,N$11)+'СЕТ СН'!$F$14+СВЦЭМ!$D$10+'СЕТ СН'!$F$5-'СЕТ СН'!$F$24</f>
        <v>2201.94872609</v>
      </c>
      <c r="O27" s="36">
        <f>SUMIFS(СВЦЭМ!$D$39:$D$782,СВЦЭМ!$A$39:$A$782,$A27,СВЦЭМ!$B$39:$B$782,O$11)+'СЕТ СН'!$F$14+СВЦЭМ!$D$10+'СЕТ СН'!$F$5-'СЕТ СН'!$F$24</f>
        <v>2225.7156856199999</v>
      </c>
      <c r="P27" s="36">
        <f>SUMIFS(СВЦЭМ!$D$39:$D$782,СВЦЭМ!$A$39:$A$782,$A27,СВЦЭМ!$B$39:$B$782,P$11)+'СЕТ СН'!$F$14+СВЦЭМ!$D$10+'СЕТ СН'!$F$5-'СЕТ СН'!$F$24</f>
        <v>2256.6694343999998</v>
      </c>
      <c r="Q27" s="36">
        <f>SUMIFS(СВЦЭМ!$D$39:$D$782,СВЦЭМ!$A$39:$A$782,$A27,СВЦЭМ!$B$39:$B$782,Q$11)+'СЕТ СН'!$F$14+СВЦЭМ!$D$10+'СЕТ СН'!$F$5-'СЕТ СН'!$F$24</f>
        <v>2258.52583998</v>
      </c>
      <c r="R27" s="36">
        <f>SUMIFS(СВЦЭМ!$D$39:$D$782,СВЦЭМ!$A$39:$A$782,$A27,СВЦЭМ!$B$39:$B$782,R$11)+'СЕТ СН'!$F$14+СВЦЭМ!$D$10+'СЕТ СН'!$F$5-'СЕТ СН'!$F$24</f>
        <v>2257.5180080399996</v>
      </c>
      <c r="S27" s="36">
        <f>SUMIFS(СВЦЭМ!$D$39:$D$782,СВЦЭМ!$A$39:$A$782,$A27,СВЦЭМ!$B$39:$B$782,S$11)+'СЕТ СН'!$F$14+СВЦЭМ!$D$10+'СЕТ СН'!$F$5-'СЕТ СН'!$F$24</f>
        <v>2232.5663645099999</v>
      </c>
      <c r="T27" s="36">
        <f>SUMIFS(СВЦЭМ!$D$39:$D$782,СВЦЭМ!$A$39:$A$782,$A27,СВЦЭМ!$B$39:$B$782,T$11)+'СЕТ СН'!$F$14+СВЦЭМ!$D$10+'СЕТ СН'!$F$5-'СЕТ СН'!$F$24</f>
        <v>2161.01796758</v>
      </c>
      <c r="U27" s="36">
        <f>SUMIFS(СВЦЭМ!$D$39:$D$782,СВЦЭМ!$A$39:$A$782,$A27,СВЦЭМ!$B$39:$B$782,U$11)+'СЕТ СН'!$F$14+СВЦЭМ!$D$10+'СЕТ СН'!$F$5-'СЕТ СН'!$F$24</f>
        <v>2133.6031376000001</v>
      </c>
      <c r="V27" s="36">
        <f>SUMIFS(СВЦЭМ!$D$39:$D$782,СВЦЭМ!$A$39:$A$782,$A27,СВЦЭМ!$B$39:$B$782,V$11)+'СЕТ СН'!$F$14+СВЦЭМ!$D$10+'СЕТ СН'!$F$5-'СЕТ СН'!$F$24</f>
        <v>2140.3349242599998</v>
      </c>
      <c r="W27" s="36">
        <f>SUMIFS(СВЦЭМ!$D$39:$D$782,СВЦЭМ!$A$39:$A$782,$A27,СВЦЭМ!$B$39:$B$782,W$11)+'СЕТ СН'!$F$14+СВЦЭМ!$D$10+'СЕТ СН'!$F$5-'СЕТ СН'!$F$24</f>
        <v>2171.3024471500003</v>
      </c>
      <c r="X27" s="36">
        <f>SUMIFS(СВЦЭМ!$D$39:$D$782,СВЦЭМ!$A$39:$A$782,$A27,СВЦЭМ!$B$39:$B$782,X$11)+'СЕТ СН'!$F$14+СВЦЭМ!$D$10+'СЕТ СН'!$F$5-'СЕТ СН'!$F$24</f>
        <v>2192.5890194399999</v>
      </c>
      <c r="Y27" s="36">
        <f>SUMIFS(СВЦЭМ!$D$39:$D$782,СВЦЭМ!$A$39:$A$782,$A27,СВЦЭМ!$B$39:$B$782,Y$11)+'СЕТ СН'!$F$14+СВЦЭМ!$D$10+'СЕТ СН'!$F$5-'СЕТ СН'!$F$24</f>
        <v>2239.9583759799998</v>
      </c>
    </row>
    <row r="28" spans="1:25" ht="15.75" x14ac:dyDescent="0.2">
      <c r="A28" s="35">
        <f t="shared" si="0"/>
        <v>44609</v>
      </c>
      <c r="B28" s="36">
        <f>SUMIFS(СВЦЭМ!$D$39:$D$782,СВЦЭМ!$A$39:$A$782,$A28,СВЦЭМ!$B$39:$B$782,B$11)+'СЕТ СН'!$F$14+СВЦЭМ!$D$10+'СЕТ СН'!$F$5-'СЕТ СН'!$F$24</f>
        <v>2196.4490452499999</v>
      </c>
      <c r="C28" s="36">
        <f>SUMIFS(СВЦЭМ!$D$39:$D$782,СВЦЭМ!$A$39:$A$782,$A28,СВЦЭМ!$B$39:$B$782,C$11)+'СЕТ СН'!$F$14+СВЦЭМ!$D$10+'СЕТ СН'!$F$5-'СЕТ СН'!$F$24</f>
        <v>2239.1976684299998</v>
      </c>
      <c r="D28" s="36">
        <f>SUMIFS(СВЦЭМ!$D$39:$D$782,СВЦЭМ!$A$39:$A$782,$A28,СВЦЭМ!$B$39:$B$782,D$11)+'СЕТ СН'!$F$14+СВЦЭМ!$D$10+'СЕТ СН'!$F$5-'СЕТ СН'!$F$24</f>
        <v>2293.2933117000002</v>
      </c>
      <c r="E28" s="36">
        <f>SUMIFS(СВЦЭМ!$D$39:$D$782,СВЦЭМ!$A$39:$A$782,$A28,СВЦЭМ!$B$39:$B$782,E$11)+'СЕТ СН'!$F$14+СВЦЭМ!$D$10+'СЕТ СН'!$F$5-'СЕТ СН'!$F$24</f>
        <v>2295.2878802999999</v>
      </c>
      <c r="F28" s="36">
        <f>SUMIFS(СВЦЭМ!$D$39:$D$782,СВЦЭМ!$A$39:$A$782,$A28,СВЦЭМ!$B$39:$B$782,F$11)+'СЕТ СН'!$F$14+СВЦЭМ!$D$10+'СЕТ СН'!$F$5-'СЕТ СН'!$F$24</f>
        <v>2283.6509714399999</v>
      </c>
      <c r="G28" s="36">
        <f>SUMIFS(СВЦЭМ!$D$39:$D$782,СВЦЭМ!$A$39:$A$782,$A28,СВЦЭМ!$B$39:$B$782,G$11)+'СЕТ СН'!$F$14+СВЦЭМ!$D$10+'СЕТ СН'!$F$5-'СЕТ СН'!$F$24</f>
        <v>2263.8316819800002</v>
      </c>
      <c r="H28" s="36">
        <f>SUMIFS(СВЦЭМ!$D$39:$D$782,СВЦЭМ!$A$39:$A$782,$A28,СВЦЭМ!$B$39:$B$782,H$11)+'СЕТ СН'!$F$14+СВЦЭМ!$D$10+'СЕТ СН'!$F$5-'СЕТ СН'!$F$24</f>
        <v>2213.8978066499999</v>
      </c>
      <c r="I28" s="36">
        <f>SUMIFS(СВЦЭМ!$D$39:$D$782,СВЦЭМ!$A$39:$A$782,$A28,СВЦЭМ!$B$39:$B$782,I$11)+'СЕТ СН'!$F$14+СВЦЭМ!$D$10+'СЕТ СН'!$F$5-'СЕТ СН'!$F$24</f>
        <v>2172.0066134600002</v>
      </c>
      <c r="J28" s="36">
        <f>SUMIFS(СВЦЭМ!$D$39:$D$782,СВЦЭМ!$A$39:$A$782,$A28,СВЦЭМ!$B$39:$B$782,J$11)+'СЕТ СН'!$F$14+СВЦЭМ!$D$10+'СЕТ СН'!$F$5-'СЕТ СН'!$F$24</f>
        <v>2122.8014313100002</v>
      </c>
      <c r="K28" s="36">
        <f>SUMIFS(СВЦЭМ!$D$39:$D$782,СВЦЭМ!$A$39:$A$782,$A28,СВЦЭМ!$B$39:$B$782,K$11)+'СЕТ СН'!$F$14+СВЦЭМ!$D$10+'СЕТ СН'!$F$5-'СЕТ СН'!$F$24</f>
        <v>2134.30062817</v>
      </c>
      <c r="L28" s="36">
        <f>SUMIFS(СВЦЭМ!$D$39:$D$782,СВЦЭМ!$A$39:$A$782,$A28,СВЦЭМ!$B$39:$B$782,L$11)+'СЕТ СН'!$F$14+СВЦЭМ!$D$10+'СЕТ СН'!$F$5-'СЕТ СН'!$F$24</f>
        <v>2135.8853518599999</v>
      </c>
      <c r="M28" s="36">
        <f>SUMIFS(СВЦЭМ!$D$39:$D$782,СВЦЭМ!$A$39:$A$782,$A28,СВЦЭМ!$B$39:$B$782,M$11)+'СЕТ СН'!$F$14+СВЦЭМ!$D$10+'СЕТ СН'!$F$5-'СЕТ СН'!$F$24</f>
        <v>2171.9580462699996</v>
      </c>
      <c r="N28" s="36">
        <f>SUMIFS(СВЦЭМ!$D$39:$D$782,СВЦЭМ!$A$39:$A$782,$A28,СВЦЭМ!$B$39:$B$782,N$11)+'СЕТ СН'!$F$14+СВЦЭМ!$D$10+'СЕТ СН'!$F$5-'СЕТ СН'!$F$24</f>
        <v>2198.4304368599996</v>
      </c>
      <c r="O28" s="36">
        <f>SUMIFS(СВЦЭМ!$D$39:$D$782,СВЦЭМ!$A$39:$A$782,$A28,СВЦЭМ!$B$39:$B$782,O$11)+'СЕТ СН'!$F$14+СВЦЭМ!$D$10+'СЕТ СН'!$F$5-'СЕТ СН'!$F$24</f>
        <v>2215.5563710400002</v>
      </c>
      <c r="P28" s="36">
        <f>SUMIFS(СВЦЭМ!$D$39:$D$782,СВЦЭМ!$A$39:$A$782,$A28,СВЦЭМ!$B$39:$B$782,P$11)+'СЕТ СН'!$F$14+СВЦЭМ!$D$10+'СЕТ СН'!$F$5-'СЕТ СН'!$F$24</f>
        <v>2256.4226624100002</v>
      </c>
      <c r="Q28" s="36">
        <f>SUMIFS(СВЦЭМ!$D$39:$D$782,СВЦЭМ!$A$39:$A$782,$A28,СВЦЭМ!$B$39:$B$782,Q$11)+'СЕТ СН'!$F$14+СВЦЭМ!$D$10+'СЕТ СН'!$F$5-'СЕТ СН'!$F$24</f>
        <v>2255.2055194699997</v>
      </c>
      <c r="R28" s="36">
        <f>SUMIFS(СВЦЭМ!$D$39:$D$782,СВЦЭМ!$A$39:$A$782,$A28,СВЦЭМ!$B$39:$B$782,R$11)+'СЕТ СН'!$F$14+СВЦЭМ!$D$10+'СЕТ СН'!$F$5-'СЕТ СН'!$F$24</f>
        <v>2245.5110759499998</v>
      </c>
      <c r="S28" s="36">
        <f>SUMIFS(СВЦЭМ!$D$39:$D$782,СВЦЭМ!$A$39:$A$782,$A28,СВЦЭМ!$B$39:$B$782,S$11)+'СЕТ СН'!$F$14+СВЦЭМ!$D$10+'СЕТ СН'!$F$5-'СЕТ СН'!$F$24</f>
        <v>2242.5095420399998</v>
      </c>
      <c r="T28" s="36">
        <f>SUMIFS(СВЦЭМ!$D$39:$D$782,СВЦЭМ!$A$39:$A$782,$A28,СВЦЭМ!$B$39:$B$782,T$11)+'СЕТ СН'!$F$14+СВЦЭМ!$D$10+'СЕТ СН'!$F$5-'СЕТ СН'!$F$24</f>
        <v>2177.0128779099996</v>
      </c>
      <c r="U28" s="36">
        <f>SUMIFS(СВЦЭМ!$D$39:$D$782,СВЦЭМ!$A$39:$A$782,$A28,СВЦЭМ!$B$39:$B$782,U$11)+'СЕТ СН'!$F$14+СВЦЭМ!$D$10+'СЕТ СН'!$F$5-'СЕТ СН'!$F$24</f>
        <v>2167.0675627800001</v>
      </c>
      <c r="V28" s="36">
        <f>SUMIFS(СВЦЭМ!$D$39:$D$782,СВЦЭМ!$A$39:$A$782,$A28,СВЦЭМ!$B$39:$B$782,V$11)+'СЕТ СН'!$F$14+СВЦЭМ!$D$10+'СЕТ СН'!$F$5-'СЕТ СН'!$F$24</f>
        <v>2187.1551550699996</v>
      </c>
      <c r="W28" s="36">
        <f>SUMIFS(СВЦЭМ!$D$39:$D$782,СВЦЭМ!$A$39:$A$782,$A28,СВЦЭМ!$B$39:$B$782,W$11)+'СЕТ СН'!$F$14+СВЦЭМ!$D$10+'СЕТ СН'!$F$5-'СЕТ СН'!$F$24</f>
        <v>2203.5656804099999</v>
      </c>
      <c r="X28" s="36">
        <f>SUMIFS(СВЦЭМ!$D$39:$D$782,СВЦЭМ!$A$39:$A$782,$A28,СВЦЭМ!$B$39:$B$782,X$11)+'СЕТ СН'!$F$14+СВЦЭМ!$D$10+'СЕТ СН'!$F$5-'СЕТ СН'!$F$24</f>
        <v>2199.7995034199998</v>
      </c>
      <c r="Y28" s="36">
        <f>SUMIFS(СВЦЭМ!$D$39:$D$782,СВЦЭМ!$A$39:$A$782,$A28,СВЦЭМ!$B$39:$B$782,Y$11)+'СЕТ СН'!$F$14+СВЦЭМ!$D$10+'СЕТ СН'!$F$5-'СЕТ СН'!$F$24</f>
        <v>2210.0416025099998</v>
      </c>
    </row>
    <row r="29" spans="1:25" ht="15.75" x14ac:dyDescent="0.2">
      <c r="A29" s="35">
        <f t="shared" si="0"/>
        <v>44610</v>
      </c>
      <c r="B29" s="36">
        <f>SUMIFS(СВЦЭМ!$D$39:$D$782,СВЦЭМ!$A$39:$A$782,$A29,СВЦЭМ!$B$39:$B$782,B$11)+'СЕТ СН'!$F$14+СВЦЭМ!$D$10+'СЕТ СН'!$F$5-'СЕТ СН'!$F$24</f>
        <v>2236.2273049400001</v>
      </c>
      <c r="C29" s="36">
        <f>SUMIFS(СВЦЭМ!$D$39:$D$782,СВЦЭМ!$A$39:$A$782,$A29,СВЦЭМ!$B$39:$B$782,C$11)+'СЕТ СН'!$F$14+СВЦЭМ!$D$10+'СЕТ СН'!$F$5-'СЕТ СН'!$F$24</f>
        <v>2282.7195321199997</v>
      </c>
      <c r="D29" s="36">
        <f>SUMIFS(СВЦЭМ!$D$39:$D$782,СВЦЭМ!$A$39:$A$782,$A29,СВЦЭМ!$B$39:$B$782,D$11)+'СЕТ СН'!$F$14+СВЦЭМ!$D$10+'СЕТ СН'!$F$5-'СЕТ СН'!$F$24</f>
        <v>2309.2002847899998</v>
      </c>
      <c r="E29" s="36">
        <f>SUMIFS(СВЦЭМ!$D$39:$D$782,СВЦЭМ!$A$39:$A$782,$A29,СВЦЭМ!$B$39:$B$782,E$11)+'СЕТ СН'!$F$14+СВЦЭМ!$D$10+'СЕТ СН'!$F$5-'СЕТ СН'!$F$24</f>
        <v>2311.78088862</v>
      </c>
      <c r="F29" s="36">
        <f>SUMIFS(СВЦЭМ!$D$39:$D$782,СВЦЭМ!$A$39:$A$782,$A29,СВЦЭМ!$B$39:$B$782,F$11)+'СЕТ СН'!$F$14+СВЦЭМ!$D$10+'СЕТ СН'!$F$5-'СЕТ СН'!$F$24</f>
        <v>2304.0023851899996</v>
      </c>
      <c r="G29" s="36">
        <f>SUMIFS(СВЦЭМ!$D$39:$D$782,СВЦЭМ!$A$39:$A$782,$A29,СВЦЭМ!$B$39:$B$782,G$11)+'СЕТ СН'!$F$14+СВЦЭМ!$D$10+'СЕТ СН'!$F$5-'СЕТ СН'!$F$24</f>
        <v>2271.7065255799998</v>
      </c>
      <c r="H29" s="36">
        <f>SUMIFS(СВЦЭМ!$D$39:$D$782,СВЦЭМ!$A$39:$A$782,$A29,СВЦЭМ!$B$39:$B$782,H$11)+'СЕТ СН'!$F$14+СВЦЭМ!$D$10+'СЕТ СН'!$F$5-'СЕТ СН'!$F$24</f>
        <v>2224.2632311999996</v>
      </c>
      <c r="I29" s="36">
        <f>SUMIFS(СВЦЭМ!$D$39:$D$782,СВЦЭМ!$A$39:$A$782,$A29,СВЦЭМ!$B$39:$B$782,I$11)+'СЕТ СН'!$F$14+СВЦЭМ!$D$10+'СЕТ СН'!$F$5-'СЕТ СН'!$F$24</f>
        <v>2177.4116916799999</v>
      </c>
      <c r="J29" s="36">
        <f>SUMIFS(СВЦЭМ!$D$39:$D$782,СВЦЭМ!$A$39:$A$782,$A29,СВЦЭМ!$B$39:$B$782,J$11)+'СЕТ СН'!$F$14+СВЦЭМ!$D$10+'СЕТ СН'!$F$5-'СЕТ СН'!$F$24</f>
        <v>2126.0328602499999</v>
      </c>
      <c r="K29" s="36">
        <f>SUMIFS(СВЦЭМ!$D$39:$D$782,СВЦЭМ!$A$39:$A$782,$A29,СВЦЭМ!$B$39:$B$782,K$11)+'СЕТ СН'!$F$14+СВЦЭМ!$D$10+'СЕТ СН'!$F$5-'СЕТ СН'!$F$24</f>
        <v>2124.1843126499998</v>
      </c>
      <c r="L29" s="36">
        <f>SUMIFS(СВЦЭМ!$D$39:$D$782,СВЦЭМ!$A$39:$A$782,$A29,СВЦЭМ!$B$39:$B$782,L$11)+'СЕТ СН'!$F$14+СВЦЭМ!$D$10+'СЕТ СН'!$F$5-'СЕТ СН'!$F$24</f>
        <v>2127.57707579</v>
      </c>
      <c r="M29" s="36">
        <f>SUMIFS(СВЦЭМ!$D$39:$D$782,СВЦЭМ!$A$39:$A$782,$A29,СВЦЭМ!$B$39:$B$782,M$11)+'СЕТ СН'!$F$14+СВЦЭМ!$D$10+'СЕТ СН'!$F$5-'СЕТ СН'!$F$24</f>
        <v>2179.1871385699997</v>
      </c>
      <c r="N29" s="36">
        <f>SUMIFS(СВЦЭМ!$D$39:$D$782,СВЦЭМ!$A$39:$A$782,$A29,СВЦЭМ!$B$39:$B$782,N$11)+'СЕТ СН'!$F$14+СВЦЭМ!$D$10+'СЕТ СН'!$F$5-'СЕТ СН'!$F$24</f>
        <v>2231.06456669</v>
      </c>
      <c r="O29" s="36">
        <f>SUMIFS(СВЦЭМ!$D$39:$D$782,СВЦЭМ!$A$39:$A$782,$A29,СВЦЭМ!$B$39:$B$782,O$11)+'СЕТ СН'!$F$14+СВЦЭМ!$D$10+'СЕТ СН'!$F$5-'СЕТ СН'!$F$24</f>
        <v>2246.4196211899998</v>
      </c>
      <c r="P29" s="36">
        <f>SUMIFS(СВЦЭМ!$D$39:$D$782,СВЦЭМ!$A$39:$A$782,$A29,СВЦЭМ!$B$39:$B$782,P$11)+'СЕТ СН'!$F$14+СВЦЭМ!$D$10+'СЕТ СН'!$F$5-'СЕТ СН'!$F$24</f>
        <v>2286.0878405499998</v>
      </c>
      <c r="Q29" s="36">
        <f>SUMIFS(СВЦЭМ!$D$39:$D$782,СВЦЭМ!$A$39:$A$782,$A29,СВЦЭМ!$B$39:$B$782,Q$11)+'СЕТ СН'!$F$14+СВЦЭМ!$D$10+'СЕТ СН'!$F$5-'СЕТ СН'!$F$24</f>
        <v>2298.6737381499997</v>
      </c>
      <c r="R29" s="36">
        <f>SUMIFS(СВЦЭМ!$D$39:$D$782,СВЦЭМ!$A$39:$A$782,$A29,СВЦЭМ!$B$39:$B$782,R$11)+'СЕТ СН'!$F$14+СВЦЭМ!$D$10+'СЕТ СН'!$F$5-'СЕТ СН'!$F$24</f>
        <v>2294.2109378</v>
      </c>
      <c r="S29" s="36">
        <f>SUMIFS(СВЦЭМ!$D$39:$D$782,СВЦЭМ!$A$39:$A$782,$A29,СВЦЭМ!$B$39:$B$782,S$11)+'СЕТ СН'!$F$14+СВЦЭМ!$D$10+'СЕТ СН'!$F$5-'СЕТ СН'!$F$24</f>
        <v>2262.95498722</v>
      </c>
      <c r="T29" s="36">
        <f>SUMIFS(СВЦЭМ!$D$39:$D$782,СВЦЭМ!$A$39:$A$782,$A29,СВЦЭМ!$B$39:$B$782,T$11)+'СЕТ СН'!$F$14+СВЦЭМ!$D$10+'СЕТ СН'!$F$5-'СЕТ СН'!$F$24</f>
        <v>2174.0427259500002</v>
      </c>
      <c r="U29" s="36">
        <f>SUMIFS(СВЦЭМ!$D$39:$D$782,СВЦЭМ!$A$39:$A$782,$A29,СВЦЭМ!$B$39:$B$782,U$11)+'СЕТ СН'!$F$14+СВЦЭМ!$D$10+'СЕТ СН'!$F$5-'СЕТ СН'!$F$24</f>
        <v>2147.9958548899999</v>
      </c>
      <c r="V29" s="36">
        <f>SUMIFS(СВЦЭМ!$D$39:$D$782,СВЦЭМ!$A$39:$A$782,$A29,СВЦЭМ!$B$39:$B$782,V$11)+'СЕТ СН'!$F$14+СВЦЭМ!$D$10+'СЕТ СН'!$F$5-'СЕТ СН'!$F$24</f>
        <v>2166.5050115899999</v>
      </c>
      <c r="W29" s="36">
        <f>SUMIFS(СВЦЭМ!$D$39:$D$782,СВЦЭМ!$A$39:$A$782,$A29,СВЦЭМ!$B$39:$B$782,W$11)+'СЕТ СН'!$F$14+СВЦЭМ!$D$10+'СЕТ СН'!$F$5-'СЕТ СН'!$F$24</f>
        <v>2168.7368978300001</v>
      </c>
      <c r="X29" s="36">
        <f>SUMIFS(СВЦЭМ!$D$39:$D$782,СВЦЭМ!$A$39:$A$782,$A29,СВЦЭМ!$B$39:$B$782,X$11)+'СЕТ СН'!$F$14+СВЦЭМ!$D$10+'СЕТ СН'!$F$5-'СЕТ СН'!$F$24</f>
        <v>2176.7267604899998</v>
      </c>
      <c r="Y29" s="36">
        <f>SUMIFS(СВЦЭМ!$D$39:$D$782,СВЦЭМ!$A$39:$A$782,$A29,СВЦЭМ!$B$39:$B$782,Y$11)+'СЕТ СН'!$F$14+СВЦЭМ!$D$10+'СЕТ СН'!$F$5-'СЕТ СН'!$F$24</f>
        <v>2203.56022429</v>
      </c>
    </row>
    <row r="30" spans="1:25" ht="15.75" x14ac:dyDescent="0.2">
      <c r="A30" s="35">
        <f t="shared" si="0"/>
        <v>44611</v>
      </c>
      <c r="B30" s="36">
        <f>SUMIFS(СВЦЭМ!$D$39:$D$782,СВЦЭМ!$A$39:$A$782,$A30,СВЦЭМ!$B$39:$B$782,B$11)+'СЕТ СН'!$F$14+СВЦЭМ!$D$10+'СЕТ СН'!$F$5-'СЕТ СН'!$F$24</f>
        <v>2211.71680797</v>
      </c>
      <c r="C30" s="36">
        <f>SUMIFS(СВЦЭМ!$D$39:$D$782,СВЦЭМ!$A$39:$A$782,$A30,СВЦЭМ!$B$39:$B$782,C$11)+'СЕТ СН'!$F$14+СВЦЭМ!$D$10+'СЕТ СН'!$F$5-'СЕТ СН'!$F$24</f>
        <v>2265.01080787</v>
      </c>
      <c r="D30" s="36">
        <f>SUMIFS(СВЦЭМ!$D$39:$D$782,СВЦЭМ!$A$39:$A$782,$A30,СВЦЭМ!$B$39:$B$782,D$11)+'СЕТ СН'!$F$14+СВЦЭМ!$D$10+'СЕТ СН'!$F$5-'СЕТ СН'!$F$24</f>
        <v>2305.3866506599998</v>
      </c>
      <c r="E30" s="36">
        <f>SUMIFS(СВЦЭМ!$D$39:$D$782,СВЦЭМ!$A$39:$A$782,$A30,СВЦЭМ!$B$39:$B$782,E$11)+'СЕТ СН'!$F$14+СВЦЭМ!$D$10+'СЕТ СН'!$F$5-'СЕТ СН'!$F$24</f>
        <v>2319.4489949199997</v>
      </c>
      <c r="F30" s="36">
        <f>SUMIFS(СВЦЭМ!$D$39:$D$782,СВЦЭМ!$A$39:$A$782,$A30,СВЦЭМ!$B$39:$B$782,F$11)+'СЕТ СН'!$F$14+СВЦЭМ!$D$10+'СЕТ СН'!$F$5-'СЕТ СН'!$F$24</f>
        <v>2305.3059786100002</v>
      </c>
      <c r="G30" s="36">
        <f>SUMIFS(СВЦЭМ!$D$39:$D$782,СВЦЭМ!$A$39:$A$782,$A30,СВЦЭМ!$B$39:$B$782,G$11)+'СЕТ СН'!$F$14+СВЦЭМ!$D$10+'СЕТ СН'!$F$5-'СЕТ СН'!$F$24</f>
        <v>2289.8619071900002</v>
      </c>
      <c r="H30" s="36">
        <f>SUMIFS(СВЦЭМ!$D$39:$D$782,СВЦЭМ!$A$39:$A$782,$A30,СВЦЭМ!$B$39:$B$782,H$11)+'СЕТ СН'!$F$14+СВЦЭМ!$D$10+'СЕТ СН'!$F$5-'СЕТ СН'!$F$24</f>
        <v>2263.6199177500002</v>
      </c>
      <c r="I30" s="36">
        <f>SUMIFS(СВЦЭМ!$D$39:$D$782,СВЦЭМ!$A$39:$A$782,$A30,СВЦЭМ!$B$39:$B$782,I$11)+'СЕТ СН'!$F$14+СВЦЭМ!$D$10+'СЕТ СН'!$F$5-'СЕТ СН'!$F$24</f>
        <v>2186.8776559500002</v>
      </c>
      <c r="J30" s="36">
        <f>SUMIFS(СВЦЭМ!$D$39:$D$782,СВЦЭМ!$A$39:$A$782,$A30,СВЦЭМ!$B$39:$B$782,J$11)+'СЕТ СН'!$F$14+СВЦЭМ!$D$10+'СЕТ СН'!$F$5-'СЕТ СН'!$F$24</f>
        <v>2137.5449202299997</v>
      </c>
      <c r="K30" s="36">
        <f>SUMIFS(СВЦЭМ!$D$39:$D$782,СВЦЭМ!$A$39:$A$782,$A30,СВЦЭМ!$B$39:$B$782,K$11)+'СЕТ СН'!$F$14+СВЦЭМ!$D$10+'СЕТ СН'!$F$5-'СЕТ СН'!$F$24</f>
        <v>2114.4127063799997</v>
      </c>
      <c r="L30" s="36">
        <f>SUMIFS(СВЦЭМ!$D$39:$D$782,СВЦЭМ!$A$39:$A$782,$A30,СВЦЭМ!$B$39:$B$782,L$11)+'СЕТ СН'!$F$14+СВЦЭМ!$D$10+'СЕТ СН'!$F$5-'СЕТ СН'!$F$24</f>
        <v>2099.76013994</v>
      </c>
      <c r="M30" s="36">
        <f>SUMIFS(СВЦЭМ!$D$39:$D$782,СВЦЭМ!$A$39:$A$782,$A30,СВЦЭМ!$B$39:$B$782,M$11)+'СЕТ СН'!$F$14+СВЦЭМ!$D$10+'СЕТ СН'!$F$5-'СЕТ СН'!$F$24</f>
        <v>2143.7256382999999</v>
      </c>
      <c r="N30" s="36">
        <f>SUMIFS(СВЦЭМ!$D$39:$D$782,СВЦЭМ!$A$39:$A$782,$A30,СВЦЭМ!$B$39:$B$782,N$11)+'СЕТ СН'!$F$14+СВЦЭМ!$D$10+'СЕТ СН'!$F$5-'СЕТ СН'!$F$24</f>
        <v>2180.80100821</v>
      </c>
      <c r="O30" s="36">
        <f>SUMIFS(СВЦЭМ!$D$39:$D$782,СВЦЭМ!$A$39:$A$782,$A30,СВЦЭМ!$B$39:$B$782,O$11)+'СЕТ СН'!$F$14+СВЦЭМ!$D$10+'СЕТ СН'!$F$5-'СЕТ СН'!$F$24</f>
        <v>2191.3073491799996</v>
      </c>
      <c r="P30" s="36">
        <f>SUMIFS(СВЦЭМ!$D$39:$D$782,СВЦЭМ!$A$39:$A$782,$A30,СВЦЭМ!$B$39:$B$782,P$11)+'СЕТ СН'!$F$14+СВЦЭМ!$D$10+'СЕТ СН'!$F$5-'СЕТ СН'!$F$24</f>
        <v>2237.5608864199999</v>
      </c>
      <c r="Q30" s="36">
        <f>SUMIFS(СВЦЭМ!$D$39:$D$782,СВЦЭМ!$A$39:$A$782,$A30,СВЦЭМ!$B$39:$B$782,Q$11)+'СЕТ СН'!$F$14+СВЦЭМ!$D$10+'СЕТ СН'!$F$5-'СЕТ СН'!$F$24</f>
        <v>2242.5235983699999</v>
      </c>
      <c r="R30" s="36">
        <f>SUMIFS(СВЦЭМ!$D$39:$D$782,СВЦЭМ!$A$39:$A$782,$A30,СВЦЭМ!$B$39:$B$782,R$11)+'СЕТ СН'!$F$14+СВЦЭМ!$D$10+'СЕТ СН'!$F$5-'СЕТ СН'!$F$24</f>
        <v>2231.6582729900001</v>
      </c>
      <c r="S30" s="36">
        <f>SUMIFS(СВЦЭМ!$D$39:$D$782,СВЦЭМ!$A$39:$A$782,$A30,СВЦЭМ!$B$39:$B$782,S$11)+'СЕТ СН'!$F$14+СВЦЭМ!$D$10+'СЕТ СН'!$F$5-'СЕТ СН'!$F$24</f>
        <v>2225.8371132900002</v>
      </c>
      <c r="T30" s="36">
        <f>SUMIFS(СВЦЭМ!$D$39:$D$782,СВЦЭМ!$A$39:$A$782,$A30,СВЦЭМ!$B$39:$B$782,T$11)+'СЕТ СН'!$F$14+СВЦЭМ!$D$10+'СЕТ СН'!$F$5-'СЕТ СН'!$F$24</f>
        <v>2142.1110350499998</v>
      </c>
      <c r="U30" s="36">
        <f>SUMIFS(СВЦЭМ!$D$39:$D$782,СВЦЭМ!$A$39:$A$782,$A30,СВЦЭМ!$B$39:$B$782,U$11)+'СЕТ СН'!$F$14+СВЦЭМ!$D$10+'СЕТ СН'!$F$5-'СЕТ СН'!$F$24</f>
        <v>2107.5125280699999</v>
      </c>
      <c r="V30" s="36">
        <f>SUMIFS(СВЦЭМ!$D$39:$D$782,СВЦЭМ!$A$39:$A$782,$A30,СВЦЭМ!$B$39:$B$782,V$11)+'СЕТ СН'!$F$14+СВЦЭМ!$D$10+'СЕТ СН'!$F$5-'СЕТ СН'!$F$24</f>
        <v>2113.2545427099999</v>
      </c>
      <c r="W30" s="36">
        <f>SUMIFS(СВЦЭМ!$D$39:$D$782,СВЦЭМ!$A$39:$A$782,$A30,СВЦЭМ!$B$39:$B$782,W$11)+'СЕТ СН'!$F$14+СВЦЭМ!$D$10+'СЕТ СН'!$F$5-'СЕТ СН'!$F$24</f>
        <v>2147.6423250299999</v>
      </c>
      <c r="X30" s="36">
        <f>SUMIFS(СВЦЭМ!$D$39:$D$782,СВЦЭМ!$A$39:$A$782,$A30,СВЦЭМ!$B$39:$B$782,X$11)+'СЕТ СН'!$F$14+СВЦЭМ!$D$10+'СЕТ СН'!$F$5-'СЕТ СН'!$F$24</f>
        <v>2174.9622859599999</v>
      </c>
      <c r="Y30" s="36">
        <f>SUMIFS(СВЦЭМ!$D$39:$D$782,СВЦЭМ!$A$39:$A$782,$A30,СВЦЭМ!$B$39:$B$782,Y$11)+'СЕТ СН'!$F$14+СВЦЭМ!$D$10+'СЕТ СН'!$F$5-'СЕТ СН'!$F$24</f>
        <v>2197.9239034000002</v>
      </c>
    </row>
    <row r="31" spans="1:25" ht="15.75" x14ac:dyDescent="0.2">
      <c r="A31" s="35">
        <f t="shared" si="0"/>
        <v>44612</v>
      </c>
      <c r="B31" s="36">
        <f>SUMIFS(СВЦЭМ!$D$39:$D$782,СВЦЭМ!$A$39:$A$782,$A31,СВЦЭМ!$B$39:$B$782,B$11)+'СЕТ СН'!$F$14+СВЦЭМ!$D$10+'СЕТ СН'!$F$5-'СЕТ СН'!$F$24</f>
        <v>2204.94478007</v>
      </c>
      <c r="C31" s="36">
        <f>SUMIFS(СВЦЭМ!$D$39:$D$782,СВЦЭМ!$A$39:$A$782,$A31,СВЦЭМ!$B$39:$B$782,C$11)+'СЕТ СН'!$F$14+СВЦЭМ!$D$10+'СЕТ СН'!$F$5-'СЕТ СН'!$F$24</f>
        <v>2240.4393048900001</v>
      </c>
      <c r="D31" s="36">
        <f>SUMIFS(СВЦЭМ!$D$39:$D$782,СВЦЭМ!$A$39:$A$782,$A31,СВЦЭМ!$B$39:$B$782,D$11)+'СЕТ СН'!$F$14+СВЦЭМ!$D$10+'СЕТ СН'!$F$5-'СЕТ СН'!$F$24</f>
        <v>2252.9581367299998</v>
      </c>
      <c r="E31" s="36">
        <f>SUMIFS(СВЦЭМ!$D$39:$D$782,СВЦЭМ!$A$39:$A$782,$A31,СВЦЭМ!$B$39:$B$782,E$11)+'СЕТ СН'!$F$14+СВЦЭМ!$D$10+'СЕТ СН'!$F$5-'СЕТ СН'!$F$24</f>
        <v>2272.99321435</v>
      </c>
      <c r="F31" s="36">
        <f>SUMIFS(СВЦЭМ!$D$39:$D$782,СВЦЭМ!$A$39:$A$782,$A31,СВЦЭМ!$B$39:$B$782,F$11)+'СЕТ СН'!$F$14+СВЦЭМ!$D$10+'СЕТ СН'!$F$5-'СЕТ СН'!$F$24</f>
        <v>2266.7002322099997</v>
      </c>
      <c r="G31" s="36">
        <f>SUMIFS(СВЦЭМ!$D$39:$D$782,СВЦЭМ!$A$39:$A$782,$A31,СВЦЭМ!$B$39:$B$782,G$11)+'СЕТ СН'!$F$14+СВЦЭМ!$D$10+'СЕТ СН'!$F$5-'СЕТ СН'!$F$24</f>
        <v>2257.0228681799999</v>
      </c>
      <c r="H31" s="36">
        <f>SUMIFS(СВЦЭМ!$D$39:$D$782,СВЦЭМ!$A$39:$A$782,$A31,СВЦЭМ!$B$39:$B$782,H$11)+'СЕТ СН'!$F$14+СВЦЭМ!$D$10+'СЕТ СН'!$F$5-'СЕТ СН'!$F$24</f>
        <v>2244.47540329</v>
      </c>
      <c r="I31" s="36">
        <f>SUMIFS(СВЦЭМ!$D$39:$D$782,СВЦЭМ!$A$39:$A$782,$A31,СВЦЭМ!$B$39:$B$782,I$11)+'СЕТ СН'!$F$14+СВЦЭМ!$D$10+'СЕТ СН'!$F$5-'СЕТ СН'!$F$24</f>
        <v>2192.9121202199999</v>
      </c>
      <c r="J31" s="36">
        <f>SUMIFS(СВЦЭМ!$D$39:$D$782,СВЦЭМ!$A$39:$A$782,$A31,СВЦЭМ!$B$39:$B$782,J$11)+'СЕТ СН'!$F$14+СВЦЭМ!$D$10+'СЕТ СН'!$F$5-'СЕТ СН'!$F$24</f>
        <v>2133.3545925199996</v>
      </c>
      <c r="K31" s="36">
        <f>SUMIFS(СВЦЭМ!$D$39:$D$782,СВЦЭМ!$A$39:$A$782,$A31,СВЦЭМ!$B$39:$B$782,K$11)+'СЕТ СН'!$F$14+СВЦЭМ!$D$10+'СЕТ СН'!$F$5-'СЕТ СН'!$F$24</f>
        <v>2125.8811366700002</v>
      </c>
      <c r="L31" s="36">
        <f>SUMIFS(СВЦЭМ!$D$39:$D$782,СВЦЭМ!$A$39:$A$782,$A31,СВЦЭМ!$B$39:$B$782,L$11)+'СЕТ СН'!$F$14+СВЦЭМ!$D$10+'СЕТ СН'!$F$5-'СЕТ СН'!$F$24</f>
        <v>2127.46211038</v>
      </c>
      <c r="M31" s="36">
        <f>SUMIFS(СВЦЭМ!$D$39:$D$782,СВЦЭМ!$A$39:$A$782,$A31,СВЦЭМ!$B$39:$B$782,M$11)+'СЕТ СН'!$F$14+СВЦЭМ!$D$10+'СЕТ СН'!$F$5-'СЕТ СН'!$F$24</f>
        <v>2169.2730955799998</v>
      </c>
      <c r="N31" s="36">
        <f>SUMIFS(СВЦЭМ!$D$39:$D$782,СВЦЭМ!$A$39:$A$782,$A31,СВЦЭМ!$B$39:$B$782,N$11)+'СЕТ СН'!$F$14+СВЦЭМ!$D$10+'СЕТ СН'!$F$5-'СЕТ СН'!$F$24</f>
        <v>2217.6127041499999</v>
      </c>
      <c r="O31" s="36">
        <f>SUMIFS(СВЦЭМ!$D$39:$D$782,СВЦЭМ!$A$39:$A$782,$A31,СВЦЭМ!$B$39:$B$782,O$11)+'СЕТ СН'!$F$14+СВЦЭМ!$D$10+'СЕТ СН'!$F$5-'СЕТ СН'!$F$24</f>
        <v>2232.2080184500001</v>
      </c>
      <c r="P31" s="36">
        <f>SUMIFS(СВЦЭМ!$D$39:$D$782,СВЦЭМ!$A$39:$A$782,$A31,СВЦЭМ!$B$39:$B$782,P$11)+'СЕТ СН'!$F$14+СВЦЭМ!$D$10+'СЕТ СН'!$F$5-'СЕТ СН'!$F$24</f>
        <v>2259.9507790600001</v>
      </c>
      <c r="Q31" s="36">
        <f>SUMIFS(СВЦЭМ!$D$39:$D$782,СВЦЭМ!$A$39:$A$782,$A31,СВЦЭМ!$B$39:$B$782,Q$11)+'СЕТ СН'!$F$14+СВЦЭМ!$D$10+'СЕТ СН'!$F$5-'СЕТ СН'!$F$24</f>
        <v>2260.1915581900003</v>
      </c>
      <c r="R31" s="36">
        <f>SUMIFS(СВЦЭМ!$D$39:$D$782,СВЦЭМ!$A$39:$A$782,$A31,СВЦЭМ!$B$39:$B$782,R$11)+'СЕТ СН'!$F$14+СВЦЭМ!$D$10+'СЕТ СН'!$F$5-'СЕТ СН'!$F$24</f>
        <v>2249.0429685099998</v>
      </c>
      <c r="S31" s="36">
        <f>SUMIFS(СВЦЭМ!$D$39:$D$782,СВЦЭМ!$A$39:$A$782,$A31,СВЦЭМ!$B$39:$B$782,S$11)+'СЕТ СН'!$F$14+СВЦЭМ!$D$10+'СЕТ СН'!$F$5-'СЕТ СН'!$F$24</f>
        <v>2220.61990857</v>
      </c>
      <c r="T31" s="36">
        <f>SUMIFS(СВЦЭМ!$D$39:$D$782,СВЦЭМ!$A$39:$A$782,$A31,СВЦЭМ!$B$39:$B$782,T$11)+'СЕТ СН'!$F$14+СВЦЭМ!$D$10+'СЕТ СН'!$F$5-'СЕТ СН'!$F$24</f>
        <v>2140.1570331900002</v>
      </c>
      <c r="U31" s="36">
        <f>SUMIFS(СВЦЭМ!$D$39:$D$782,СВЦЭМ!$A$39:$A$782,$A31,СВЦЭМ!$B$39:$B$782,U$11)+'СЕТ СН'!$F$14+СВЦЭМ!$D$10+'СЕТ СН'!$F$5-'СЕТ СН'!$F$24</f>
        <v>2105.3852358599997</v>
      </c>
      <c r="V31" s="36">
        <f>SUMIFS(СВЦЭМ!$D$39:$D$782,СВЦЭМ!$A$39:$A$782,$A31,СВЦЭМ!$B$39:$B$782,V$11)+'СЕТ СН'!$F$14+СВЦЭМ!$D$10+'СЕТ СН'!$F$5-'СЕТ СН'!$F$24</f>
        <v>2113.90629382</v>
      </c>
      <c r="W31" s="36">
        <f>SUMIFS(СВЦЭМ!$D$39:$D$782,СВЦЭМ!$A$39:$A$782,$A31,СВЦЭМ!$B$39:$B$782,W$11)+'СЕТ СН'!$F$14+СВЦЭМ!$D$10+'СЕТ СН'!$F$5-'СЕТ СН'!$F$24</f>
        <v>2146.33248774</v>
      </c>
      <c r="X31" s="36">
        <f>SUMIFS(СВЦЭМ!$D$39:$D$782,СВЦЭМ!$A$39:$A$782,$A31,СВЦЭМ!$B$39:$B$782,X$11)+'СЕТ СН'!$F$14+СВЦЭМ!$D$10+'СЕТ СН'!$F$5-'СЕТ СН'!$F$24</f>
        <v>2160.7404422199997</v>
      </c>
      <c r="Y31" s="36">
        <f>SUMIFS(СВЦЭМ!$D$39:$D$782,СВЦЭМ!$A$39:$A$782,$A31,СВЦЭМ!$B$39:$B$782,Y$11)+'СЕТ СН'!$F$14+СВЦЭМ!$D$10+'СЕТ СН'!$F$5-'СЕТ СН'!$F$24</f>
        <v>2184.1099064999999</v>
      </c>
    </row>
    <row r="32" spans="1:25" ht="15.75" x14ac:dyDescent="0.2">
      <c r="A32" s="35">
        <f t="shared" si="0"/>
        <v>44613</v>
      </c>
      <c r="B32" s="36">
        <f>SUMIFS(СВЦЭМ!$D$39:$D$782,СВЦЭМ!$A$39:$A$782,$A32,СВЦЭМ!$B$39:$B$782,B$11)+'СЕТ СН'!$F$14+СВЦЭМ!$D$10+'СЕТ СН'!$F$5-'СЕТ СН'!$F$24</f>
        <v>2196.0003888699998</v>
      </c>
      <c r="C32" s="36">
        <f>SUMIFS(СВЦЭМ!$D$39:$D$782,СВЦЭМ!$A$39:$A$782,$A32,СВЦЭМ!$B$39:$B$782,C$11)+'СЕТ СН'!$F$14+СВЦЭМ!$D$10+'СЕТ СН'!$F$5-'СЕТ СН'!$F$24</f>
        <v>2252.5796852599997</v>
      </c>
      <c r="D32" s="36">
        <f>SUMIFS(СВЦЭМ!$D$39:$D$782,СВЦЭМ!$A$39:$A$782,$A32,СВЦЭМ!$B$39:$B$782,D$11)+'СЕТ СН'!$F$14+СВЦЭМ!$D$10+'СЕТ СН'!$F$5-'СЕТ СН'!$F$24</f>
        <v>2299.21036989</v>
      </c>
      <c r="E32" s="36">
        <f>SUMIFS(СВЦЭМ!$D$39:$D$782,СВЦЭМ!$A$39:$A$782,$A32,СВЦЭМ!$B$39:$B$782,E$11)+'СЕТ СН'!$F$14+СВЦЭМ!$D$10+'СЕТ СН'!$F$5-'СЕТ СН'!$F$24</f>
        <v>2311.9237370599999</v>
      </c>
      <c r="F32" s="36">
        <f>SUMIFS(СВЦЭМ!$D$39:$D$782,СВЦЭМ!$A$39:$A$782,$A32,СВЦЭМ!$B$39:$B$782,F$11)+'СЕТ СН'!$F$14+СВЦЭМ!$D$10+'СЕТ СН'!$F$5-'СЕТ СН'!$F$24</f>
        <v>2303.4040893299998</v>
      </c>
      <c r="G32" s="36">
        <f>SUMIFS(СВЦЭМ!$D$39:$D$782,СВЦЭМ!$A$39:$A$782,$A32,СВЦЭМ!$B$39:$B$782,G$11)+'СЕТ СН'!$F$14+СВЦЭМ!$D$10+'СЕТ СН'!$F$5-'СЕТ СН'!$F$24</f>
        <v>2267.0508764899996</v>
      </c>
      <c r="H32" s="36">
        <f>SUMIFS(СВЦЭМ!$D$39:$D$782,СВЦЭМ!$A$39:$A$782,$A32,СВЦЭМ!$B$39:$B$782,H$11)+'СЕТ СН'!$F$14+СВЦЭМ!$D$10+'СЕТ СН'!$F$5-'СЕТ СН'!$F$24</f>
        <v>2226.5370246599996</v>
      </c>
      <c r="I32" s="36">
        <f>SUMIFS(СВЦЭМ!$D$39:$D$782,СВЦЭМ!$A$39:$A$782,$A32,СВЦЭМ!$B$39:$B$782,I$11)+'СЕТ СН'!$F$14+СВЦЭМ!$D$10+'СЕТ СН'!$F$5-'СЕТ СН'!$F$24</f>
        <v>2180.7204861599998</v>
      </c>
      <c r="J32" s="36">
        <f>SUMIFS(СВЦЭМ!$D$39:$D$782,СВЦЭМ!$A$39:$A$782,$A32,СВЦЭМ!$B$39:$B$782,J$11)+'СЕТ СН'!$F$14+СВЦЭМ!$D$10+'СЕТ СН'!$F$5-'СЕТ СН'!$F$24</f>
        <v>2123.60946328</v>
      </c>
      <c r="K32" s="36">
        <f>SUMIFS(СВЦЭМ!$D$39:$D$782,СВЦЭМ!$A$39:$A$782,$A32,СВЦЭМ!$B$39:$B$782,K$11)+'СЕТ СН'!$F$14+СВЦЭМ!$D$10+'СЕТ СН'!$F$5-'СЕТ СН'!$F$24</f>
        <v>2117.3594767499999</v>
      </c>
      <c r="L32" s="36">
        <f>SUMIFS(СВЦЭМ!$D$39:$D$782,СВЦЭМ!$A$39:$A$782,$A32,СВЦЭМ!$B$39:$B$782,L$11)+'СЕТ СН'!$F$14+СВЦЭМ!$D$10+'СЕТ СН'!$F$5-'СЕТ СН'!$F$24</f>
        <v>2137.6622187100002</v>
      </c>
      <c r="M32" s="36">
        <f>SUMIFS(СВЦЭМ!$D$39:$D$782,СВЦЭМ!$A$39:$A$782,$A32,СВЦЭМ!$B$39:$B$782,M$11)+'СЕТ СН'!$F$14+СВЦЭМ!$D$10+'СЕТ СН'!$F$5-'СЕТ СН'!$F$24</f>
        <v>2175.7287700299999</v>
      </c>
      <c r="N32" s="36">
        <f>SUMIFS(СВЦЭМ!$D$39:$D$782,СВЦЭМ!$A$39:$A$782,$A32,СВЦЭМ!$B$39:$B$782,N$11)+'СЕТ СН'!$F$14+СВЦЭМ!$D$10+'СЕТ СН'!$F$5-'СЕТ СН'!$F$24</f>
        <v>2238.9216441799999</v>
      </c>
      <c r="O32" s="36">
        <f>SUMIFS(СВЦЭМ!$D$39:$D$782,СВЦЭМ!$A$39:$A$782,$A32,СВЦЭМ!$B$39:$B$782,O$11)+'СЕТ СН'!$F$14+СВЦЭМ!$D$10+'СЕТ СН'!$F$5-'СЕТ СН'!$F$24</f>
        <v>2241.06101081</v>
      </c>
      <c r="P32" s="36">
        <f>SUMIFS(СВЦЭМ!$D$39:$D$782,СВЦЭМ!$A$39:$A$782,$A32,СВЦЭМ!$B$39:$B$782,P$11)+'СЕТ СН'!$F$14+СВЦЭМ!$D$10+'СЕТ СН'!$F$5-'СЕТ СН'!$F$24</f>
        <v>2273.7517270799999</v>
      </c>
      <c r="Q32" s="36">
        <f>SUMIFS(СВЦЭМ!$D$39:$D$782,СВЦЭМ!$A$39:$A$782,$A32,СВЦЭМ!$B$39:$B$782,Q$11)+'СЕТ СН'!$F$14+СВЦЭМ!$D$10+'СЕТ СН'!$F$5-'СЕТ СН'!$F$24</f>
        <v>2273.0262410099999</v>
      </c>
      <c r="R32" s="36">
        <f>SUMIFS(СВЦЭМ!$D$39:$D$782,СВЦЭМ!$A$39:$A$782,$A32,СВЦЭМ!$B$39:$B$782,R$11)+'СЕТ СН'!$F$14+СВЦЭМ!$D$10+'СЕТ СН'!$F$5-'СЕТ СН'!$F$24</f>
        <v>2270.5119679999998</v>
      </c>
      <c r="S32" s="36">
        <f>SUMIFS(СВЦЭМ!$D$39:$D$782,СВЦЭМ!$A$39:$A$782,$A32,СВЦЭМ!$B$39:$B$782,S$11)+'СЕТ СН'!$F$14+СВЦЭМ!$D$10+'СЕТ СН'!$F$5-'СЕТ СН'!$F$24</f>
        <v>2227.9776085499998</v>
      </c>
      <c r="T32" s="36">
        <f>SUMIFS(СВЦЭМ!$D$39:$D$782,СВЦЭМ!$A$39:$A$782,$A32,СВЦЭМ!$B$39:$B$782,T$11)+'СЕТ СН'!$F$14+СВЦЭМ!$D$10+'СЕТ СН'!$F$5-'СЕТ СН'!$F$24</f>
        <v>2148.8462082300002</v>
      </c>
      <c r="U32" s="36">
        <f>SUMIFS(СВЦЭМ!$D$39:$D$782,СВЦЭМ!$A$39:$A$782,$A32,СВЦЭМ!$B$39:$B$782,U$11)+'СЕТ СН'!$F$14+СВЦЭМ!$D$10+'СЕТ СН'!$F$5-'СЕТ СН'!$F$24</f>
        <v>2130.9028709599997</v>
      </c>
      <c r="V32" s="36">
        <f>SUMIFS(СВЦЭМ!$D$39:$D$782,СВЦЭМ!$A$39:$A$782,$A32,СВЦЭМ!$B$39:$B$782,V$11)+'СЕТ СН'!$F$14+СВЦЭМ!$D$10+'СЕТ СН'!$F$5-'СЕТ СН'!$F$24</f>
        <v>2143.7899743099997</v>
      </c>
      <c r="W32" s="36">
        <f>SUMIFS(СВЦЭМ!$D$39:$D$782,СВЦЭМ!$A$39:$A$782,$A32,СВЦЭМ!$B$39:$B$782,W$11)+'СЕТ СН'!$F$14+СВЦЭМ!$D$10+'СЕТ СН'!$F$5-'СЕТ СН'!$F$24</f>
        <v>2172.1119969599999</v>
      </c>
      <c r="X32" s="36">
        <f>SUMIFS(СВЦЭМ!$D$39:$D$782,СВЦЭМ!$A$39:$A$782,$A32,СВЦЭМ!$B$39:$B$782,X$11)+'СЕТ СН'!$F$14+СВЦЭМ!$D$10+'СЕТ СН'!$F$5-'СЕТ СН'!$F$24</f>
        <v>2196.0631982799996</v>
      </c>
      <c r="Y32" s="36">
        <f>SUMIFS(СВЦЭМ!$D$39:$D$782,СВЦЭМ!$A$39:$A$782,$A32,СВЦЭМ!$B$39:$B$782,Y$11)+'СЕТ СН'!$F$14+СВЦЭМ!$D$10+'СЕТ СН'!$F$5-'СЕТ СН'!$F$24</f>
        <v>2202.1241998099999</v>
      </c>
    </row>
    <row r="33" spans="1:27" ht="15.75" x14ac:dyDescent="0.2">
      <c r="A33" s="35">
        <f t="shared" si="0"/>
        <v>44614</v>
      </c>
      <c r="B33" s="36">
        <f>SUMIFS(СВЦЭМ!$D$39:$D$782,СВЦЭМ!$A$39:$A$782,$A33,СВЦЭМ!$B$39:$B$782,B$11)+'СЕТ СН'!$F$14+СВЦЭМ!$D$10+'СЕТ СН'!$F$5-'СЕТ СН'!$F$24</f>
        <v>2205.64453598</v>
      </c>
      <c r="C33" s="36">
        <f>SUMIFS(СВЦЭМ!$D$39:$D$782,СВЦЭМ!$A$39:$A$782,$A33,СВЦЭМ!$B$39:$B$782,C$11)+'СЕТ СН'!$F$14+СВЦЭМ!$D$10+'СЕТ СН'!$F$5-'СЕТ СН'!$F$24</f>
        <v>2268.3394922299999</v>
      </c>
      <c r="D33" s="36">
        <f>SUMIFS(СВЦЭМ!$D$39:$D$782,СВЦЭМ!$A$39:$A$782,$A33,СВЦЭМ!$B$39:$B$782,D$11)+'СЕТ СН'!$F$14+СВЦЭМ!$D$10+'СЕТ СН'!$F$5-'СЕТ СН'!$F$24</f>
        <v>2308.0823857999999</v>
      </c>
      <c r="E33" s="36">
        <f>SUMIFS(СВЦЭМ!$D$39:$D$782,СВЦЭМ!$A$39:$A$782,$A33,СВЦЭМ!$B$39:$B$782,E$11)+'СЕТ СН'!$F$14+СВЦЭМ!$D$10+'СЕТ СН'!$F$5-'СЕТ СН'!$F$24</f>
        <v>2319.6229941900001</v>
      </c>
      <c r="F33" s="36">
        <f>SUMIFS(СВЦЭМ!$D$39:$D$782,СВЦЭМ!$A$39:$A$782,$A33,СВЦЭМ!$B$39:$B$782,F$11)+'СЕТ СН'!$F$14+СВЦЭМ!$D$10+'СЕТ СН'!$F$5-'СЕТ СН'!$F$24</f>
        <v>2311.6195414399999</v>
      </c>
      <c r="G33" s="36">
        <f>SUMIFS(СВЦЭМ!$D$39:$D$782,СВЦЭМ!$A$39:$A$782,$A33,СВЦЭМ!$B$39:$B$782,G$11)+'СЕТ СН'!$F$14+СВЦЭМ!$D$10+'СЕТ СН'!$F$5-'СЕТ СН'!$F$24</f>
        <v>2281.4480337499999</v>
      </c>
      <c r="H33" s="36">
        <f>SUMIFS(СВЦЭМ!$D$39:$D$782,СВЦЭМ!$A$39:$A$782,$A33,СВЦЭМ!$B$39:$B$782,H$11)+'СЕТ СН'!$F$14+СВЦЭМ!$D$10+'СЕТ СН'!$F$5-'СЕТ СН'!$F$24</f>
        <v>2237.02213158</v>
      </c>
      <c r="I33" s="36">
        <f>SUMIFS(СВЦЭМ!$D$39:$D$782,СВЦЭМ!$A$39:$A$782,$A33,СВЦЭМ!$B$39:$B$782,I$11)+'СЕТ СН'!$F$14+СВЦЭМ!$D$10+'СЕТ СН'!$F$5-'СЕТ СН'!$F$24</f>
        <v>2178.6544622000001</v>
      </c>
      <c r="J33" s="36">
        <f>SUMIFS(СВЦЭМ!$D$39:$D$782,СВЦЭМ!$A$39:$A$782,$A33,СВЦЭМ!$B$39:$B$782,J$11)+'СЕТ СН'!$F$14+СВЦЭМ!$D$10+'СЕТ СН'!$F$5-'СЕТ СН'!$F$24</f>
        <v>2131.4128132400001</v>
      </c>
      <c r="K33" s="36">
        <f>SUMIFS(СВЦЭМ!$D$39:$D$782,СВЦЭМ!$A$39:$A$782,$A33,СВЦЭМ!$B$39:$B$782,K$11)+'СЕТ СН'!$F$14+СВЦЭМ!$D$10+'СЕТ СН'!$F$5-'СЕТ СН'!$F$24</f>
        <v>2125.6832503400001</v>
      </c>
      <c r="L33" s="36">
        <f>SUMIFS(СВЦЭМ!$D$39:$D$782,СВЦЭМ!$A$39:$A$782,$A33,СВЦЭМ!$B$39:$B$782,L$11)+'СЕТ СН'!$F$14+СВЦЭМ!$D$10+'СЕТ СН'!$F$5-'СЕТ СН'!$F$24</f>
        <v>2140.02466869</v>
      </c>
      <c r="M33" s="36">
        <f>SUMIFS(СВЦЭМ!$D$39:$D$782,СВЦЭМ!$A$39:$A$782,$A33,СВЦЭМ!$B$39:$B$782,M$11)+'СЕТ СН'!$F$14+СВЦЭМ!$D$10+'СЕТ СН'!$F$5-'СЕТ СН'!$F$24</f>
        <v>2199.02559845</v>
      </c>
      <c r="N33" s="36">
        <f>SUMIFS(СВЦЭМ!$D$39:$D$782,СВЦЭМ!$A$39:$A$782,$A33,СВЦЭМ!$B$39:$B$782,N$11)+'СЕТ СН'!$F$14+СВЦЭМ!$D$10+'СЕТ СН'!$F$5-'СЕТ СН'!$F$24</f>
        <v>2233.0287657899999</v>
      </c>
      <c r="O33" s="36">
        <f>SUMIFS(СВЦЭМ!$D$39:$D$782,СВЦЭМ!$A$39:$A$782,$A33,СВЦЭМ!$B$39:$B$782,O$11)+'СЕТ СН'!$F$14+СВЦЭМ!$D$10+'СЕТ СН'!$F$5-'СЕТ СН'!$F$24</f>
        <v>2252.4519097699999</v>
      </c>
      <c r="P33" s="36">
        <f>SUMIFS(СВЦЭМ!$D$39:$D$782,СВЦЭМ!$A$39:$A$782,$A33,СВЦЭМ!$B$39:$B$782,P$11)+'СЕТ СН'!$F$14+СВЦЭМ!$D$10+'СЕТ СН'!$F$5-'СЕТ СН'!$F$24</f>
        <v>2283.6601117399996</v>
      </c>
      <c r="Q33" s="36">
        <f>SUMIFS(СВЦЭМ!$D$39:$D$782,СВЦЭМ!$A$39:$A$782,$A33,СВЦЭМ!$B$39:$B$782,Q$11)+'СЕТ СН'!$F$14+СВЦЭМ!$D$10+'СЕТ СН'!$F$5-'СЕТ СН'!$F$24</f>
        <v>2286.42529139</v>
      </c>
      <c r="R33" s="36">
        <f>SUMIFS(СВЦЭМ!$D$39:$D$782,СВЦЭМ!$A$39:$A$782,$A33,СВЦЭМ!$B$39:$B$782,R$11)+'СЕТ СН'!$F$14+СВЦЭМ!$D$10+'СЕТ СН'!$F$5-'СЕТ СН'!$F$24</f>
        <v>2274.6299285499999</v>
      </c>
      <c r="S33" s="36">
        <f>SUMIFS(СВЦЭМ!$D$39:$D$782,СВЦЭМ!$A$39:$A$782,$A33,СВЦЭМ!$B$39:$B$782,S$11)+'СЕТ СН'!$F$14+СВЦЭМ!$D$10+'СЕТ СН'!$F$5-'СЕТ СН'!$F$24</f>
        <v>2253.26416376</v>
      </c>
      <c r="T33" s="36">
        <f>SUMIFS(СВЦЭМ!$D$39:$D$782,СВЦЭМ!$A$39:$A$782,$A33,СВЦЭМ!$B$39:$B$782,T$11)+'СЕТ СН'!$F$14+СВЦЭМ!$D$10+'СЕТ СН'!$F$5-'СЕТ СН'!$F$24</f>
        <v>2171.15246566</v>
      </c>
      <c r="U33" s="36">
        <f>SUMIFS(СВЦЭМ!$D$39:$D$782,СВЦЭМ!$A$39:$A$782,$A33,СВЦЭМ!$B$39:$B$782,U$11)+'СЕТ СН'!$F$14+СВЦЭМ!$D$10+'СЕТ СН'!$F$5-'СЕТ СН'!$F$24</f>
        <v>2145.7420128699996</v>
      </c>
      <c r="V33" s="36">
        <f>SUMIFS(СВЦЭМ!$D$39:$D$782,СВЦЭМ!$A$39:$A$782,$A33,СВЦЭМ!$B$39:$B$782,V$11)+'СЕТ СН'!$F$14+СВЦЭМ!$D$10+'СЕТ СН'!$F$5-'СЕТ СН'!$F$24</f>
        <v>2167.24889239</v>
      </c>
      <c r="W33" s="36">
        <f>SUMIFS(СВЦЭМ!$D$39:$D$782,СВЦЭМ!$A$39:$A$782,$A33,СВЦЭМ!$B$39:$B$782,W$11)+'СЕТ СН'!$F$14+СВЦЭМ!$D$10+'СЕТ СН'!$F$5-'СЕТ СН'!$F$24</f>
        <v>2186.3973811199999</v>
      </c>
      <c r="X33" s="36">
        <f>SUMIFS(СВЦЭМ!$D$39:$D$782,СВЦЭМ!$A$39:$A$782,$A33,СВЦЭМ!$B$39:$B$782,X$11)+'СЕТ СН'!$F$14+СВЦЭМ!$D$10+'СЕТ СН'!$F$5-'СЕТ СН'!$F$24</f>
        <v>2206.5210304000002</v>
      </c>
      <c r="Y33" s="36">
        <f>SUMIFS(СВЦЭМ!$D$39:$D$782,СВЦЭМ!$A$39:$A$782,$A33,СВЦЭМ!$B$39:$B$782,Y$11)+'СЕТ СН'!$F$14+СВЦЭМ!$D$10+'СЕТ СН'!$F$5-'СЕТ СН'!$F$24</f>
        <v>2230.96752014</v>
      </c>
    </row>
    <row r="34" spans="1:27" ht="15.75" x14ac:dyDescent="0.2">
      <c r="A34" s="35">
        <f t="shared" si="0"/>
        <v>44615</v>
      </c>
      <c r="B34" s="36">
        <f>SUMIFS(СВЦЭМ!$D$39:$D$782,СВЦЭМ!$A$39:$A$782,$A34,СВЦЭМ!$B$39:$B$782,B$11)+'СЕТ СН'!$F$14+СВЦЭМ!$D$10+'СЕТ СН'!$F$5-'СЕТ СН'!$F$24</f>
        <v>2216.44321231</v>
      </c>
      <c r="C34" s="36">
        <f>SUMIFS(СВЦЭМ!$D$39:$D$782,СВЦЭМ!$A$39:$A$782,$A34,СВЦЭМ!$B$39:$B$782,C$11)+'СЕТ СН'!$F$14+СВЦЭМ!$D$10+'СЕТ СН'!$F$5-'СЕТ СН'!$F$24</f>
        <v>2268.6798402899999</v>
      </c>
      <c r="D34" s="36">
        <f>SUMIFS(СВЦЭМ!$D$39:$D$782,СВЦЭМ!$A$39:$A$782,$A34,СВЦЭМ!$B$39:$B$782,D$11)+'СЕТ СН'!$F$14+СВЦЭМ!$D$10+'СЕТ СН'!$F$5-'СЕТ СН'!$F$24</f>
        <v>2300.0401678500002</v>
      </c>
      <c r="E34" s="36">
        <f>SUMIFS(СВЦЭМ!$D$39:$D$782,СВЦЭМ!$A$39:$A$782,$A34,СВЦЭМ!$B$39:$B$782,E$11)+'СЕТ СН'!$F$14+СВЦЭМ!$D$10+'СЕТ СН'!$F$5-'СЕТ СН'!$F$24</f>
        <v>2304.8602788099997</v>
      </c>
      <c r="F34" s="36">
        <f>SUMIFS(СВЦЭМ!$D$39:$D$782,СВЦЭМ!$A$39:$A$782,$A34,СВЦЭМ!$B$39:$B$782,F$11)+'СЕТ СН'!$F$14+СВЦЭМ!$D$10+'СЕТ СН'!$F$5-'СЕТ СН'!$F$24</f>
        <v>2301.7422093200003</v>
      </c>
      <c r="G34" s="36">
        <f>SUMIFS(СВЦЭМ!$D$39:$D$782,СВЦЭМ!$A$39:$A$782,$A34,СВЦЭМ!$B$39:$B$782,G$11)+'СЕТ СН'!$F$14+СВЦЭМ!$D$10+'СЕТ СН'!$F$5-'СЕТ СН'!$F$24</f>
        <v>2287.7626425399999</v>
      </c>
      <c r="H34" s="36">
        <f>SUMIFS(СВЦЭМ!$D$39:$D$782,СВЦЭМ!$A$39:$A$782,$A34,СВЦЭМ!$B$39:$B$782,H$11)+'СЕТ СН'!$F$14+СВЦЭМ!$D$10+'СЕТ СН'!$F$5-'СЕТ СН'!$F$24</f>
        <v>2269.7029297499998</v>
      </c>
      <c r="I34" s="36">
        <f>SUMIFS(СВЦЭМ!$D$39:$D$782,СВЦЭМ!$A$39:$A$782,$A34,СВЦЭМ!$B$39:$B$782,I$11)+'СЕТ СН'!$F$14+СВЦЭМ!$D$10+'СЕТ СН'!$F$5-'СЕТ СН'!$F$24</f>
        <v>2213.98510588</v>
      </c>
      <c r="J34" s="36">
        <f>SUMIFS(СВЦЭМ!$D$39:$D$782,СВЦЭМ!$A$39:$A$782,$A34,СВЦЭМ!$B$39:$B$782,J$11)+'СЕТ СН'!$F$14+СВЦЭМ!$D$10+'СЕТ СН'!$F$5-'СЕТ СН'!$F$24</f>
        <v>2131.5436186299999</v>
      </c>
      <c r="K34" s="36">
        <f>SUMIFS(СВЦЭМ!$D$39:$D$782,СВЦЭМ!$A$39:$A$782,$A34,СВЦЭМ!$B$39:$B$782,K$11)+'СЕТ СН'!$F$14+СВЦЭМ!$D$10+'СЕТ СН'!$F$5-'СЕТ СН'!$F$24</f>
        <v>2112.8812522399999</v>
      </c>
      <c r="L34" s="36">
        <f>SUMIFS(СВЦЭМ!$D$39:$D$782,СВЦЭМ!$A$39:$A$782,$A34,СВЦЭМ!$B$39:$B$782,L$11)+'СЕТ СН'!$F$14+СВЦЭМ!$D$10+'СЕТ СН'!$F$5-'СЕТ СН'!$F$24</f>
        <v>2108.5028411599997</v>
      </c>
      <c r="M34" s="36">
        <f>SUMIFS(СВЦЭМ!$D$39:$D$782,СВЦЭМ!$A$39:$A$782,$A34,СВЦЭМ!$B$39:$B$782,M$11)+'СЕТ СН'!$F$14+СВЦЭМ!$D$10+'СЕТ СН'!$F$5-'СЕТ СН'!$F$24</f>
        <v>2159.3168550099999</v>
      </c>
      <c r="N34" s="36">
        <f>SUMIFS(СВЦЭМ!$D$39:$D$782,СВЦЭМ!$A$39:$A$782,$A34,СВЦЭМ!$B$39:$B$782,N$11)+'СЕТ СН'!$F$14+СВЦЭМ!$D$10+'СЕТ СН'!$F$5-'СЕТ СН'!$F$24</f>
        <v>2210.8898010299999</v>
      </c>
      <c r="O34" s="36">
        <f>SUMIFS(СВЦЭМ!$D$39:$D$782,СВЦЭМ!$A$39:$A$782,$A34,СВЦЭМ!$B$39:$B$782,O$11)+'СЕТ СН'!$F$14+СВЦЭМ!$D$10+'СЕТ СН'!$F$5-'СЕТ СН'!$F$24</f>
        <v>2265.4000545499998</v>
      </c>
      <c r="P34" s="36">
        <f>SUMIFS(СВЦЭМ!$D$39:$D$782,СВЦЭМ!$A$39:$A$782,$A34,СВЦЭМ!$B$39:$B$782,P$11)+'СЕТ СН'!$F$14+СВЦЭМ!$D$10+'СЕТ СН'!$F$5-'СЕТ СН'!$F$24</f>
        <v>2328.4038986599999</v>
      </c>
      <c r="Q34" s="36">
        <f>SUMIFS(СВЦЭМ!$D$39:$D$782,СВЦЭМ!$A$39:$A$782,$A34,СВЦЭМ!$B$39:$B$782,Q$11)+'СЕТ СН'!$F$14+СВЦЭМ!$D$10+'СЕТ СН'!$F$5-'СЕТ СН'!$F$24</f>
        <v>2326.1042679800003</v>
      </c>
      <c r="R34" s="36">
        <f>SUMIFS(СВЦЭМ!$D$39:$D$782,СВЦЭМ!$A$39:$A$782,$A34,СВЦЭМ!$B$39:$B$782,R$11)+'СЕТ СН'!$F$14+СВЦЭМ!$D$10+'СЕТ СН'!$F$5-'СЕТ СН'!$F$24</f>
        <v>2316.5656125199998</v>
      </c>
      <c r="S34" s="36">
        <f>SUMIFS(СВЦЭМ!$D$39:$D$782,СВЦЭМ!$A$39:$A$782,$A34,СВЦЭМ!$B$39:$B$782,S$11)+'СЕТ СН'!$F$14+СВЦЭМ!$D$10+'СЕТ СН'!$F$5-'СЕТ СН'!$F$24</f>
        <v>2285.36794044</v>
      </c>
      <c r="T34" s="36">
        <f>SUMIFS(СВЦЭМ!$D$39:$D$782,СВЦЭМ!$A$39:$A$782,$A34,СВЦЭМ!$B$39:$B$782,T$11)+'СЕТ СН'!$F$14+СВЦЭМ!$D$10+'СЕТ СН'!$F$5-'СЕТ СН'!$F$24</f>
        <v>2195.6537536599999</v>
      </c>
      <c r="U34" s="36">
        <f>SUMIFS(СВЦЭМ!$D$39:$D$782,СВЦЭМ!$A$39:$A$782,$A34,СВЦЭМ!$B$39:$B$782,U$11)+'СЕТ СН'!$F$14+СВЦЭМ!$D$10+'СЕТ СН'!$F$5-'СЕТ СН'!$F$24</f>
        <v>2178.17660269</v>
      </c>
      <c r="V34" s="36">
        <f>SUMIFS(СВЦЭМ!$D$39:$D$782,СВЦЭМ!$A$39:$A$782,$A34,СВЦЭМ!$B$39:$B$782,V$11)+'СЕТ СН'!$F$14+СВЦЭМ!$D$10+'СЕТ СН'!$F$5-'СЕТ СН'!$F$24</f>
        <v>2200.78706573</v>
      </c>
      <c r="W34" s="36">
        <f>SUMIFS(СВЦЭМ!$D$39:$D$782,СВЦЭМ!$A$39:$A$782,$A34,СВЦЭМ!$B$39:$B$782,W$11)+'СЕТ СН'!$F$14+СВЦЭМ!$D$10+'СЕТ СН'!$F$5-'СЕТ СН'!$F$24</f>
        <v>2226.9903752199998</v>
      </c>
      <c r="X34" s="36">
        <f>SUMIFS(СВЦЭМ!$D$39:$D$782,СВЦЭМ!$A$39:$A$782,$A34,СВЦЭМ!$B$39:$B$782,X$11)+'СЕТ СН'!$F$14+СВЦЭМ!$D$10+'СЕТ СН'!$F$5-'СЕТ СН'!$F$24</f>
        <v>2248.9261113399998</v>
      </c>
      <c r="Y34" s="36">
        <f>SUMIFS(СВЦЭМ!$D$39:$D$782,СВЦЭМ!$A$39:$A$782,$A34,СВЦЭМ!$B$39:$B$782,Y$11)+'СЕТ СН'!$F$14+СВЦЭМ!$D$10+'СЕТ СН'!$F$5-'СЕТ СН'!$F$24</f>
        <v>2285.2319977099996</v>
      </c>
    </row>
    <row r="35" spans="1:27" ht="15.75" x14ac:dyDescent="0.2">
      <c r="A35" s="35">
        <f t="shared" si="0"/>
        <v>44616</v>
      </c>
      <c r="B35" s="36">
        <f>SUMIFS(СВЦЭМ!$D$39:$D$782,СВЦЭМ!$A$39:$A$782,$A35,СВЦЭМ!$B$39:$B$782,B$11)+'СЕТ СН'!$F$14+СВЦЭМ!$D$10+'СЕТ СН'!$F$5-'СЕТ СН'!$F$24</f>
        <v>2292.5145619200002</v>
      </c>
      <c r="C35" s="36">
        <f>SUMIFS(СВЦЭМ!$D$39:$D$782,СВЦЭМ!$A$39:$A$782,$A35,СВЦЭМ!$B$39:$B$782,C$11)+'СЕТ СН'!$F$14+СВЦЭМ!$D$10+'СЕТ СН'!$F$5-'СЕТ СН'!$F$24</f>
        <v>2322.4622787799999</v>
      </c>
      <c r="D35" s="36">
        <f>SUMIFS(СВЦЭМ!$D$39:$D$782,СВЦЭМ!$A$39:$A$782,$A35,СВЦЭМ!$B$39:$B$782,D$11)+'СЕТ СН'!$F$14+СВЦЭМ!$D$10+'СЕТ СН'!$F$5-'СЕТ СН'!$F$24</f>
        <v>2355.8729546</v>
      </c>
      <c r="E35" s="36">
        <f>SUMIFS(СВЦЭМ!$D$39:$D$782,СВЦЭМ!$A$39:$A$782,$A35,СВЦЭМ!$B$39:$B$782,E$11)+'СЕТ СН'!$F$14+СВЦЭМ!$D$10+'СЕТ СН'!$F$5-'СЕТ СН'!$F$24</f>
        <v>2363.2521735</v>
      </c>
      <c r="F35" s="36">
        <f>SUMIFS(СВЦЭМ!$D$39:$D$782,СВЦЭМ!$A$39:$A$782,$A35,СВЦЭМ!$B$39:$B$782,F$11)+'СЕТ СН'!$F$14+СВЦЭМ!$D$10+'СЕТ СН'!$F$5-'СЕТ СН'!$F$24</f>
        <v>2358.4230854500001</v>
      </c>
      <c r="G35" s="36">
        <f>SUMIFS(СВЦЭМ!$D$39:$D$782,СВЦЭМ!$A$39:$A$782,$A35,СВЦЭМ!$B$39:$B$782,G$11)+'СЕТ СН'!$F$14+СВЦЭМ!$D$10+'СЕТ СН'!$F$5-'СЕТ СН'!$F$24</f>
        <v>2322.9847680100002</v>
      </c>
      <c r="H35" s="36">
        <f>SUMIFS(СВЦЭМ!$D$39:$D$782,СВЦЭМ!$A$39:$A$782,$A35,СВЦЭМ!$B$39:$B$782,H$11)+'СЕТ СН'!$F$14+СВЦЭМ!$D$10+'СЕТ СН'!$F$5-'СЕТ СН'!$F$24</f>
        <v>2297.6665307900003</v>
      </c>
      <c r="I35" s="36">
        <f>SUMIFS(СВЦЭМ!$D$39:$D$782,СВЦЭМ!$A$39:$A$782,$A35,СВЦЭМ!$B$39:$B$782,I$11)+'СЕТ СН'!$F$14+СВЦЭМ!$D$10+'СЕТ СН'!$F$5-'СЕТ СН'!$F$24</f>
        <v>2226.9600019899999</v>
      </c>
      <c r="J35" s="36">
        <f>SUMIFS(СВЦЭМ!$D$39:$D$782,СВЦЭМ!$A$39:$A$782,$A35,СВЦЭМ!$B$39:$B$782,J$11)+'СЕТ СН'!$F$14+СВЦЭМ!$D$10+'СЕТ СН'!$F$5-'СЕТ СН'!$F$24</f>
        <v>2166.0699789999999</v>
      </c>
      <c r="K35" s="36">
        <f>SUMIFS(СВЦЭМ!$D$39:$D$782,СВЦЭМ!$A$39:$A$782,$A35,СВЦЭМ!$B$39:$B$782,K$11)+'СЕТ СН'!$F$14+СВЦЭМ!$D$10+'СЕТ СН'!$F$5-'СЕТ СН'!$F$24</f>
        <v>2138.93839966</v>
      </c>
      <c r="L35" s="36">
        <f>SUMIFS(СВЦЭМ!$D$39:$D$782,СВЦЭМ!$A$39:$A$782,$A35,СВЦЭМ!$B$39:$B$782,L$11)+'СЕТ СН'!$F$14+СВЦЭМ!$D$10+'СЕТ СН'!$F$5-'СЕТ СН'!$F$24</f>
        <v>2141.4719042799998</v>
      </c>
      <c r="M35" s="36">
        <f>SUMIFS(СВЦЭМ!$D$39:$D$782,СВЦЭМ!$A$39:$A$782,$A35,СВЦЭМ!$B$39:$B$782,M$11)+'СЕТ СН'!$F$14+СВЦЭМ!$D$10+'СЕТ СН'!$F$5-'СЕТ СН'!$F$24</f>
        <v>2184.1591977600001</v>
      </c>
      <c r="N35" s="36">
        <f>SUMIFS(СВЦЭМ!$D$39:$D$782,СВЦЭМ!$A$39:$A$782,$A35,СВЦЭМ!$B$39:$B$782,N$11)+'СЕТ СН'!$F$14+СВЦЭМ!$D$10+'СЕТ СН'!$F$5-'СЕТ СН'!$F$24</f>
        <v>2239.1476148900001</v>
      </c>
      <c r="O35" s="36">
        <f>SUMIFS(СВЦЭМ!$D$39:$D$782,СВЦЭМ!$A$39:$A$782,$A35,СВЦЭМ!$B$39:$B$782,O$11)+'СЕТ СН'!$F$14+СВЦЭМ!$D$10+'СЕТ СН'!$F$5-'СЕТ СН'!$F$24</f>
        <v>2274.0142205699999</v>
      </c>
      <c r="P35" s="36">
        <f>SUMIFS(СВЦЭМ!$D$39:$D$782,СВЦЭМ!$A$39:$A$782,$A35,СВЦЭМ!$B$39:$B$782,P$11)+'СЕТ СН'!$F$14+СВЦЭМ!$D$10+'СЕТ СН'!$F$5-'СЕТ СН'!$F$24</f>
        <v>2291.3273703099999</v>
      </c>
      <c r="Q35" s="36">
        <f>SUMIFS(СВЦЭМ!$D$39:$D$782,СВЦЭМ!$A$39:$A$782,$A35,СВЦЭМ!$B$39:$B$782,Q$11)+'СЕТ СН'!$F$14+СВЦЭМ!$D$10+'СЕТ СН'!$F$5-'СЕТ СН'!$F$24</f>
        <v>2293.6769989699997</v>
      </c>
      <c r="R35" s="36">
        <f>SUMIFS(СВЦЭМ!$D$39:$D$782,СВЦЭМ!$A$39:$A$782,$A35,СВЦЭМ!$B$39:$B$782,R$11)+'СЕТ СН'!$F$14+СВЦЭМ!$D$10+'СЕТ СН'!$F$5-'СЕТ СН'!$F$24</f>
        <v>2289.2978953399997</v>
      </c>
      <c r="S35" s="36">
        <f>SUMIFS(СВЦЭМ!$D$39:$D$782,СВЦЭМ!$A$39:$A$782,$A35,СВЦЭМ!$B$39:$B$782,S$11)+'СЕТ СН'!$F$14+СВЦЭМ!$D$10+'СЕТ СН'!$F$5-'СЕТ СН'!$F$24</f>
        <v>2259.53105521</v>
      </c>
      <c r="T35" s="36">
        <f>SUMIFS(СВЦЭМ!$D$39:$D$782,СВЦЭМ!$A$39:$A$782,$A35,СВЦЭМ!$B$39:$B$782,T$11)+'СЕТ СН'!$F$14+СВЦЭМ!$D$10+'СЕТ СН'!$F$5-'СЕТ СН'!$F$24</f>
        <v>2182.71115783</v>
      </c>
      <c r="U35" s="36">
        <f>SUMIFS(СВЦЭМ!$D$39:$D$782,СВЦЭМ!$A$39:$A$782,$A35,СВЦЭМ!$B$39:$B$782,U$11)+'СЕТ СН'!$F$14+СВЦЭМ!$D$10+'СЕТ СН'!$F$5-'СЕТ СН'!$F$24</f>
        <v>2165.1423323899999</v>
      </c>
      <c r="V35" s="36">
        <f>SUMIFS(СВЦЭМ!$D$39:$D$782,СВЦЭМ!$A$39:$A$782,$A35,СВЦЭМ!$B$39:$B$782,V$11)+'СЕТ СН'!$F$14+СВЦЭМ!$D$10+'СЕТ СН'!$F$5-'СЕТ СН'!$F$24</f>
        <v>2193.1313064300002</v>
      </c>
      <c r="W35" s="36">
        <f>SUMIFS(СВЦЭМ!$D$39:$D$782,СВЦЭМ!$A$39:$A$782,$A35,СВЦЭМ!$B$39:$B$782,W$11)+'СЕТ СН'!$F$14+СВЦЭМ!$D$10+'СЕТ СН'!$F$5-'СЕТ СН'!$F$24</f>
        <v>2194.8825049099996</v>
      </c>
      <c r="X35" s="36">
        <f>SUMIFS(СВЦЭМ!$D$39:$D$782,СВЦЭМ!$A$39:$A$782,$A35,СВЦЭМ!$B$39:$B$782,X$11)+'СЕТ СН'!$F$14+СВЦЭМ!$D$10+'СЕТ СН'!$F$5-'СЕТ СН'!$F$24</f>
        <v>2215.0489310799999</v>
      </c>
      <c r="Y35" s="36">
        <f>SUMIFS(СВЦЭМ!$D$39:$D$782,СВЦЭМ!$A$39:$A$782,$A35,СВЦЭМ!$B$39:$B$782,Y$11)+'СЕТ СН'!$F$14+СВЦЭМ!$D$10+'СЕТ СН'!$F$5-'СЕТ СН'!$F$24</f>
        <v>2254.8775203499999</v>
      </c>
    </row>
    <row r="36" spans="1:27" ht="15.75" x14ac:dyDescent="0.2">
      <c r="A36" s="35">
        <f t="shared" si="0"/>
        <v>44617</v>
      </c>
      <c r="B36" s="36">
        <f>SUMIFS(СВЦЭМ!$D$39:$D$782,СВЦЭМ!$A$39:$A$782,$A36,СВЦЭМ!$B$39:$B$782,B$11)+'СЕТ СН'!$F$14+СВЦЭМ!$D$10+'СЕТ СН'!$F$5-'СЕТ СН'!$F$24</f>
        <v>2252.31078961</v>
      </c>
      <c r="C36" s="36">
        <f>SUMIFS(СВЦЭМ!$D$39:$D$782,СВЦЭМ!$A$39:$A$782,$A36,СВЦЭМ!$B$39:$B$782,C$11)+'СЕТ СН'!$F$14+СВЦЭМ!$D$10+'СЕТ СН'!$F$5-'СЕТ СН'!$F$24</f>
        <v>2296.7732604399998</v>
      </c>
      <c r="D36" s="36">
        <f>SUMIFS(СВЦЭМ!$D$39:$D$782,СВЦЭМ!$A$39:$A$782,$A36,СВЦЭМ!$B$39:$B$782,D$11)+'СЕТ СН'!$F$14+СВЦЭМ!$D$10+'СЕТ СН'!$F$5-'СЕТ СН'!$F$24</f>
        <v>2335.66018373</v>
      </c>
      <c r="E36" s="36">
        <f>SUMIFS(СВЦЭМ!$D$39:$D$782,СВЦЭМ!$A$39:$A$782,$A36,СВЦЭМ!$B$39:$B$782,E$11)+'СЕТ СН'!$F$14+СВЦЭМ!$D$10+'СЕТ СН'!$F$5-'СЕТ СН'!$F$24</f>
        <v>2337.15420537</v>
      </c>
      <c r="F36" s="36">
        <f>SUMIFS(СВЦЭМ!$D$39:$D$782,СВЦЭМ!$A$39:$A$782,$A36,СВЦЭМ!$B$39:$B$782,F$11)+'СЕТ СН'!$F$14+СВЦЭМ!$D$10+'СЕТ СН'!$F$5-'СЕТ СН'!$F$24</f>
        <v>2325.7519298799998</v>
      </c>
      <c r="G36" s="36">
        <f>SUMIFS(СВЦЭМ!$D$39:$D$782,СВЦЭМ!$A$39:$A$782,$A36,СВЦЭМ!$B$39:$B$782,G$11)+'СЕТ СН'!$F$14+СВЦЭМ!$D$10+'СЕТ СН'!$F$5-'СЕТ СН'!$F$24</f>
        <v>2293.5914891399998</v>
      </c>
      <c r="H36" s="36">
        <f>SUMIFS(СВЦЭМ!$D$39:$D$782,СВЦЭМ!$A$39:$A$782,$A36,СВЦЭМ!$B$39:$B$782,H$11)+'СЕТ СН'!$F$14+СВЦЭМ!$D$10+'СЕТ СН'!$F$5-'СЕТ СН'!$F$24</f>
        <v>2247.3099928699999</v>
      </c>
      <c r="I36" s="36">
        <f>SUMIFS(СВЦЭМ!$D$39:$D$782,СВЦЭМ!$A$39:$A$782,$A36,СВЦЭМ!$B$39:$B$782,I$11)+'СЕТ СН'!$F$14+СВЦЭМ!$D$10+'СЕТ СН'!$F$5-'СЕТ СН'!$F$24</f>
        <v>2198.9698863699996</v>
      </c>
      <c r="J36" s="36">
        <f>SUMIFS(СВЦЭМ!$D$39:$D$782,СВЦЭМ!$A$39:$A$782,$A36,СВЦЭМ!$B$39:$B$782,J$11)+'СЕТ СН'!$F$14+СВЦЭМ!$D$10+'СЕТ СН'!$F$5-'СЕТ СН'!$F$24</f>
        <v>2178.72181722</v>
      </c>
      <c r="K36" s="36">
        <f>SUMIFS(СВЦЭМ!$D$39:$D$782,СВЦЭМ!$A$39:$A$782,$A36,СВЦЭМ!$B$39:$B$782,K$11)+'СЕТ СН'!$F$14+СВЦЭМ!$D$10+'СЕТ СН'!$F$5-'СЕТ СН'!$F$24</f>
        <v>2144.5212290899999</v>
      </c>
      <c r="L36" s="36">
        <f>SUMIFS(СВЦЭМ!$D$39:$D$782,СВЦЭМ!$A$39:$A$782,$A36,СВЦЭМ!$B$39:$B$782,L$11)+'СЕТ СН'!$F$14+СВЦЭМ!$D$10+'СЕТ СН'!$F$5-'СЕТ СН'!$F$24</f>
        <v>2166.8346585899999</v>
      </c>
      <c r="M36" s="36">
        <f>SUMIFS(СВЦЭМ!$D$39:$D$782,СВЦЭМ!$A$39:$A$782,$A36,СВЦЭМ!$B$39:$B$782,M$11)+'СЕТ СН'!$F$14+СВЦЭМ!$D$10+'СЕТ СН'!$F$5-'СЕТ СН'!$F$24</f>
        <v>2211.87962548</v>
      </c>
      <c r="N36" s="36">
        <f>SUMIFS(СВЦЭМ!$D$39:$D$782,СВЦЭМ!$A$39:$A$782,$A36,СВЦЭМ!$B$39:$B$782,N$11)+'СЕТ СН'!$F$14+СВЦЭМ!$D$10+'СЕТ СН'!$F$5-'СЕТ СН'!$F$24</f>
        <v>2261.5419760200002</v>
      </c>
      <c r="O36" s="36">
        <f>SUMIFS(СВЦЭМ!$D$39:$D$782,СВЦЭМ!$A$39:$A$782,$A36,СВЦЭМ!$B$39:$B$782,O$11)+'СЕТ СН'!$F$14+СВЦЭМ!$D$10+'СЕТ СН'!$F$5-'СЕТ СН'!$F$24</f>
        <v>2289.2737911099998</v>
      </c>
      <c r="P36" s="36">
        <f>SUMIFS(СВЦЭМ!$D$39:$D$782,СВЦЭМ!$A$39:$A$782,$A36,СВЦЭМ!$B$39:$B$782,P$11)+'СЕТ СН'!$F$14+СВЦЭМ!$D$10+'СЕТ СН'!$F$5-'СЕТ СН'!$F$24</f>
        <v>2300.6511222999998</v>
      </c>
      <c r="Q36" s="36">
        <f>SUMIFS(СВЦЭМ!$D$39:$D$782,СВЦЭМ!$A$39:$A$782,$A36,СВЦЭМ!$B$39:$B$782,Q$11)+'СЕТ СН'!$F$14+СВЦЭМ!$D$10+'СЕТ СН'!$F$5-'СЕТ СН'!$F$24</f>
        <v>2305.94203221</v>
      </c>
      <c r="R36" s="36">
        <f>SUMIFS(СВЦЭМ!$D$39:$D$782,СВЦЭМ!$A$39:$A$782,$A36,СВЦЭМ!$B$39:$B$782,R$11)+'СЕТ СН'!$F$14+СВЦЭМ!$D$10+'СЕТ СН'!$F$5-'СЕТ СН'!$F$24</f>
        <v>2298.0500816599997</v>
      </c>
      <c r="S36" s="36">
        <f>SUMIFS(СВЦЭМ!$D$39:$D$782,СВЦЭМ!$A$39:$A$782,$A36,СВЦЭМ!$B$39:$B$782,S$11)+'СЕТ СН'!$F$14+СВЦЭМ!$D$10+'СЕТ СН'!$F$5-'СЕТ СН'!$F$24</f>
        <v>2252.9072148300002</v>
      </c>
      <c r="T36" s="36">
        <f>SUMIFS(СВЦЭМ!$D$39:$D$782,СВЦЭМ!$A$39:$A$782,$A36,СВЦЭМ!$B$39:$B$782,T$11)+'СЕТ СН'!$F$14+СВЦЭМ!$D$10+'СЕТ СН'!$F$5-'СЕТ СН'!$F$24</f>
        <v>2210.0462091099998</v>
      </c>
      <c r="U36" s="36">
        <f>SUMIFS(СВЦЭМ!$D$39:$D$782,СВЦЭМ!$A$39:$A$782,$A36,СВЦЭМ!$B$39:$B$782,U$11)+'СЕТ СН'!$F$14+СВЦЭМ!$D$10+'СЕТ СН'!$F$5-'СЕТ СН'!$F$24</f>
        <v>2176.3434255299999</v>
      </c>
      <c r="V36" s="36">
        <f>SUMIFS(СВЦЭМ!$D$39:$D$782,СВЦЭМ!$A$39:$A$782,$A36,СВЦЭМ!$B$39:$B$782,V$11)+'СЕТ СН'!$F$14+СВЦЭМ!$D$10+'СЕТ СН'!$F$5-'СЕТ СН'!$F$24</f>
        <v>2172.5575988099999</v>
      </c>
      <c r="W36" s="36">
        <f>SUMIFS(СВЦЭМ!$D$39:$D$782,СВЦЭМ!$A$39:$A$782,$A36,СВЦЭМ!$B$39:$B$782,W$11)+'СЕТ СН'!$F$14+СВЦЭМ!$D$10+'СЕТ СН'!$F$5-'СЕТ СН'!$F$24</f>
        <v>2179.3644285</v>
      </c>
      <c r="X36" s="36">
        <f>SUMIFS(СВЦЭМ!$D$39:$D$782,СВЦЭМ!$A$39:$A$782,$A36,СВЦЭМ!$B$39:$B$782,X$11)+'СЕТ СН'!$F$14+СВЦЭМ!$D$10+'СЕТ СН'!$F$5-'СЕТ СН'!$F$24</f>
        <v>2199.6892108800002</v>
      </c>
      <c r="Y36" s="36">
        <f>SUMIFS(СВЦЭМ!$D$39:$D$782,СВЦЭМ!$A$39:$A$782,$A36,СВЦЭМ!$B$39:$B$782,Y$11)+'СЕТ СН'!$F$14+СВЦЭМ!$D$10+'СЕТ СН'!$F$5-'СЕТ СН'!$F$24</f>
        <v>2244.0471876199999</v>
      </c>
    </row>
    <row r="37" spans="1:27" ht="15.75" x14ac:dyDescent="0.2">
      <c r="A37" s="35">
        <f t="shared" si="0"/>
        <v>44618</v>
      </c>
      <c r="B37" s="36">
        <f>SUMIFS(СВЦЭМ!$D$39:$D$782,СВЦЭМ!$A$39:$A$782,$A37,СВЦЭМ!$B$39:$B$782,B$11)+'СЕТ СН'!$F$14+СВЦЭМ!$D$10+'СЕТ СН'!$F$5-'СЕТ СН'!$F$24</f>
        <v>2280.1058819499999</v>
      </c>
      <c r="C37" s="36">
        <f>SUMIFS(СВЦЭМ!$D$39:$D$782,СВЦЭМ!$A$39:$A$782,$A37,СВЦЭМ!$B$39:$B$782,C$11)+'СЕТ СН'!$F$14+СВЦЭМ!$D$10+'СЕТ СН'!$F$5-'СЕТ СН'!$F$24</f>
        <v>2283.8228177999999</v>
      </c>
      <c r="D37" s="36">
        <f>SUMIFS(СВЦЭМ!$D$39:$D$782,СВЦЭМ!$A$39:$A$782,$A37,СВЦЭМ!$B$39:$B$782,D$11)+'СЕТ СН'!$F$14+СВЦЭМ!$D$10+'СЕТ СН'!$F$5-'СЕТ СН'!$F$24</f>
        <v>2295.6049496099999</v>
      </c>
      <c r="E37" s="36">
        <f>SUMIFS(СВЦЭМ!$D$39:$D$782,СВЦЭМ!$A$39:$A$782,$A37,СВЦЭМ!$B$39:$B$782,E$11)+'СЕТ СН'!$F$14+СВЦЭМ!$D$10+'СЕТ СН'!$F$5-'СЕТ СН'!$F$24</f>
        <v>2328.09549582</v>
      </c>
      <c r="F37" s="36">
        <f>SUMIFS(СВЦЭМ!$D$39:$D$782,СВЦЭМ!$A$39:$A$782,$A37,СВЦЭМ!$B$39:$B$782,F$11)+'СЕТ СН'!$F$14+СВЦЭМ!$D$10+'СЕТ СН'!$F$5-'СЕТ СН'!$F$24</f>
        <v>2327.3639179699999</v>
      </c>
      <c r="G37" s="36">
        <f>SUMIFS(СВЦЭМ!$D$39:$D$782,СВЦЭМ!$A$39:$A$782,$A37,СВЦЭМ!$B$39:$B$782,G$11)+'СЕТ СН'!$F$14+СВЦЭМ!$D$10+'СЕТ СН'!$F$5-'СЕТ СН'!$F$24</f>
        <v>2303.8138047100001</v>
      </c>
      <c r="H37" s="36">
        <f>SUMIFS(СВЦЭМ!$D$39:$D$782,СВЦЭМ!$A$39:$A$782,$A37,СВЦЭМ!$B$39:$B$782,H$11)+'СЕТ СН'!$F$14+СВЦЭМ!$D$10+'СЕТ СН'!$F$5-'СЕТ СН'!$F$24</f>
        <v>2268.4760839800001</v>
      </c>
      <c r="I37" s="36">
        <f>SUMIFS(СВЦЭМ!$D$39:$D$782,СВЦЭМ!$A$39:$A$782,$A37,СВЦЭМ!$B$39:$B$782,I$11)+'СЕТ СН'!$F$14+СВЦЭМ!$D$10+'СЕТ СН'!$F$5-'СЕТ СН'!$F$24</f>
        <v>2230.8603738800002</v>
      </c>
      <c r="J37" s="36">
        <f>SUMIFS(СВЦЭМ!$D$39:$D$782,СВЦЭМ!$A$39:$A$782,$A37,СВЦЭМ!$B$39:$B$782,J$11)+'СЕТ СН'!$F$14+СВЦЭМ!$D$10+'СЕТ СН'!$F$5-'СЕТ СН'!$F$24</f>
        <v>2163.95981222</v>
      </c>
      <c r="K37" s="36">
        <f>SUMIFS(СВЦЭМ!$D$39:$D$782,СВЦЭМ!$A$39:$A$782,$A37,СВЦЭМ!$B$39:$B$782,K$11)+'СЕТ СН'!$F$14+СВЦЭМ!$D$10+'СЕТ СН'!$F$5-'СЕТ СН'!$F$24</f>
        <v>2138.9419166600001</v>
      </c>
      <c r="L37" s="36">
        <f>SUMIFS(СВЦЭМ!$D$39:$D$782,СВЦЭМ!$A$39:$A$782,$A37,СВЦЭМ!$B$39:$B$782,L$11)+'СЕТ СН'!$F$14+СВЦЭМ!$D$10+'СЕТ СН'!$F$5-'СЕТ СН'!$F$24</f>
        <v>2135.4044540799996</v>
      </c>
      <c r="M37" s="36">
        <f>SUMIFS(СВЦЭМ!$D$39:$D$782,СВЦЭМ!$A$39:$A$782,$A37,СВЦЭМ!$B$39:$B$782,M$11)+'СЕТ СН'!$F$14+СВЦЭМ!$D$10+'СЕТ СН'!$F$5-'СЕТ СН'!$F$24</f>
        <v>2175.00969717</v>
      </c>
      <c r="N37" s="36">
        <f>SUMIFS(СВЦЭМ!$D$39:$D$782,СВЦЭМ!$A$39:$A$782,$A37,СВЦЭМ!$B$39:$B$782,N$11)+'СЕТ СН'!$F$14+СВЦЭМ!$D$10+'СЕТ СН'!$F$5-'СЕТ СН'!$F$24</f>
        <v>2230.9345046399999</v>
      </c>
      <c r="O37" s="36">
        <f>SUMIFS(СВЦЭМ!$D$39:$D$782,СВЦЭМ!$A$39:$A$782,$A37,СВЦЭМ!$B$39:$B$782,O$11)+'СЕТ СН'!$F$14+СВЦЭМ!$D$10+'СЕТ СН'!$F$5-'СЕТ СН'!$F$24</f>
        <v>2245.32638782</v>
      </c>
      <c r="P37" s="36">
        <f>SUMIFS(СВЦЭМ!$D$39:$D$782,СВЦЭМ!$A$39:$A$782,$A37,СВЦЭМ!$B$39:$B$782,P$11)+'СЕТ СН'!$F$14+СВЦЭМ!$D$10+'СЕТ СН'!$F$5-'СЕТ СН'!$F$24</f>
        <v>2260.8273933399996</v>
      </c>
      <c r="Q37" s="36">
        <f>SUMIFS(СВЦЭМ!$D$39:$D$782,СВЦЭМ!$A$39:$A$782,$A37,СВЦЭМ!$B$39:$B$782,Q$11)+'СЕТ СН'!$F$14+СВЦЭМ!$D$10+'СЕТ СН'!$F$5-'СЕТ СН'!$F$24</f>
        <v>2265.2639508499997</v>
      </c>
      <c r="R37" s="36">
        <f>SUMIFS(СВЦЭМ!$D$39:$D$782,СВЦЭМ!$A$39:$A$782,$A37,СВЦЭМ!$B$39:$B$782,R$11)+'СЕТ СН'!$F$14+СВЦЭМ!$D$10+'СЕТ СН'!$F$5-'СЕТ СН'!$F$24</f>
        <v>2259.3036686099999</v>
      </c>
      <c r="S37" s="36">
        <f>SUMIFS(СВЦЭМ!$D$39:$D$782,СВЦЭМ!$A$39:$A$782,$A37,СВЦЭМ!$B$39:$B$782,S$11)+'СЕТ СН'!$F$14+СВЦЭМ!$D$10+'СЕТ СН'!$F$5-'СЕТ СН'!$F$24</f>
        <v>2244.09937846</v>
      </c>
      <c r="T37" s="36">
        <f>SUMIFS(СВЦЭМ!$D$39:$D$782,СВЦЭМ!$A$39:$A$782,$A37,СВЦЭМ!$B$39:$B$782,T$11)+'СЕТ СН'!$F$14+СВЦЭМ!$D$10+'СЕТ СН'!$F$5-'СЕТ СН'!$F$24</f>
        <v>2176.1438426599998</v>
      </c>
      <c r="U37" s="36">
        <f>SUMIFS(СВЦЭМ!$D$39:$D$782,СВЦЭМ!$A$39:$A$782,$A37,СВЦЭМ!$B$39:$B$782,U$11)+'СЕТ СН'!$F$14+СВЦЭМ!$D$10+'СЕТ СН'!$F$5-'СЕТ СН'!$F$24</f>
        <v>2150.0373697699997</v>
      </c>
      <c r="V37" s="36">
        <f>SUMIFS(СВЦЭМ!$D$39:$D$782,СВЦЭМ!$A$39:$A$782,$A37,СВЦЭМ!$B$39:$B$782,V$11)+'СЕТ СН'!$F$14+СВЦЭМ!$D$10+'СЕТ СН'!$F$5-'СЕТ СН'!$F$24</f>
        <v>2140.7726065699999</v>
      </c>
      <c r="W37" s="36">
        <f>SUMIFS(СВЦЭМ!$D$39:$D$782,СВЦЭМ!$A$39:$A$782,$A37,СВЦЭМ!$B$39:$B$782,W$11)+'СЕТ СН'!$F$14+СВЦЭМ!$D$10+'СЕТ СН'!$F$5-'СЕТ СН'!$F$24</f>
        <v>2180.15482733</v>
      </c>
      <c r="X37" s="36">
        <f>SUMIFS(СВЦЭМ!$D$39:$D$782,СВЦЭМ!$A$39:$A$782,$A37,СВЦЭМ!$B$39:$B$782,X$11)+'СЕТ СН'!$F$14+СВЦЭМ!$D$10+'СЕТ СН'!$F$5-'СЕТ СН'!$F$24</f>
        <v>2209.4478199</v>
      </c>
      <c r="Y37" s="36">
        <f>SUMIFS(СВЦЭМ!$D$39:$D$782,СВЦЭМ!$A$39:$A$782,$A37,СВЦЭМ!$B$39:$B$782,Y$11)+'СЕТ СН'!$F$14+СВЦЭМ!$D$10+'СЕТ СН'!$F$5-'СЕТ СН'!$F$24</f>
        <v>2246.78851093</v>
      </c>
    </row>
    <row r="38" spans="1:27" ht="15.75" x14ac:dyDescent="0.2">
      <c r="A38" s="35">
        <f t="shared" si="0"/>
        <v>44619</v>
      </c>
      <c r="B38" s="36">
        <f>SUMIFS(СВЦЭМ!$D$39:$D$782,СВЦЭМ!$A$39:$A$782,$A38,СВЦЭМ!$B$39:$B$782,B$11)+'СЕТ СН'!$F$14+СВЦЭМ!$D$10+'СЕТ СН'!$F$5-'СЕТ СН'!$F$24</f>
        <v>2272.5204007299999</v>
      </c>
      <c r="C38" s="36">
        <f>SUMIFS(СВЦЭМ!$D$39:$D$782,СВЦЭМ!$A$39:$A$782,$A38,СВЦЭМ!$B$39:$B$782,C$11)+'СЕТ СН'!$F$14+СВЦЭМ!$D$10+'СЕТ СН'!$F$5-'СЕТ СН'!$F$24</f>
        <v>2285.8386488899996</v>
      </c>
      <c r="D38" s="36">
        <f>SUMIFS(СВЦЭМ!$D$39:$D$782,СВЦЭМ!$A$39:$A$782,$A38,СВЦЭМ!$B$39:$B$782,D$11)+'СЕТ СН'!$F$14+СВЦЭМ!$D$10+'СЕТ СН'!$F$5-'СЕТ СН'!$F$24</f>
        <v>2324.0743467100001</v>
      </c>
      <c r="E38" s="36">
        <f>SUMIFS(СВЦЭМ!$D$39:$D$782,СВЦЭМ!$A$39:$A$782,$A38,СВЦЭМ!$B$39:$B$782,E$11)+'СЕТ СН'!$F$14+СВЦЭМ!$D$10+'СЕТ СН'!$F$5-'СЕТ СН'!$F$24</f>
        <v>2335.2850112599999</v>
      </c>
      <c r="F38" s="36">
        <f>SUMIFS(СВЦЭМ!$D$39:$D$782,СВЦЭМ!$A$39:$A$782,$A38,СВЦЭМ!$B$39:$B$782,F$11)+'СЕТ СН'!$F$14+СВЦЭМ!$D$10+'СЕТ СН'!$F$5-'СЕТ СН'!$F$24</f>
        <v>2335.33390409</v>
      </c>
      <c r="G38" s="36">
        <f>SUMIFS(СВЦЭМ!$D$39:$D$782,СВЦЭМ!$A$39:$A$782,$A38,СВЦЭМ!$B$39:$B$782,G$11)+'СЕТ СН'!$F$14+СВЦЭМ!$D$10+'СЕТ СН'!$F$5-'СЕТ СН'!$F$24</f>
        <v>2320.4027339200002</v>
      </c>
      <c r="H38" s="36">
        <f>SUMIFS(СВЦЭМ!$D$39:$D$782,СВЦЭМ!$A$39:$A$782,$A38,СВЦЭМ!$B$39:$B$782,H$11)+'СЕТ СН'!$F$14+СВЦЭМ!$D$10+'СЕТ СН'!$F$5-'СЕТ СН'!$F$24</f>
        <v>2284.4544070900001</v>
      </c>
      <c r="I38" s="36">
        <f>SUMIFS(СВЦЭМ!$D$39:$D$782,СВЦЭМ!$A$39:$A$782,$A38,СВЦЭМ!$B$39:$B$782,I$11)+'СЕТ СН'!$F$14+СВЦЭМ!$D$10+'СЕТ СН'!$F$5-'СЕТ СН'!$F$24</f>
        <v>2253.8425722699999</v>
      </c>
      <c r="J38" s="36">
        <f>SUMIFS(СВЦЭМ!$D$39:$D$782,СВЦЭМ!$A$39:$A$782,$A38,СВЦЭМ!$B$39:$B$782,J$11)+'СЕТ СН'!$F$14+СВЦЭМ!$D$10+'СЕТ СН'!$F$5-'СЕТ СН'!$F$24</f>
        <v>2193.9938796400002</v>
      </c>
      <c r="K38" s="36">
        <f>SUMIFS(СВЦЭМ!$D$39:$D$782,СВЦЭМ!$A$39:$A$782,$A38,СВЦЭМ!$B$39:$B$782,K$11)+'СЕТ СН'!$F$14+СВЦЭМ!$D$10+'СЕТ СН'!$F$5-'СЕТ СН'!$F$24</f>
        <v>2168.7347022499998</v>
      </c>
      <c r="L38" s="36">
        <f>SUMIFS(СВЦЭМ!$D$39:$D$782,СВЦЭМ!$A$39:$A$782,$A38,СВЦЭМ!$B$39:$B$782,L$11)+'СЕТ СН'!$F$14+СВЦЭМ!$D$10+'СЕТ СН'!$F$5-'СЕТ СН'!$F$24</f>
        <v>2172.28676507</v>
      </c>
      <c r="M38" s="36">
        <f>SUMIFS(СВЦЭМ!$D$39:$D$782,СВЦЭМ!$A$39:$A$782,$A38,СВЦЭМ!$B$39:$B$782,M$11)+'СЕТ СН'!$F$14+СВЦЭМ!$D$10+'СЕТ СН'!$F$5-'СЕТ СН'!$F$24</f>
        <v>2201.6786915399998</v>
      </c>
      <c r="N38" s="36">
        <f>SUMIFS(СВЦЭМ!$D$39:$D$782,СВЦЭМ!$A$39:$A$782,$A38,СВЦЭМ!$B$39:$B$782,N$11)+'СЕТ СН'!$F$14+СВЦЭМ!$D$10+'СЕТ СН'!$F$5-'СЕТ СН'!$F$24</f>
        <v>2245.5044028000002</v>
      </c>
      <c r="O38" s="36">
        <f>SUMIFS(СВЦЭМ!$D$39:$D$782,СВЦЭМ!$A$39:$A$782,$A38,СВЦЭМ!$B$39:$B$782,O$11)+'СЕТ СН'!$F$14+СВЦЭМ!$D$10+'СЕТ СН'!$F$5-'СЕТ СН'!$F$24</f>
        <v>2274.7923872000001</v>
      </c>
      <c r="P38" s="36">
        <f>SUMIFS(СВЦЭМ!$D$39:$D$782,СВЦЭМ!$A$39:$A$782,$A38,СВЦЭМ!$B$39:$B$782,P$11)+'СЕТ СН'!$F$14+СВЦЭМ!$D$10+'СЕТ СН'!$F$5-'СЕТ СН'!$F$24</f>
        <v>2289.2272215900002</v>
      </c>
      <c r="Q38" s="36">
        <f>SUMIFS(СВЦЭМ!$D$39:$D$782,СВЦЭМ!$A$39:$A$782,$A38,СВЦЭМ!$B$39:$B$782,Q$11)+'СЕТ СН'!$F$14+СВЦЭМ!$D$10+'СЕТ СН'!$F$5-'СЕТ СН'!$F$24</f>
        <v>2291.5415291600002</v>
      </c>
      <c r="R38" s="36">
        <f>SUMIFS(СВЦЭМ!$D$39:$D$782,СВЦЭМ!$A$39:$A$782,$A38,СВЦЭМ!$B$39:$B$782,R$11)+'СЕТ СН'!$F$14+СВЦЭМ!$D$10+'СЕТ СН'!$F$5-'СЕТ СН'!$F$24</f>
        <v>2280.2068698100002</v>
      </c>
      <c r="S38" s="36">
        <f>SUMIFS(СВЦЭМ!$D$39:$D$782,СВЦЭМ!$A$39:$A$782,$A38,СВЦЭМ!$B$39:$B$782,S$11)+'СЕТ СН'!$F$14+СВЦЭМ!$D$10+'СЕТ СН'!$F$5-'СЕТ СН'!$F$24</f>
        <v>2259.24139646</v>
      </c>
      <c r="T38" s="36">
        <f>SUMIFS(СВЦЭМ!$D$39:$D$782,СВЦЭМ!$A$39:$A$782,$A38,СВЦЭМ!$B$39:$B$782,T$11)+'СЕТ СН'!$F$14+СВЦЭМ!$D$10+'СЕТ СН'!$F$5-'СЕТ СН'!$F$24</f>
        <v>2170.35550427</v>
      </c>
      <c r="U38" s="36">
        <f>SUMIFS(СВЦЭМ!$D$39:$D$782,СВЦЭМ!$A$39:$A$782,$A38,СВЦЭМ!$B$39:$B$782,U$11)+'СЕТ СН'!$F$14+СВЦЭМ!$D$10+'СЕТ СН'!$F$5-'СЕТ СН'!$F$24</f>
        <v>2128.6297230399996</v>
      </c>
      <c r="V38" s="36">
        <f>SUMIFS(СВЦЭМ!$D$39:$D$782,СВЦЭМ!$A$39:$A$782,$A38,СВЦЭМ!$B$39:$B$782,V$11)+'СЕТ СН'!$F$14+СВЦЭМ!$D$10+'СЕТ СН'!$F$5-'СЕТ СН'!$F$24</f>
        <v>2143.5000140299999</v>
      </c>
      <c r="W38" s="36">
        <f>SUMIFS(СВЦЭМ!$D$39:$D$782,СВЦЭМ!$A$39:$A$782,$A38,СВЦЭМ!$B$39:$B$782,W$11)+'СЕТ СН'!$F$14+СВЦЭМ!$D$10+'СЕТ СН'!$F$5-'СЕТ СН'!$F$24</f>
        <v>2179.2355245999997</v>
      </c>
      <c r="X38" s="36">
        <f>SUMIFS(СВЦЭМ!$D$39:$D$782,СВЦЭМ!$A$39:$A$782,$A38,СВЦЭМ!$B$39:$B$782,X$11)+'СЕТ СН'!$F$14+СВЦЭМ!$D$10+'СЕТ СН'!$F$5-'СЕТ СН'!$F$24</f>
        <v>2202.27750758</v>
      </c>
      <c r="Y38" s="36">
        <f>SUMIFS(СВЦЭМ!$D$39:$D$782,СВЦЭМ!$A$39:$A$782,$A38,СВЦЭМ!$B$39:$B$782,Y$11)+'СЕТ СН'!$F$14+СВЦЭМ!$D$10+'СЕТ СН'!$F$5-'СЕТ СН'!$F$24</f>
        <v>2233.2209044699998</v>
      </c>
    </row>
    <row r="39" spans="1:27" ht="15.75" x14ac:dyDescent="0.2">
      <c r="A39" s="35">
        <f t="shared" si="0"/>
        <v>44620</v>
      </c>
      <c r="B39" s="36">
        <f>SUMIFS(СВЦЭМ!$D$39:$D$782,СВЦЭМ!$A$39:$A$782,$A39,СВЦЭМ!$B$39:$B$782,B$11)+'СЕТ СН'!$F$14+СВЦЭМ!$D$10+'СЕТ СН'!$F$5-'СЕТ СН'!$F$24</f>
        <v>2260.2565876099998</v>
      </c>
      <c r="C39" s="36">
        <f>SUMIFS(СВЦЭМ!$D$39:$D$782,СВЦЭМ!$A$39:$A$782,$A39,СВЦЭМ!$B$39:$B$782,C$11)+'СЕТ СН'!$F$14+СВЦЭМ!$D$10+'СЕТ СН'!$F$5-'СЕТ СН'!$F$24</f>
        <v>2277.2688285300001</v>
      </c>
      <c r="D39" s="36">
        <f>SUMIFS(СВЦЭМ!$D$39:$D$782,СВЦЭМ!$A$39:$A$782,$A39,СВЦЭМ!$B$39:$B$782,D$11)+'СЕТ СН'!$F$14+СВЦЭМ!$D$10+'СЕТ СН'!$F$5-'СЕТ СН'!$F$24</f>
        <v>2310.1594288300003</v>
      </c>
      <c r="E39" s="36">
        <f>SUMIFS(СВЦЭМ!$D$39:$D$782,СВЦЭМ!$A$39:$A$782,$A39,СВЦЭМ!$B$39:$B$782,E$11)+'СЕТ СН'!$F$14+СВЦЭМ!$D$10+'СЕТ СН'!$F$5-'СЕТ СН'!$F$24</f>
        <v>2323.7749767</v>
      </c>
      <c r="F39" s="36">
        <f>SUMIFS(СВЦЭМ!$D$39:$D$782,СВЦЭМ!$A$39:$A$782,$A39,СВЦЭМ!$B$39:$B$782,F$11)+'СЕТ СН'!$F$14+СВЦЭМ!$D$10+'СЕТ СН'!$F$5-'СЕТ СН'!$F$24</f>
        <v>2324.2875373699999</v>
      </c>
      <c r="G39" s="36">
        <f>SUMIFS(СВЦЭМ!$D$39:$D$782,СВЦЭМ!$A$39:$A$782,$A39,СВЦЭМ!$B$39:$B$782,G$11)+'СЕТ СН'!$F$14+СВЦЭМ!$D$10+'СЕТ СН'!$F$5-'СЕТ СН'!$F$24</f>
        <v>2320.3044446200001</v>
      </c>
      <c r="H39" s="36">
        <f>SUMIFS(СВЦЭМ!$D$39:$D$782,СВЦЭМ!$A$39:$A$782,$A39,СВЦЭМ!$B$39:$B$782,H$11)+'СЕТ СН'!$F$14+СВЦЭМ!$D$10+'СЕТ СН'!$F$5-'СЕТ СН'!$F$24</f>
        <v>2304.3520727200003</v>
      </c>
      <c r="I39" s="36">
        <f>SUMIFS(СВЦЭМ!$D$39:$D$782,СВЦЭМ!$A$39:$A$782,$A39,СВЦЭМ!$B$39:$B$782,I$11)+'СЕТ СН'!$F$14+СВЦЭМ!$D$10+'СЕТ СН'!$F$5-'СЕТ СН'!$F$24</f>
        <v>2287.6891977599998</v>
      </c>
      <c r="J39" s="36">
        <f>SUMIFS(СВЦЭМ!$D$39:$D$782,СВЦЭМ!$A$39:$A$782,$A39,СВЦЭМ!$B$39:$B$782,J$11)+'СЕТ СН'!$F$14+СВЦЭМ!$D$10+'СЕТ СН'!$F$5-'СЕТ СН'!$F$24</f>
        <v>2236.14947652</v>
      </c>
      <c r="K39" s="36">
        <f>SUMIFS(СВЦЭМ!$D$39:$D$782,СВЦЭМ!$A$39:$A$782,$A39,СВЦЭМ!$B$39:$B$782,K$11)+'СЕТ СН'!$F$14+СВЦЭМ!$D$10+'СЕТ СН'!$F$5-'СЕТ СН'!$F$24</f>
        <v>2194.9844245899999</v>
      </c>
      <c r="L39" s="36">
        <f>SUMIFS(СВЦЭМ!$D$39:$D$782,СВЦЭМ!$A$39:$A$782,$A39,СВЦЭМ!$B$39:$B$782,L$11)+'СЕТ СН'!$F$14+СВЦЭМ!$D$10+'СЕТ СН'!$F$5-'СЕТ СН'!$F$24</f>
        <v>2182.3098728699997</v>
      </c>
      <c r="M39" s="36">
        <f>SUMIFS(СВЦЭМ!$D$39:$D$782,СВЦЭМ!$A$39:$A$782,$A39,СВЦЭМ!$B$39:$B$782,M$11)+'СЕТ СН'!$F$14+СВЦЭМ!$D$10+'СЕТ СН'!$F$5-'СЕТ СН'!$F$24</f>
        <v>2203.6470077699996</v>
      </c>
      <c r="N39" s="36">
        <f>SUMIFS(СВЦЭМ!$D$39:$D$782,СВЦЭМ!$A$39:$A$782,$A39,СВЦЭМ!$B$39:$B$782,N$11)+'СЕТ СН'!$F$14+СВЦЭМ!$D$10+'СЕТ СН'!$F$5-'СЕТ СН'!$F$24</f>
        <v>2250.8151503099998</v>
      </c>
      <c r="O39" s="36">
        <f>SUMIFS(СВЦЭМ!$D$39:$D$782,СВЦЭМ!$A$39:$A$782,$A39,СВЦЭМ!$B$39:$B$782,O$11)+'СЕТ СН'!$F$14+СВЦЭМ!$D$10+'СЕТ СН'!$F$5-'СЕТ СН'!$F$24</f>
        <v>2272.9213441100001</v>
      </c>
      <c r="P39" s="36">
        <f>SUMIFS(СВЦЭМ!$D$39:$D$782,СВЦЭМ!$A$39:$A$782,$A39,СВЦЭМ!$B$39:$B$782,P$11)+'СЕТ СН'!$F$14+СВЦЭМ!$D$10+'СЕТ СН'!$F$5-'СЕТ СН'!$F$24</f>
        <v>2282.8245776100002</v>
      </c>
      <c r="Q39" s="36">
        <f>SUMIFS(СВЦЭМ!$D$39:$D$782,СВЦЭМ!$A$39:$A$782,$A39,СВЦЭМ!$B$39:$B$782,Q$11)+'СЕТ СН'!$F$14+СВЦЭМ!$D$10+'СЕТ СН'!$F$5-'СЕТ СН'!$F$24</f>
        <v>2285.9339117600002</v>
      </c>
      <c r="R39" s="36">
        <f>SUMIFS(СВЦЭМ!$D$39:$D$782,СВЦЭМ!$A$39:$A$782,$A39,СВЦЭМ!$B$39:$B$782,R$11)+'СЕТ СН'!$F$14+СВЦЭМ!$D$10+'СЕТ СН'!$F$5-'СЕТ СН'!$F$24</f>
        <v>2273.01920079</v>
      </c>
      <c r="S39" s="36">
        <f>SUMIFS(СВЦЭМ!$D$39:$D$782,СВЦЭМ!$A$39:$A$782,$A39,СВЦЭМ!$B$39:$B$782,S$11)+'СЕТ СН'!$F$14+СВЦЭМ!$D$10+'СЕТ СН'!$F$5-'СЕТ СН'!$F$24</f>
        <v>2255.7333834000001</v>
      </c>
      <c r="T39" s="36">
        <f>SUMIFS(СВЦЭМ!$D$39:$D$782,СВЦЭМ!$A$39:$A$782,$A39,СВЦЭМ!$B$39:$B$782,T$11)+'СЕТ СН'!$F$14+СВЦЭМ!$D$10+'СЕТ СН'!$F$5-'СЕТ СН'!$F$24</f>
        <v>2167.1283317099997</v>
      </c>
      <c r="U39" s="36">
        <f>SUMIFS(СВЦЭМ!$D$39:$D$782,СВЦЭМ!$A$39:$A$782,$A39,СВЦЭМ!$B$39:$B$782,U$11)+'СЕТ СН'!$F$14+СВЦЭМ!$D$10+'СЕТ СН'!$F$5-'СЕТ СН'!$F$24</f>
        <v>2118.70923636</v>
      </c>
      <c r="V39" s="36">
        <f>SUMIFS(СВЦЭМ!$D$39:$D$782,СВЦЭМ!$A$39:$A$782,$A39,СВЦЭМ!$B$39:$B$782,V$11)+'СЕТ СН'!$F$14+СВЦЭМ!$D$10+'СЕТ СН'!$F$5-'СЕТ СН'!$F$24</f>
        <v>2133.7948435899998</v>
      </c>
      <c r="W39" s="36">
        <f>SUMIFS(СВЦЭМ!$D$39:$D$782,СВЦЭМ!$A$39:$A$782,$A39,СВЦЭМ!$B$39:$B$782,W$11)+'СЕТ СН'!$F$14+СВЦЭМ!$D$10+'СЕТ СН'!$F$5-'СЕТ СН'!$F$24</f>
        <v>2170.4907887700001</v>
      </c>
      <c r="X39" s="36">
        <f>SUMIFS(СВЦЭМ!$D$39:$D$782,СВЦЭМ!$A$39:$A$782,$A39,СВЦЭМ!$B$39:$B$782,X$11)+'СЕТ СН'!$F$14+СВЦЭМ!$D$10+'СЕТ СН'!$F$5-'СЕТ СН'!$F$24</f>
        <v>2201.87070296</v>
      </c>
      <c r="Y39" s="36">
        <f>SUMIFS(СВЦЭМ!$D$39:$D$782,СВЦЭМ!$A$39:$A$782,$A39,СВЦЭМ!$B$39:$B$782,Y$11)+'СЕТ СН'!$F$14+СВЦЭМ!$D$10+'СЕТ СН'!$F$5-'СЕТ СН'!$F$24</f>
        <v>2244.3851859500001</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37"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7" ht="12.75" customHeight="1" x14ac:dyDescent="0.2">
      <c r="A43" s="13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7" ht="12.75" customHeight="1" x14ac:dyDescent="0.2">
      <c r="A44" s="139"/>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01.02.2022</v>
      </c>
      <c r="B45" s="36">
        <f>SUMIFS(СВЦЭМ!$D$39:$D$782,СВЦЭМ!$A$39:$A$782,$A45,СВЦЭМ!$B$39:$B$782,B$44)+'СЕТ СН'!$G$14+СВЦЭМ!$D$10+'СЕТ СН'!$G$5-'СЕТ СН'!$G$24</f>
        <v>2971.1331396799997</v>
      </c>
      <c r="C45" s="36">
        <f>SUMIFS(СВЦЭМ!$D$39:$D$782,СВЦЭМ!$A$39:$A$782,$A45,СВЦЭМ!$B$39:$B$782,C$44)+'СЕТ СН'!$G$14+СВЦЭМ!$D$10+'СЕТ СН'!$G$5-'СЕТ СН'!$G$24</f>
        <v>3004.0489715100002</v>
      </c>
      <c r="D45" s="36">
        <f>SUMIFS(СВЦЭМ!$D$39:$D$782,СВЦЭМ!$A$39:$A$782,$A45,СВЦЭМ!$B$39:$B$782,D$44)+'СЕТ СН'!$G$14+СВЦЭМ!$D$10+'СЕТ СН'!$G$5-'СЕТ СН'!$G$24</f>
        <v>3063.5008596399998</v>
      </c>
      <c r="E45" s="36">
        <f>SUMIFS(СВЦЭМ!$D$39:$D$782,СВЦЭМ!$A$39:$A$782,$A45,СВЦЭМ!$B$39:$B$782,E$44)+'СЕТ СН'!$G$14+СВЦЭМ!$D$10+'СЕТ СН'!$G$5-'СЕТ СН'!$G$24</f>
        <v>3070.9608293699998</v>
      </c>
      <c r="F45" s="36">
        <f>SUMIFS(СВЦЭМ!$D$39:$D$782,СВЦЭМ!$A$39:$A$782,$A45,СВЦЭМ!$B$39:$B$782,F$44)+'СЕТ СН'!$G$14+СВЦЭМ!$D$10+'СЕТ СН'!$G$5-'СЕТ СН'!$G$24</f>
        <v>3061.0444424699999</v>
      </c>
      <c r="G45" s="36">
        <f>SUMIFS(СВЦЭМ!$D$39:$D$782,СВЦЭМ!$A$39:$A$782,$A45,СВЦЭМ!$B$39:$B$782,G$44)+'СЕТ СН'!$G$14+СВЦЭМ!$D$10+'СЕТ СН'!$G$5-'СЕТ СН'!$G$24</f>
        <v>3018.1125157400002</v>
      </c>
      <c r="H45" s="36">
        <f>SUMIFS(СВЦЭМ!$D$39:$D$782,СВЦЭМ!$A$39:$A$782,$A45,СВЦЭМ!$B$39:$B$782,H$44)+'СЕТ СН'!$G$14+СВЦЭМ!$D$10+'СЕТ СН'!$G$5-'СЕТ СН'!$G$24</f>
        <v>2986.53674864</v>
      </c>
      <c r="I45" s="36">
        <f>SUMIFS(СВЦЭМ!$D$39:$D$782,СВЦЭМ!$A$39:$A$782,$A45,СВЦЭМ!$B$39:$B$782,I$44)+'СЕТ СН'!$G$14+СВЦЭМ!$D$10+'СЕТ СН'!$G$5-'СЕТ СН'!$G$24</f>
        <v>2961.0052321200001</v>
      </c>
      <c r="J45" s="36">
        <f>SUMIFS(СВЦЭМ!$D$39:$D$782,СВЦЭМ!$A$39:$A$782,$A45,СВЦЭМ!$B$39:$B$782,J$44)+'СЕТ СН'!$G$14+СВЦЭМ!$D$10+'СЕТ СН'!$G$5-'СЕТ СН'!$G$24</f>
        <v>2922.22149674</v>
      </c>
      <c r="K45" s="36">
        <f>SUMIFS(СВЦЭМ!$D$39:$D$782,СВЦЭМ!$A$39:$A$782,$A45,СВЦЭМ!$B$39:$B$782,K$44)+'СЕТ СН'!$G$14+СВЦЭМ!$D$10+'СЕТ СН'!$G$5-'СЕТ СН'!$G$24</f>
        <v>2931.7568889200002</v>
      </c>
      <c r="L45" s="36">
        <f>SUMIFS(СВЦЭМ!$D$39:$D$782,СВЦЭМ!$A$39:$A$782,$A45,СВЦЭМ!$B$39:$B$782,L$44)+'СЕТ СН'!$G$14+СВЦЭМ!$D$10+'СЕТ СН'!$G$5-'СЕТ СН'!$G$24</f>
        <v>2947.8345353300001</v>
      </c>
      <c r="M45" s="36">
        <f>SUMIFS(СВЦЭМ!$D$39:$D$782,СВЦЭМ!$A$39:$A$782,$A45,СВЦЭМ!$B$39:$B$782,M$44)+'СЕТ СН'!$G$14+СВЦЭМ!$D$10+'СЕТ СН'!$G$5-'СЕТ СН'!$G$24</f>
        <v>2982.77931158</v>
      </c>
      <c r="N45" s="36">
        <f>SUMIFS(СВЦЭМ!$D$39:$D$782,СВЦЭМ!$A$39:$A$782,$A45,СВЦЭМ!$B$39:$B$782,N$44)+'СЕТ СН'!$G$14+СВЦЭМ!$D$10+'СЕТ СН'!$G$5-'СЕТ СН'!$G$24</f>
        <v>2998.4658290299999</v>
      </c>
      <c r="O45" s="36">
        <f>SUMIFS(СВЦЭМ!$D$39:$D$782,СВЦЭМ!$A$39:$A$782,$A45,СВЦЭМ!$B$39:$B$782,O$44)+'СЕТ СН'!$G$14+СВЦЭМ!$D$10+'СЕТ СН'!$G$5-'СЕТ СН'!$G$24</f>
        <v>3005.7617675499996</v>
      </c>
      <c r="P45" s="36">
        <f>SUMIFS(СВЦЭМ!$D$39:$D$782,СВЦЭМ!$A$39:$A$782,$A45,СВЦЭМ!$B$39:$B$782,P$44)+'СЕТ СН'!$G$14+СВЦЭМ!$D$10+'СЕТ СН'!$G$5-'СЕТ СН'!$G$24</f>
        <v>3013.4613264</v>
      </c>
      <c r="Q45" s="36">
        <f>SUMIFS(СВЦЭМ!$D$39:$D$782,СВЦЭМ!$A$39:$A$782,$A45,СВЦЭМ!$B$39:$B$782,Q$44)+'СЕТ СН'!$G$14+СВЦЭМ!$D$10+'СЕТ СН'!$G$5-'СЕТ СН'!$G$24</f>
        <v>3011.2351699599999</v>
      </c>
      <c r="R45" s="36">
        <f>SUMIFS(СВЦЭМ!$D$39:$D$782,СВЦЭМ!$A$39:$A$782,$A45,СВЦЭМ!$B$39:$B$782,R$44)+'СЕТ СН'!$G$14+СВЦЭМ!$D$10+'СЕТ СН'!$G$5-'СЕТ СН'!$G$24</f>
        <v>3008.8058533799999</v>
      </c>
      <c r="S45" s="36">
        <f>SUMIFS(СВЦЭМ!$D$39:$D$782,СВЦЭМ!$A$39:$A$782,$A45,СВЦЭМ!$B$39:$B$782,S$44)+'СЕТ СН'!$G$14+СВЦЭМ!$D$10+'СЕТ СН'!$G$5-'СЕТ СН'!$G$24</f>
        <v>2994.0498959400002</v>
      </c>
      <c r="T45" s="36">
        <f>SUMIFS(СВЦЭМ!$D$39:$D$782,СВЦЭМ!$A$39:$A$782,$A45,СВЦЭМ!$B$39:$B$782,T$44)+'СЕТ СН'!$G$14+СВЦЭМ!$D$10+'СЕТ СН'!$G$5-'СЕТ СН'!$G$24</f>
        <v>2964.8345694499999</v>
      </c>
      <c r="U45" s="36">
        <f>SUMIFS(СВЦЭМ!$D$39:$D$782,СВЦЭМ!$A$39:$A$782,$A45,СВЦЭМ!$B$39:$B$782,U$44)+'СЕТ СН'!$G$14+СВЦЭМ!$D$10+'СЕТ СН'!$G$5-'СЕТ СН'!$G$24</f>
        <v>2954.1735451699997</v>
      </c>
      <c r="V45" s="36">
        <f>SUMIFS(СВЦЭМ!$D$39:$D$782,СВЦЭМ!$A$39:$A$782,$A45,СВЦЭМ!$B$39:$B$782,V$44)+'СЕТ СН'!$G$14+СВЦЭМ!$D$10+'СЕТ СН'!$G$5-'СЕТ СН'!$G$24</f>
        <v>2958.8468058500002</v>
      </c>
      <c r="W45" s="36">
        <f>SUMIFS(СВЦЭМ!$D$39:$D$782,СВЦЭМ!$A$39:$A$782,$A45,СВЦЭМ!$B$39:$B$782,W$44)+'СЕТ СН'!$G$14+СВЦЭМ!$D$10+'СЕТ СН'!$G$5-'СЕТ СН'!$G$24</f>
        <v>2988.8685647000002</v>
      </c>
      <c r="X45" s="36">
        <f>SUMIFS(СВЦЭМ!$D$39:$D$782,СВЦЭМ!$A$39:$A$782,$A45,СВЦЭМ!$B$39:$B$782,X$44)+'СЕТ СН'!$G$14+СВЦЭМ!$D$10+'СЕТ СН'!$G$5-'СЕТ СН'!$G$24</f>
        <v>3009.7789168099998</v>
      </c>
      <c r="Y45" s="36">
        <f>SUMIFS(СВЦЭМ!$D$39:$D$782,СВЦЭМ!$A$39:$A$782,$A45,СВЦЭМ!$B$39:$B$782,Y$44)+'СЕТ СН'!$G$14+СВЦЭМ!$D$10+'СЕТ СН'!$G$5-'СЕТ СН'!$G$24</f>
        <v>3021.55546125</v>
      </c>
      <c r="AA45" s="45"/>
    </row>
    <row r="46" spans="1:27" ht="15.75" x14ac:dyDescent="0.2">
      <c r="A46" s="35">
        <f>A45+1</f>
        <v>44594</v>
      </c>
      <c r="B46" s="36">
        <f>SUMIFS(СВЦЭМ!$D$39:$D$782,СВЦЭМ!$A$39:$A$782,$A46,СВЦЭМ!$B$39:$B$782,B$44)+'СЕТ СН'!$G$14+СВЦЭМ!$D$10+'СЕТ СН'!$G$5-'СЕТ СН'!$G$24</f>
        <v>3015.7690591299997</v>
      </c>
      <c r="C46" s="36">
        <f>SUMIFS(СВЦЭМ!$D$39:$D$782,СВЦЭМ!$A$39:$A$782,$A46,СВЦЭМ!$B$39:$B$782,C$44)+'СЕТ СН'!$G$14+СВЦЭМ!$D$10+'СЕТ СН'!$G$5-'СЕТ СН'!$G$24</f>
        <v>3035.2929209100002</v>
      </c>
      <c r="D46" s="36">
        <f>SUMIFS(СВЦЭМ!$D$39:$D$782,СВЦЭМ!$A$39:$A$782,$A46,СВЦЭМ!$B$39:$B$782,D$44)+'СЕТ СН'!$G$14+СВЦЭМ!$D$10+'СЕТ СН'!$G$5-'СЕТ СН'!$G$24</f>
        <v>3051.2817565400001</v>
      </c>
      <c r="E46" s="36">
        <f>SUMIFS(СВЦЭМ!$D$39:$D$782,СВЦЭМ!$A$39:$A$782,$A46,СВЦЭМ!$B$39:$B$782,E$44)+'СЕТ СН'!$G$14+СВЦЭМ!$D$10+'СЕТ СН'!$G$5-'СЕТ СН'!$G$24</f>
        <v>3065.9285816499996</v>
      </c>
      <c r="F46" s="36">
        <f>SUMIFS(СВЦЭМ!$D$39:$D$782,СВЦЭМ!$A$39:$A$782,$A46,СВЦЭМ!$B$39:$B$782,F$44)+'СЕТ СН'!$G$14+СВЦЭМ!$D$10+'СЕТ СН'!$G$5-'СЕТ СН'!$G$24</f>
        <v>3054.8055975299999</v>
      </c>
      <c r="G46" s="36">
        <f>SUMIFS(СВЦЭМ!$D$39:$D$782,СВЦЭМ!$A$39:$A$782,$A46,СВЦЭМ!$B$39:$B$782,G$44)+'СЕТ СН'!$G$14+СВЦЭМ!$D$10+'СЕТ СН'!$G$5-'СЕТ СН'!$G$24</f>
        <v>3007.2876570799999</v>
      </c>
      <c r="H46" s="36">
        <f>SUMIFS(СВЦЭМ!$D$39:$D$782,СВЦЭМ!$A$39:$A$782,$A46,СВЦЭМ!$B$39:$B$782,H$44)+'СЕТ СН'!$G$14+СВЦЭМ!$D$10+'СЕТ СН'!$G$5-'СЕТ СН'!$G$24</f>
        <v>2968.43963429</v>
      </c>
      <c r="I46" s="36">
        <f>SUMIFS(СВЦЭМ!$D$39:$D$782,СВЦЭМ!$A$39:$A$782,$A46,СВЦЭМ!$B$39:$B$782,I$44)+'СЕТ СН'!$G$14+СВЦЭМ!$D$10+'СЕТ СН'!$G$5-'СЕТ СН'!$G$24</f>
        <v>2952.4202502399999</v>
      </c>
      <c r="J46" s="36">
        <f>SUMIFS(СВЦЭМ!$D$39:$D$782,СВЦЭМ!$A$39:$A$782,$A46,СВЦЭМ!$B$39:$B$782,J$44)+'СЕТ СН'!$G$14+СВЦЭМ!$D$10+'СЕТ СН'!$G$5-'СЕТ СН'!$G$24</f>
        <v>2934.7461114099997</v>
      </c>
      <c r="K46" s="36">
        <f>SUMIFS(СВЦЭМ!$D$39:$D$782,СВЦЭМ!$A$39:$A$782,$A46,СВЦЭМ!$B$39:$B$782,K$44)+'СЕТ СН'!$G$14+СВЦЭМ!$D$10+'СЕТ СН'!$G$5-'СЕТ СН'!$G$24</f>
        <v>2940.2158172999998</v>
      </c>
      <c r="L46" s="36">
        <f>SUMIFS(СВЦЭМ!$D$39:$D$782,СВЦЭМ!$A$39:$A$782,$A46,СВЦЭМ!$B$39:$B$782,L$44)+'СЕТ СН'!$G$14+СВЦЭМ!$D$10+'СЕТ СН'!$G$5-'СЕТ СН'!$G$24</f>
        <v>2932.9577646199996</v>
      </c>
      <c r="M46" s="36">
        <f>SUMIFS(СВЦЭМ!$D$39:$D$782,СВЦЭМ!$A$39:$A$782,$A46,СВЦЭМ!$B$39:$B$782,M$44)+'СЕТ СН'!$G$14+СВЦЭМ!$D$10+'СЕТ СН'!$G$5-'СЕТ СН'!$G$24</f>
        <v>2941.5595442399999</v>
      </c>
      <c r="N46" s="36">
        <f>SUMIFS(СВЦЭМ!$D$39:$D$782,СВЦЭМ!$A$39:$A$782,$A46,СВЦЭМ!$B$39:$B$782,N$44)+'СЕТ СН'!$G$14+СВЦЭМ!$D$10+'СЕТ СН'!$G$5-'СЕТ СН'!$G$24</f>
        <v>2949.8725476700001</v>
      </c>
      <c r="O46" s="36">
        <f>SUMIFS(СВЦЭМ!$D$39:$D$782,СВЦЭМ!$A$39:$A$782,$A46,СВЦЭМ!$B$39:$B$782,O$44)+'СЕТ СН'!$G$14+СВЦЭМ!$D$10+'СЕТ СН'!$G$5-'СЕТ СН'!$G$24</f>
        <v>2975.2511795800001</v>
      </c>
      <c r="P46" s="36">
        <f>SUMIFS(СВЦЭМ!$D$39:$D$782,СВЦЭМ!$A$39:$A$782,$A46,СВЦЭМ!$B$39:$B$782,P$44)+'СЕТ СН'!$G$14+СВЦЭМ!$D$10+'СЕТ СН'!$G$5-'СЕТ СН'!$G$24</f>
        <v>3017.7300989999999</v>
      </c>
      <c r="Q46" s="36">
        <f>SUMIFS(СВЦЭМ!$D$39:$D$782,СВЦЭМ!$A$39:$A$782,$A46,СВЦЭМ!$B$39:$B$782,Q$44)+'СЕТ СН'!$G$14+СВЦЭМ!$D$10+'СЕТ СН'!$G$5-'СЕТ СН'!$G$24</f>
        <v>3022.89795564</v>
      </c>
      <c r="R46" s="36">
        <f>SUMIFS(СВЦЭМ!$D$39:$D$782,СВЦЭМ!$A$39:$A$782,$A46,СВЦЭМ!$B$39:$B$782,R$44)+'СЕТ СН'!$G$14+СВЦЭМ!$D$10+'СЕТ СН'!$G$5-'СЕТ СН'!$G$24</f>
        <v>3011.8311682699996</v>
      </c>
      <c r="S46" s="36">
        <f>SUMIFS(СВЦЭМ!$D$39:$D$782,СВЦЭМ!$A$39:$A$782,$A46,СВЦЭМ!$B$39:$B$782,S$44)+'СЕТ СН'!$G$14+СВЦЭМ!$D$10+'СЕТ СН'!$G$5-'СЕТ СН'!$G$24</f>
        <v>2979.97874099</v>
      </c>
      <c r="T46" s="36">
        <f>SUMIFS(СВЦЭМ!$D$39:$D$782,СВЦЭМ!$A$39:$A$782,$A46,СВЦЭМ!$B$39:$B$782,T$44)+'СЕТ СН'!$G$14+СВЦЭМ!$D$10+'СЕТ СН'!$G$5-'СЕТ СН'!$G$24</f>
        <v>2946.8957442999999</v>
      </c>
      <c r="U46" s="36">
        <f>SUMIFS(СВЦЭМ!$D$39:$D$782,СВЦЭМ!$A$39:$A$782,$A46,СВЦЭМ!$B$39:$B$782,U$44)+'СЕТ СН'!$G$14+СВЦЭМ!$D$10+'СЕТ СН'!$G$5-'СЕТ СН'!$G$24</f>
        <v>2942.2259475299998</v>
      </c>
      <c r="V46" s="36">
        <f>SUMIFS(СВЦЭМ!$D$39:$D$782,СВЦЭМ!$A$39:$A$782,$A46,СВЦЭМ!$B$39:$B$782,V$44)+'СЕТ СН'!$G$14+СВЦЭМ!$D$10+'СЕТ СН'!$G$5-'СЕТ СН'!$G$24</f>
        <v>2953.3408476499999</v>
      </c>
      <c r="W46" s="36">
        <f>SUMIFS(СВЦЭМ!$D$39:$D$782,СВЦЭМ!$A$39:$A$782,$A46,СВЦЭМ!$B$39:$B$782,W$44)+'СЕТ СН'!$G$14+СВЦЭМ!$D$10+'СЕТ СН'!$G$5-'СЕТ СН'!$G$24</f>
        <v>2981.12705233</v>
      </c>
      <c r="X46" s="36">
        <f>SUMIFS(СВЦЭМ!$D$39:$D$782,СВЦЭМ!$A$39:$A$782,$A46,СВЦЭМ!$B$39:$B$782,X$44)+'СЕТ СН'!$G$14+СВЦЭМ!$D$10+'СЕТ СН'!$G$5-'СЕТ СН'!$G$24</f>
        <v>3012.7081060099999</v>
      </c>
      <c r="Y46" s="36">
        <f>SUMIFS(СВЦЭМ!$D$39:$D$782,СВЦЭМ!$A$39:$A$782,$A46,СВЦЭМ!$B$39:$B$782,Y$44)+'СЕТ СН'!$G$14+СВЦЭМ!$D$10+'СЕТ СН'!$G$5-'СЕТ СН'!$G$24</f>
        <v>3030.6866348499998</v>
      </c>
    </row>
    <row r="47" spans="1:27" ht="15.75" x14ac:dyDescent="0.2">
      <c r="A47" s="35">
        <f t="shared" ref="A47:A72" si="1">A46+1</f>
        <v>44595</v>
      </c>
      <c r="B47" s="36">
        <f>SUMIFS(СВЦЭМ!$D$39:$D$782,СВЦЭМ!$A$39:$A$782,$A47,СВЦЭМ!$B$39:$B$782,B$44)+'СЕТ СН'!$G$14+СВЦЭМ!$D$10+'СЕТ СН'!$G$5-'СЕТ СН'!$G$24</f>
        <v>3035.8437463199998</v>
      </c>
      <c r="C47" s="36">
        <f>SUMIFS(СВЦЭМ!$D$39:$D$782,СВЦЭМ!$A$39:$A$782,$A47,СВЦЭМ!$B$39:$B$782,C$44)+'СЕТ СН'!$G$14+СВЦЭМ!$D$10+'СЕТ СН'!$G$5-'СЕТ СН'!$G$24</f>
        <v>3048.1858043299999</v>
      </c>
      <c r="D47" s="36">
        <f>SUMIFS(СВЦЭМ!$D$39:$D$782,СВЦЭМ!$A$39:$A$782,$A47,СВЦЭМ!$B$39:$B$782,D$44)+'СЕТ СН'!$G$14+СВЦЭМ!$D$10+'СЕТ СН'!$G$5-'СЕТ СН'!$G$24</f>
        <v>3067.16826545</v>
      </c>
      <c r="E47" s="36">
        <f>SUMIFS(СВЦЭМ!$D$39:$D$782,СВЦЭМ!$A$39:$A$782,$A47,СВЦЭМ!$B$39:$B$782,E$44)+'СЕТ СН'!$G$14+СВЦЭМ!$D$10+'СЕТ СН'!$G$5-'СЕТ СН'!$G$24</f>
        <v>3071.5401305799996</v>
      </c>
      <c r="F47" s="36">
        <f>SUMIFS(СВЦЭМ!$D$39:$D$782,СВЦЭМ!$A$39:$A$782,$A47,СВЦЭМ!$B$39:$B$782,F$44)+'СЕТ СН'!$G$14+СВЦЭМ!$D$10+'СЕТ СН'!$G$5-'СЕТ СН'!$G$24</f>
        <v>3051.8600378399997</v>
      </c>
      <c r="G47" s="36">
        <f>SUMIFS(СВЦЭМ!$D$39:$D$782,СВЦЭМ!$A$39:$A$782,$A47,СВЦЭМ!$B$39:$B$782,G$44)+'СЕТ СН'!$G$14+СВЦЭМ!$D$10+'СЕТ СН'!$G$5-'СЕТ СН'!$G$24</f>
        <v>3006.5267862700002</v>
      </c>
      <c r="H47" s="36">
        <f>SUMIFS(СВЦЭМ!$D$39:$D$782,СВЦЭМ!$A$39:$A$782,$A47,СВЦЭМ!$B$39:$B$782,H$44)+'СЕТ СН'!$G$14+СВЦЭМ!$D$10+'СЕТ СН'!$G$5-'СЕТ СН'!$G$24</f>
        <v>2968.2750788399999</v>
      </c>
      <c r="I47" s="36">
        <f>SUMIFS(СВЦЭМ!$D$39:$D$782,СВЦЭМ!$A$39:$A$782,$A47,СВЦЭМ!$B$39:$B$782,I$44)+'СЕТ СН'!$G$14+СВЦЭМ!$D$10+'СЕТ СН'!$G$5-'СЕТ СН'!$G$24</f>
        <v>2923.6286091699999</v>
      </c>
      <c r="J47" s="36">
        <f>SUMIFS(СВЦЭМ!$D$39:$D$782,СВЦЭМ!$A$39:$A$782,$A47,СВЦЭМ!$B$39:$B$782,J$44)+'СЕТ СН'!$G$14+СВЦЭМ!$D$10+'СЕТ СН'!$G$5-'СЕТ СН'!$G$24</f>
        <v>2922.9112329899999</v>
      </c>
      <c r="K47" s="36">
        <f>SUMIFS(СВЦЭМ!$D$39:$D$782,СВЦЭМ!$A$39:$A$782,$A47,СВЦЭМ!$B$39:$B$782,K$44)+'СЕТ СН'!$G$14+СВЦЭМ!$D$10+'СЕТ СН'!$G$5-'СЕТ СН'!$G$24</f>
        <v>2910.62023447</v>
      </c>
      <c r="L47" s="36">
        <f>SUMIFS(СВЦЭМ!$D$39:$D$782,СВЦЭМ!$A$39:$A$782,$A47,СВЦЭМ!$B$39:$B$782,L$44)+'СЕТ СН'!$G$14+СВЦЭМ!$D$10+'СЕТ СН'!$G$5-'СЕТ СН'!$G$24</f>
        <v>2912.95528208</v>
      </c>
      <c r="M47" s="36">
        <f>SUMIFS(СВЦЭМ!$D$39:$D$782,СВЦЭМ!$A$39:$A$782,$A47,СВЦЭМ!$B$39:$B$782,M$44)+'СЕТ СН'!$G$14+СВЦЭМ!$D$10+'СЕТ СН'!$G$5-'СЕТ СН'!$G$24</f>
        <v>2923.9620902299998</v>
      </c>
      <c r="N47" s="36">
        <f>SUMIFS(СВЦЭМ!$D$39:$D$782,СВЦЭМ!$A$39:$A$782,$A47,СВЦЭМ!$B$39:$B$782,N$44)+'СЕТ СН'!$G$14+СВЦЭМ!$D$10+'СЕТ СН'!$G$5-'СЕТ СН'!$G$24</f>
        <v>2935.3684073300001</v>
      </c>
      <c r="O47" s="36">
        <f>SUMIFS(СВЦЭМ!$D$39:$D$782,СВЦЭМ!$A$39:$A$782,$A47,СВЦЭМ!$B$39:$B$782,O$44)+'СЕТ СН'!$G$14+СВЦЭМ!$D$10+'СЕТ СН'!$G$5-'СЕТ СН'!$G$24</f>
        <v>2955.6996967799996</v>
      </c>
      <c r="P47" s="36">
        <f>SUMIFS(СВЦЭМ!$D$39:$D$782,СВЦЭМ!$A$39:$A$782,$A47,СВЦЭМ!$B$39:$B$782,P$44)+'СЕТ СН'!$G$14+СВЦЭМ!$D$10+'СЕТ СН'!$G$5-'СЕТ СН'!$G$24</f>
        <v>2986.6638523399997</v>
      </c>
      <c r="Q47" s="36">
        <f>SUMIFS(СВЦЭМ!$D$39:$D$782,СВЦЭМ!$A$39:$A$782,$A47,СВЦЭМ!$B$39:$B$782,Q$44)+'СЕТ СН'!$G$14+СВЦЭМ!$D$10+'СЕТ СН'!$G$5-'СЕТ СН'!$G$24</f>
        <v>2989.4872121799999</v>
      </c>
      <c r="R47" s="36">
        <f>SUMIFS(СВЦЭМ!$D$39:$D$782,СВЦЭМ!$A$39:$A$782,$A47,СВЦЭМ!$B$39:$B$782,R$44)+'СЕТ СН'!$G$14+СВЦЭМ!$D$10+'СЕТ СН'!$G$5-'СЕТ СН'!$G$24</f>
        <v>2977.4233611899999</v>
      </c>
      <c r="S47" s="36">
        <f>SUMIFS(СВЦЭМ!$D$39:$D$782,СВЦЭМ!$A$39:$A$782,$A47,СВЦЭМ!$B$39:$B$782,S$44)+'СЕТ СН'!$G$14+СВЦЭМ!$D$10+'СЕТ СН'!$G$5-'СЕТ СН'!$G$24</f>
        <v>2950.7537552499998</v>
      </c>
      <c r="T47" s="36">
        <f>SUMIFS(СВЦЭМ!$D$39:$D$782,СВЦЭМ!$A$39:$A$782,$A47,СВЦЭМ!$B$39:$B$782,T$44)+'СЕТ СН'!$G$14+СВЦЭМ!$D$10+'СЕТ СН'!$G$5-'СЕТ СН'!$G$24</f>
        <v>2909.33670497</v>
      </c>
      <c r="U47" s="36">
        <f>SUMIFS(СВЦЭМ!$D$39:$D$782,СВЦЭМ!$A$39:$A$782,$A47,СВЦЭМ!$B$39:$B$782,U$44)+'СЕТ СН'!$G$14+СВЦЭМ!$D$10+'СЕТ СН'!$G$5-'СЕТ СН'!$G$24</f>
        <v>2906.4919257299998</v>
      </c>
      <c r="V47" s="36">
        <f>SUMIFS(СВЦЭМ!$D$39:$D$782,СВЦЭМ!$A$39:$A$782,$A47,СВЦЭМ!$B$39:$B$782,V$44)+'СЕТ СН'!$G$14+СВЦЭМ!$D$10+'СЕТ СН'!$G$5-'СЕТ СН'!$G$24</f>
        <v>2920.4338903600001</v>
      </c>
      <c r="W47" s="36">
        <f>SUMIFS(СВЦЭМ!$D$39:$D$782,СВЦЭМ!$A$39:$A$782,$A47,СВЦЭМ!$B$39:$B$782,W$44)+'СЕТ СН'!$G$14+СВЦЭМ!$D$10+'СЕТ СН'!$G$5-'СЕТ СН'!$G$24</f>
        <v>2951.4466058500002</v>
      </c>
      <c r="X47" s="36">
        <f>SUMIFS(СВЦЭМ!$D$39:$D$782,СВЦЭМ!$A$39:$A$782,$A47,СВЦЭМ!$B$39:$B$782,X$44)+'СЕТ СН'!$G$14+СВЦЭМ!$D$10+'СЕТ СН'!$G$5-'СЕТ СН'!$G$24</f>
        <v>2986.2615909599999</v>
      </c>
      <c r="Y47" s="36">
        <f>SUMIFS(СВЦЭМ!$D$39:$D$782,СВЦЭМ!$A$39:$A$782,$A47,СВЦЭМ!$B$39:$B$782,Y$44)+'СЕТ СН'!$G$14+СВЦЭМ!$D$10+'СЕТ СН'!$G$5-'СЕТ СН'!$G$24</f>
        <v>3002.28294469</v>
      </c>
    </row>
    <row r="48" spans="1:27" ht="15.75" x14ac:dyDescent="0.2">
      <c r="A48" s="35">
        <f t="shared" si="1"/>
        <v>44596</v>
      </c>
      <c r="B48" s="36">
        <f>SUMIFS(СВЦЭМ!$D$39:$D$782,СВЦЭМ!$A$39:$A$782,$A48,СВЦЭМ!$B$39:$B$782,B$44)+'СЕТ СН'!$G$14+СВЦЭМ!$D$10+'СЕТ СН'!$G$5-'СЕТ СН'!$G$24</f>
        <v>3010.7515546999998</v>
      </c>
      <c r="C48" s="36">
        <f>SUMIFS(СВЦЭМ!$D$39:$D$782,СВЦЭМ!$A$39:$A$782,$A48,СВЦЭМ!$B$39:$B$782,C$44)+'СЕТ СН'!$G$14+СВЦЭМ!$D$10+'СЕТ СН'!$G$5-'СЕТ СН'!$G$24</f>
        <v>3023.0794699799999</v>
      </c>
      <c r="D48" s="36">
        <f>SUMIFS(СВЦЭМ!$D$39:$D$782,СВЦЭМ!$A$39:$A$782,$A48,СВЦЭМ!$B$39:$B$782,D$44)+'СЕТ СН'!$G$14+СВЦЭМ!$D$10+'СЕТ СН'!$G$5-'СЕТ СН'!$G$24</f>
        <v>3038.53050188</v>
      </c>
      <c r="E48" s="36">
        <f>SUMIFS(СВЦЭМ!$D$39:$D$782,СВЦЭМ!$A$39:$A$782,$A48,СВЦЭМ!$B$39:$B$782,E$44)+'СЕТ СН'!$G$14+СВЦЭМ!$D$10+'СЕТ СН'!$G$5-'СЕТ СН'!$G$24</f>
        <v>3043.8286841600002</v>
      </c>
      <c r="F48" s="36">
        <f>SUMIFS(СВЦЭМ!$D$39:$D$782,СВЦЭМ!$A$39:$A$782,$A48,СВЦЭМ!$B$39:$B$782,F$44)+'СЕТ СН'!$G$14+СВЦЭМ!$D$10+'СЕТ СН'!$G$5-'СЕТ СН'!$G$24</f>
        <v>3027.2943856800002</v>
      </c>
      <c r="G48" s="36">
        <f>SUMIFS(СВЦЭМ!$D$39:$D$782,СВЦЭМ!$A$39:$A$782,$A48,СВЦЭМ!$B$39:$B$782,G$44)+'СЕТ СН'!$G$14+СВЦЭМ!$D$10+'СЕТ СН'!$G$5-'СЕТ СН'!$G$24</f>
        <v>2979.2291004600002</v>
      </c>
      <c r="H48" s="36">
        <f>SUMIFS(СВЦЭМ!$D$39:$D$782,СВЦЭМ!$A$39:$A$782,$A48,СВЦЭМ!$B$39:$B$782,H$44)+'СЕТ СН'!$G$14+СВЦЭМ!$D$10+'СЕТ СН'!$G$5-'СЕТ СН'!$G$24</f>
        <v>2951.7447736499998</v>
      </c>
      <c r="I48" s="36">
        <f>SUMIFS(СВЦЭМ!$D$39:$D$782,СВЦЭМ!$A$39:$A$782,$A48,СВЦЭМ!$B$39:$B$782,I$44)+'СЕТ СН'!$G$14+СВЦЭМ!$D$10+'СЕТ СН'!$G$5-'СЕТ СН'!$G$24</f>
        <v>2911.01923807</v>
      </c>
      <c r="J48" s="36">
        <f>SUMIFS(СВЦЭМ!$D$39:$D$782,СВЦЭМ!$A$39:$A$782,$A48,СВЦЭМ!$B$39:$B$782,J$44)+'СЕТ СН'!$G$14+СВЦЭМ!$D$10+'СЕТ СН'!$G$5-'СЕТ СН'!$G$24</f>
        <v>2901.7122451199998</v>
      </c>
      <c r="K48" s="36">
        <f>SUMIFS(СВЦЭМ!$D$39:$D$782,СВЦЭМ!$A$39:$A$782,$A48,СВЦЭМ!$B$39:$B$782,K$44)+'СЕТ СН'!$G$14+СВЦЭМ!$D$10+'СЕТ СН'!$G$5-'СЕТ СН'!$G$24</f>
        <v>2900.37391647</v>
      </c>
      <c r="L48" s="36">
        <f>SUMIFS(СВЦЭМ!$D$39:$D$782,СВЦЭМ!$A$39:$A$782,$A48,СВЦЭМ!$B$39:$B$782,L$44)+'СЕТ СН'!$G$14+СВЦЭМ!$D$10+'СЕТ СН'!$G$5-'СЕТ СН'!$G$24</f>
        <v>2932.7220973499998</v>
      </c>
      <c r="M48" s="36">
        <f>SUMIFS(СВЦЭМ!$D$39:$D$782,СВЦЭМ!$A$39:$A$782,$A48,СВЦЭМ!$B$39:$B$782,M$44)+'СЕТ СН'!$G$14+СВЦЭМ!$D$10+'СЕТ СН'!$G$5-'СЕТ СН'!$G$24</f>
        <v>2950.4334623799996</v>
      </c>
      <c r="N48" s="36">
        <f>SUMIFS(СВЦЭМ!$D$39:$D$782,СВЦЭМ!$A$39:$A$782,$A48,СВЦЭМ!$B$39:$B$782,N$44)+'СЕТ СН'!$G$14+СВЦЭМ!$D$10+'СЕТ СН'!$G$5-'СЕТ СН'!$G$24</f>
        <v>2953.8968539299999</v>
      </c>
      <c r="O48" s="36">
        <f>SUMIFS(СВЦЭМ!$D$39:$D$782,СВЦЭМ!$A$39:$A$782,$A48,СВЦЭМ!$B$39:$B$782,O$44)+'СЕТ СН'!$G$14+СВЦЭМ!$D$10+'СЕТ СН'!$G$5-'СЕТ СН'!$G$24</f>
        <v>2952.2235918400002</v>
      </c>
      <c r="P48" s="36">
        <f>SUMIFS(СВЦЭМ!$D$39:$D$782,СВЦЭМ!$A$39:$A$782,$A48,СВЦЭМ!$B$39:$B$782,P$44)+'СЕТ СН'!$G$14+СВЦЭМ!$D$10+'СЕТ СН'!$G$5-'СЕТ СН'!$G$24</f>
        <v>2988.4864502399996</v>
      </c>
      <c r="Q48" s="36">
        <f>SUMIFS(СВЦЭМ!$D$39:$D$782,СВЦЭМ!$A$39:$A$782,$A48,СВЦЭМ!$B$39:$B$782,Q$44)+'СЕТ СН'!$G$14+СВЦЭМ!$D$10+'СЕТ СН'!$G$5-'СЕТ СН'!$G$24</f>
        <v>2988.16731751</v>
      </c>
      <c r="R48" s="36">
        <f>SUMIFS(СВЦЭМ!$D$39:$D$782,СВЦЭМ!$A$39:$A$782,$A48,СВЦЭМ!$B$39:$B$782,R$44)+'СЕТ СН'!$G$14+СВЦЭМ!$D$10+'СЕТ СН'!$G$5-'СЕТ СН'!$G$24</f>
        <v>2970.1620320900001</v>
      </c>
      <c r="S48" s="36">
        <f>SUMIFS(СВЦЭМ!$D$39:$D$782,СВЦЭМ!$A$39:$A$782,$A48,СВЦЭМ!$B$39:$B$782,S$44)+'СЕТ СН'!$G$14+СВЦЭМ!$D$10+'СЕТ СН'!$G$5-'СЕТ СН'!$G$24</f>
        <v>2946.6447321300002</v>
      </c>
      <c r="T48" s="36">
        <f>SUMIFS(СВЦЭМ!$D$39:$D$782,СВЦЭМ!$A$39:$A$782,$A48,СВЦЭМ!$B$39:$B$782,T$44)+'СЕТ СН'!$G$14+СВЦЭМ!$D$10+'СЕТ СН'!$G$5-'СЕТ СН'!$G$24</f>
        <v>2927.3598928499996</v>
      </c>
      <c r="U48" s="36">
        <f>SUMIFS(СВЦЭМ!$D$39:$D$782,СВЦЭМ!$A$39:$A$782,$A48,СВЦЭМ!$B$39:$B$782,U$44)+'СЕТ СН'!$G$14+СВЦЭМ!$D$10+'СЕТ СН'!$G$5-'СЕТ СН'!$G$24</f>
        <v>2934.6273146200001</v>
      </c>
      <c r="V48" s="36">
        <f>SUMIFS(СВЦЭМ!$D$39:$D$782,СВЦЭМ!$A$39:$A$782,$A48,СВЦЭМ!$B$39:$B$782,V$44)+'СЕТ СН'!$G$14+СВЦЭМ!$D$10+'СЕТ СН'!$G$5-'СЕТ СН'!$G$24</f>
        <v>2935.6558509299998</v>
      </c>
      <c r="W48" s="36">
        <f>SUMIFS(СВЦЭМ!$D$39:$D$782,СВЦЭМ!$A$39:$A$782,$A48,СВЦЭМ!$B$39:$B$782,W$44)+'СЕТ СН'!$G$14+СВЦЭМ!$D$10+'СЕТ СН'!$G$5-'СЕТ СН'!$G$24</f>
        <v>2965.0900540799998</v>
      </c>
      <c r="X48" s="36">
        <f>SUMIFS(СВЦЭМ!$D$39:$D$782,СВЦЭМ!$A$39:$A$782,$A48,СВЦЭМ!$B$39:$B$782,X$44)+'СЕТ СН'!$G$14+СВЦЭМ!$D$10+'СЕТ СН'!$G$5-'СЕТ СН'!$G$24</f>
        <v>2986.9572134700002</v>
      </c>
      <c r="Y48" s="36">
        <f>SUMIFS(СВЦЭМ!$D$39:$D$782,СВЦЭМ!$A$39:$A$782,$A48,СВЦЭМ!$B$39:$B$782,Y$44)+'СЕТ СН'!$G$14+СВЦЭМ!$D$10+'СЕТ СН'!$G$5-'СЕТ СН'!$G$24</f>
        <v>2995.9195104999999</v>
      </c>
    </row>
    <row r="49" spans="1:25" ht="15.75" x14ac:dyDescent="0.2">
      <c r="A49" s="35">
        <f t="shared" si="1"/>
        <v>44597</v>
      </c>
      <c r="B49" s="36">
        <f>SUMIFS(СВЦЭМ!$D$39:$D$782,СВЦЭМ!$A$39:$A$782,$A49,СВЦЭМ!$B$39:$B$782,B$44)+'СЕТ СН'!$G$14+СВЦЭМ!$D$10+'СЕТ СН'!$G$5-'СЕТ СН'!$G$24</f>
        <v>3043.4759018200002</v>
      </c>
      <c r="C49" s="36">
        <f>SUMIFS(СВЦЭМ!$D$39:$D$782,СВЦЭМ!$A$39:$A$782,$A49,СВЦЭМ!$B$39:$B$782,C$44)+'СЕТ СН'!$G$14+СВЦЭМ!$D$10+'СЕТ СН'!$G$5-'СЕТ СН'!$G$24</f>
        <v>2974.3002666299999</v>
      </c>
      <c r="D49" s="36">
        <f>SUMIFS(СВЦЭМ!$D$39:$D$782,СВЦЭМ!$A$39:$A$782,$A49,СВЦЭМ!$B$39:$B$782,D$44)+'СЕТ СН'!$G$14+СВЦЭМ!$D$10+'СЕТ СН'!$G$5-'СЕТ СН'!$G$24</f>
        <v>2998.30650522</v>
      </c>
      <c r="E49" s="36">
        <f>SUMIFS(СВЦЭМ!$D$39:$D$782,СВЦЭМ!$A$39:$A$782,$A49,СВЦЭМ!$B$39:$B$782,E$44)+'СЕТ СН'!$G$14+СВЦЭМ!$D$10+'СЕТ СН'!$G$5-'СЕТ СН'!$G$24</f>
        <v>3021.5552705099999</v>
      </c>
      <c r="F49" s="36">
        <f>SUMIFS(СВЦЭМ!$D$39:$D$782,СВЦЭМ!$A$39:$A$782,$A49,СВЦЭМ!$B$39:$B$782,F$44)+'СЕТ СН'!$G$14+СВЦЭМ!$D$10+'СЕТ СН'!$G$5-'СЕТ СН'!$G$24</f>
        <v>3024.8070813599998</v>
      </c>
      <c r="G49" s="36">
        <f>SUMIFS(СВЦЭМ!$D$39:$D$782,СВЦЭМ!$A$39:$A$782,$A49,СВЦЭМ!$B$39:$B$782,G$44)+'СЕТ СН'!$G$14+СВЦЭМ!$D$10+'СЕТ СН'!$G$5-'СЕТ СН'!$G$24</f>
        <v>3034.6647928599996</v>
      </c>
      <c r="H49" s="36">
        <f>SUMIFS(СВЦЭМ!$D$39:$D$782,СВЦЭМ!$A$39:$A$782,$A49,СВЦЭМ!$B$39:$B$782,H$44)+'СЕТ СН'!$G$14+СВЦЭМ!$D$10+'СЕТ СН'!$G$5-'СЕТ СН'!$G$24</f>
        <v>3005.1654184299996</v>
      </c>
      <c r="I49" s="36">
        <f>SUMIFS(СВЦЭМ!$D$39:$D$782,СВЦЭМ!$A$39:$A$782,$A49,СВЦЭМ!$B$39:$B$782,I$44)+'СЕТ СН'!$G$14+СВЦЭМ!$D$10+'СЕТ СН'!$G$5-'СЕТ СН'!$G$24</f>
        <v>2955.9085307099999</v>
      </c>
      <c r="J49" s="36">
        <f>SUMIFS(СВЦЭМ!$D$39:$D$782,СВЦЭМ!$A$39:$A$782,$A49,СВЦЭМ!$B$39:$B$782,J$44)+'СЕТ СН'!$G$14+СВЦЭМ!$D$10+'СЕТ СН'!$G$5-'СЕТ СН'!$G$24</f>
        <v>2910.81781778</v>
      </c>
      <c r="K49" s="36">
        <f>SUMIFS(СВЦЭМ!$D$39:$D$782,СВЦЭМ!$A$39:$A$782,$A49,СВЦЭМ!$B$39:$B$782,K$44)+'СЕТ СН'!$G$14+СВЦЭМ!$D$10+'СЕТ СН'!$G$5-'СЕТ СН'!$G$24</f>
        <v>2905.62265789</v>
      </c>
      <c r="L49" s="36">
        <f>SUMIFS(СВЦЭМ!$D$39:$D$782,СВЦЭМ!$A$39:$A$782,$A49,СВЦЭМ!$B$39:$B$782,L$44)+'СЕТ СН'!$G$14+СВЦЭМ!$D$10+'СЕТ СН'!$G$5-'СЕТ СН'!$G$24</f>
        <v>2916.4620441899997</v>
      </c>
      <c r="M49" s="36">
        <f>SUMIFS(СВЦЭМ!$D$39:$D$782,СВЦЭМ!$A$39:$A$782,$A49,СВЦЭМ!$B$39:$B$782,M$44)+'СЕТ СН'!$G$14+СВЦЭМ!$D$10+'СЕТ СН'!$G$5-'СЕТ СН'!$G$24</f>
        <v>2940.2661983500002</v>
      </c>
      <c r="N49" s="36">
        <f>SUMIFS(СВЦЭМ!$D$39:$D$782,СВЦЭМ!$A$39:$A$782,$A49,СВЦЭМ!$B$39:$B$782,N$44)+'СЕТ СН'!$G$14+СВЦЭМ!$D$10+'СЕТ СН'!$G$5-'СЕТ СН'!$G$24</f>
        <v>2956.5131485699999</v>
      </c>
      <c r="O49" s="36">
        <f>SUMIFS(СВЦЭМ!$D$39:$D$782,СВЦЭМ!$A$39:$A$782,$A49,СВЦЭМ!$B$39:$B$782,O$44)+'СЕТ СН'!$G$14+СВЦЭМ!$D$10+'СЕТ СН'!$G$5-'СЕТ СН'!$G$24</f>
        <v>2984.5655766099999</v>
      </c>
      <c r="P49" s="36">
        <f>SUMIFS(СВЦЭМ!$D$39:$D$782,СВЦЭМ!$A$39:$A$782,$A49,СВЦЭМ!$B$39:$B$782,P$44)+'СЕТ СН'!$G$14+СВЦЭМ!$D$10+'СЕТ СН'!$G$5-'СЕТ СН'!$G$24</f>
        <v>2991.4394306899999</v>
      </c>
      <c r="Q49" s="36">
        <f>SUMIFS(СВЦЭМ!$D$39:$D$782,СВЦЭМ!$A$39:$A$782,$A49,СВЦЭМ!$B$39:$B$782,Q$44)+'СЕТ СН'!$G$14+СВЦЭМ!$D$10+'СЕТ СН'!$G$5-'СЕТ СН'!$G$24</f>
        <v>2995.73363066</v>
      </c>
      <c r="R49" s="36">
        <f>SUMIFS(СВЦЭМ!$D$39:$D$782,СВЦЭМ!$A$39:$A$782,$A49,СВЦЭМ!$B$39:$B$782,R$44)+'СЕТ СН'!$G$14+СВЦЭМ!$D$10+'СЕТ СН'!$G$5-'СЕТ СН'!$G$24</f>
        <v>2985.9433906599997</v>
      </c>
      <c r="S49" s="36">
        <f>SUMIFS(СВЦЭМ!$D$39:$D$782,СВЦЭМ!$A$39:$A$782,$A49,СВЦЭМ!$B$39:$B$782,S$44)+'СЕТ СН'!$G$14+СВЦЭМ!$D$10+'СЕТ СН'!$G$5-'СЕТ СН'!$G$24</f>
        <v>2950.19647257</v>
      </c>
      <c r="T49" s="36">
        <f>SUMIFS(СВЦЭМ!$D$39:$D$782,СВЦЭМ!$A$39:$A$782,$A49,СВЦЭМ!$B$39:$B$782,T$44)+'СЕТ СН'!$G$14+СВЦЭМ!$D$10+'СЕТ СН'!$G$5-'СЕТ СН'!$G$24</f>
        <v>2925.7825699999999</v>
      </c>
      <c r="U49" s="36">
        <f>SUMIFS(СВЦЭМ!$D$39:$D$782,СВЦЭМ!$A$39:$A$782,$A49,СВЦЭМ!$B$39:$B$782,U$44)+'СЕТ СН'!$G$14+СВЦЭМ!$D$10+'СЕТ СН'!$G$5-'СЕТ СН'!$G$24</f>
        <v>2931.7063609799998</v>
      </c>
      <c r="V49" s="36">
        <f>SUMIFS(СВЦЭМ!$D$39:$D$782,СВЦЭМ!$A$39:$A$782,$A49,СВЦЭМ!$B$39:$B$782,V$44)+'СЕТ СН'!$G$14+СВЦЭМ!$D$10+'СЕТ СН'!$G$5-'СЕТ СН'!$G$24</f>
        <v>2939.1472298899998</v>
      </c>
      <c r="W49" s="36">
        <f>SUMIFS(СВЦЭМ!$D$39:$D$782,СВЦЭМ!$A$39:$A$782,$A49,СВЦЭМ!$B$39:$B$782,W$44)+'СЕТ СН'!$G$14+СВЦЭМ!$D$10+'СЕТ СН'!$G$5-'СЕТ СН'!$G$24</f>
        <v>2954.8745369099997</v>
      </c>
      <c r="X49" s="36">
        <f>SUMIFS(СВЦЭМ!$D$39:$D$782,СВЦЭМ!$A$39:$A$782,$A49,СВЦЭМ!$B$39:$B$782,X$44)+'СЕТ СН'!$G$14+СВЦЭМ!$D$10+'СЕТ СН'!$G$5-'СЕТ СН'!$G$24</f>
        <v>2970.8952852900002</v>
      </c>
      <c r="Y49" s="36">
        <f>SUMIFS(СВЦЭМ!$D$39:$D$782,СВЦЭМ!$A$39:$A$782,$A49,СВЦЭМ!$B$39:$B$782,Y$44)+'СЕТ СН'!$G$14+СВЦЭМ!$D$10+'СЕТ СН'!$G$5-'СЕТ СН'!$G$24</f>
        <v>2995.6502851599998</v>
      </c>
    </row>
    <row r="50" spans="1:25" ht="15.75" x14ac:dyDescent="0.2">
      <c r="A50" s="35">
        <f t="shared" si="1"/>
        <v>44598</v>
      </c>
      <c r="B50" s="36">
        <f>SUMIFS(СВЦЭМ!$D$39:$D$782,СВЦЭМ!$A$39:$A$782,$A50,СВЦЭМ!$B$39:$B$782,B$44)+'СЕТ СН'!$G$14+СВЦЭМ!$D$10+'СЕТ СН'!$G$5-'СЕТ СН'!$G$24</f>
        <v>3004.6921253999999</v>
      </c>
      <c r="C50" s="36">
        <f>SUMIFS(СВЦЭМ!$D$39:$D$782,СВЦЭМ!$A$39:$A$782,$A50,СВЦЭМ!$B$39:$B$782,C$44)+'СЕТ СН'!$G$14+СВЦЭМ!$D$10+'СЕТ СН'!$G$5-'СЕТ СН'!$G$24</f>
        <v>3017.08182412</v>
      </c>
      <c r="D50" s="36">
        <f>SUMIFS(СВЦЭМ!$D$39:$D$782,СВЦЭМ!$A$39:$A$782,$A50,СВЦЭМ!$B$39:$B$782,D$44)+'СЕТ СН'!$G$14+СВЦЭМ!$D$10+'СЕТ СН'!$G$5-'СЕТ СН'!$G$24</f>
        <v>3030.0099088500001</v>
      </c>
      <c r="E50" s="36">
        <f>SUMIFS(СВЦЭМ!$D$39:$D$782,СВЦЭМ!$A$39:$A$782,$A50,СВЦЭМ!$B$39:$B$782,E$44)+'СЕТ СН'!$G$14+СВЦЭМ!$D$10+'СЕТ СН'!$G$5-'СЕТ СН'!$G$24</f>
        <v>3033.0953500699998</v>
      </c>
      <c r="F50" s="36">
        <f>SUMIFS(СВЦЭМ!$D$39:$D$782,СВЦЭМ!$A$39:$A$782,$A50,СВЦЭМ!$B$39:$B$782,F$44)+'СЕТ СН'!$G$14+СВЦЭМ!$D$10+'СЕТ СН'!$G$5-'СЕТ СН'!$G$24</f>
        <v>3028.77306967</v>
      </c>
      <c r="G50" s="36">
        <f>SUMIFS(СВЦЭМ!$D$39:$D$782,СВЦЭМ!$A$39:$A$782,$A50,СВЦЭМ!$B$39:$B$782,G$44)+'СЕТ СН'!$G$14+СВЦЭМ!$D$10+'СЕТ СН'!$G$5-'СЕТ СН'!$G$24</f>
        <v>3014.6422356900002</v>
      </c>
      <c r="H50" s="36">
        <f>SUMIFS(СВЦЭМ!$D$39:$D$782,СВЦЭМ!$A$39:$A$782,$A50,СВЦЭМ!$B$39:$B$782,H$44)+'СЕТ СН'!$G$14+СВЦЭМ!$D$10+'СЕТ СН'!$G$5-'СЕТ СН'!$G$24</f>
        <v>3000.2059800400002</v>
      </c>
      <c r="I50" s="36">
        <f>SUMIFS(СВЦЭМ!$D$39:$D$782,СВЦЭМ!$A$39:$A$782,$A50,СВЦЭМ!$B$39:$B$782,I$44)+'СЕТ СН'!$G$14+СВЦЭМ!$D$10+'СЕТ СН'!$G$5-'СЕТ СН'!$G$24</f>
        <v>2979.88152171</v>
      </c>
      <c r="J50" s="36">
        <f>SUMIFS(СВЦЭМ!$D$39:$D$782,СВЦЭМ!$A$39:$A$782,$A50,СВЦЭМ!$B$39:$B$782,J$44)+'СЕТ СН'!$G$14+СВЦЭМ!$D$10+'СЕТ СН'!$G$5-'СЕТ СН'!$G$24</f>
        <v>2939.2108691599997</v>
      </c>
      <c r="K50" s="36">
        <f>SUMIFS(СВЦЭМ!$D$39:$D$782,СВЦЭМ!$A$39:$A$782,$A50,СВЦЭМ!$B$39:$B$782,K$44)+'СЕТ СН'!$G$14+СВЦЭМ!$D$10+'СЕТ СН'!$G$5-'СЕТ СН'!$G$24</f>
        <v>2910.7948482900001</v>
      </c>
      <c r="L50" s="36">
        <f>SUMIFS(СВЦЭМ!$D$39:$D$782,СВЦЭМ!$A$39:$A$782,$A50,СВЦЭМ!$B$39:$B$782,L$44)+'СЕТ СН'!$G$14+СВЦЭМ!$D$10+'СЕТ СН'!$G$5-'СЕТ СН'!$G$24</f>
        <v>2911.7345857</v>
      </c>
      <c r="M50" s="36">
        <f>SUMIFS(СВЦЭМ!$D$39:$D$782,СВЦЭМ!$A$39:$A$782,$A50,СВЦЭМ!$B$39:$B$782,M$44)+'СЕТ СН'!$G$14+СВЦЭМ!$D$10+'СЕТ СН'!$G$5-'СЕТ СН'!$G$24</f>
        <v>2918.37237512</v>
      </c>
      <c r="N50" s="36">
        <f>SUMIFS(СВЦЭМ!$D$39:$D$782,СВЦЭМ!$A$39:$A$782,$A50,СВЦЭМ!$B$39:$B$782,N$44)+'СЕТ СН'!$G$14+СВЦЭМ!$D$10+'СЕТ СН'!$G$5-'СЕТ СН'!$G$24</f>
        <v>2935.5023074399996</v>
      </c>
      <c r="O50" s="36">
        <f>SUMIFS(СВЦЭМ!$D$39:$D$782,СВЦЭМ!$A$39:$A$782,$A50,СВЦЭМ!$B$39:$B$782,O$44)+'СЕТ СН'!$G$14+СВЦЭМ!$D$10+'СЕТ СН'!$G$5-'СЕТ СН'!$G$24</f>
        <v>2964.4938259800001</v>
      </c>
      <c r="P50" s="36">
        <f>SUMIFS(СВЦЭМ!$D$39:$D$782,СВЦЭМ!$A$39:$A$782,$A50,СВЦЭМ!$B$39:$B$782,P$44)+'СЕТ СН'!$G$14+СВЦЭМ!$D$10+'СЕТ СН'!$G$5-'СЕТ СН'!$G$24</f>
        <v>2973.44367319</v>
      </c>
      <c r="Q50" s="36">
        <f>SUMIFS(СВЦЭМ!$D$39:$D$782,СВЦЭМ!$A$39:$A$782,$A50,СВЦЭМ!$B$39:$B$782,Q$44)+'СЕТ СН'!$G$14+СВЦЭМ!$D$10+'СЕТ СН'!$G$5-'СЕТ СН'!$G$24</f>
        <v>2979.2967959500002</v>
      </c>
      <c r="R50" s="36">
        <f>SUMIFS(СВЦЭМ!$D$39:$D$782,СВЦЭМ!$A$39:$A$782,$A50,СВЦЭМ!$B$39:$B$782,R$44)+'СЕТ СН'!$G$14+СВЦЭМ!$D$10+'СЕТ СН'!$G$5-'СЕТ СН'!$G$24</f>
        <v>2972.6581274099999</v>
      </c>
      <c r="S50" s="36">
        <f>SUMIFS(СВЦЭМ!$D$39:$D$782,СВЦЭМ!$A$39:$A$782,$A50,СВЦЭМ!$B$39:$B$782,S$44)+'СЕТ СН'!$G$14+СВЦЭМ!$D$10+'СЕТ СН'!$G$5-'СЕТ СН'!$G$24</f>
        <v>2943.41980199</v>
      </c>
      <c r="T50" s="36">
        <f>SUMIFS(СВЦЭМ!$D$39:$D$782,СВЦЭМ!$A$39:$A$782,$A50,СВЦЭМ!$B$39:$B$782,T$44)+'СЕТ СН'!$G$14+СВЦЭМ!$D$10+'СЕТ СН'!$G$5-'СЕТ СН'!$G$24</f>
        <v>2907.3432798499998</v>
      </c>
      <c r="U50" s="36">
        <f>SUMIFS(СВЦЭМ!$D$39:$D$782,СВЦЭМ!$A$39:$A$782,$A50,СВЦЭМ!$B$39:$B$782,U$44)+'СЕТ СН'!$G$14+СВЦЭМ!$D$10+'СЕТ СН'!$G$5-'СЕТ СН'!$G$24</f>
        <v>2924.0326219199997</v>
      </c>
      <c r="V50" s="36">
        <f>SUMIFS(СВЦЭМ!$D$39:$D$782,СВЦЭМ!$A$39:$A$782,$A50,СВЦЭМ!$B$39:$B$782,V$44)+'СЕТ СН'!$G$14+СВЦЭМ!$D$10+'СЕТ СН'!$G$5-'СЕТ СН'!$G$24</f>
        <v>2921.04650382</v>
      </c>
      <c r="W50" s="36">
        <f>SUMIFS(СВЦЭМ!$D$39:$D$782,СВЦЭМ!$A$39:$A$782,$A50,СВЦЭМ!$B$39:$B$782,W$44)+'СЕТ СН'!$G$14+СВЦЭМ!$D$10+'СЕТ СН'!$G$5-'СЕТ СН'!$G$24</f>
        <v>2938.9224358900001</v>
      </c>
      <c r="X50" s="36">
        <f>SUMIFS(СВЦЭМ!$D$39:$D$782,СВЦЭМ!$A$39:$A$782,$A50,СВЦЭМ!$B$39:$B$782,X$44)+'СЕТ СН'!$G$14+СВЦЭМ!$D$10+'СЕТ СН'!$G$5-'СЕТ СН'!$G$24</f>
        <v>2963.3136510599998</v>
      </c>
      <c r="Y50" s="36">
        <f>SUMIFS(СВЦЭМ!$D$39:$D$782,СВЦЭМ!$A$39:$A$782,$A50,СВЦЭМ!$B$39:$B$782,Y$44)+'СЕТ СН'!$G$14+СВЦЭМ!$D$10+'СЕТ СН'!$G$5-'СЕТ СН'!$G$24</f>
        <v>2994.5254150599999</v>
      </c>
    </row>
    <row r="51" spans="1:25" ht="15.75" x14ac:dyDescent="0.2">
      <c r="A51" s="35">
        <f t="shared" si="1"/>
        <v>44599</v>
      </c>
      <c r="B51" s="36">
        <f>SUMIFS(СВЦЭМ!$D$39:$D$782,СВЦЭМ!$A$39:$A$782,$A51,СВЦЭМ!$B$39:$B$782,B$44)+'СЕТ СН'!$G$14+СВЦЭМ!$D$10+'СЕТ СН'!$G$5-'СЕТ СН'!$G$24</f>
        <v>3024.40424123</v>
      </c>
      <c r="C51" s="36">
        <f>SUMIFS(СВЦЭМ!$D$39:$D$782,СВЦЭМ!$A$39:$A$782,$A51,СВЦЭМ!$B$39:$B$782,C$44)+'СЕТ СН'!$G$14+СВЦЭМ!$D$10+'СЕТ СН'!$G$5-'СЕТ СН'!$G$24</f>
        <v>3048.8528239299999</v>
      </c>
      <c r="D51" s="36">
        <f>SUMIFS(СВЦЭМ!$D$39:$D$782,СВЦЭМ!$A$39:$A$782,$A51,СВЦЭМ!$B$39:$B$782,D$44)+'СЕТ СН'!$G$14+СВЦЭМ!$D$10+'СЕТ СН'!$G$5-'СЕТ СН'!$G$24</f>
        <v>3056.2364936399999</v>
      </c>
      <c r="E51" s="36">
        <f>SUMIFS(СВЦЭМ!$D$39:$D$782,СВЦЭМ!$A$39:$A$782,$A51,СВЦЭМ!$B$39:$B$782,E$44)+'СЕТ СН'!$G$14+СВЦЭМ!$D$10+'СЕТ СН'!$G$5-'СЕТ СН'!$G$24</f>
        <v>3061.6837495299997</v>
      </c>
      <c r="F51" s="36">
        <f>SUMIFS(СВЦЭМ!$D$39:$D$782,СВЦЭМ!$A$39:$A$782,$A51,СВЦЭМ!$B$39:$B$782,F$44)+'СЕТ СН'!$G$14+СВЦЭМ!$D$10+'СЕТ СН'!$G$5-'СЕТ СН'!$G$24</f>
        <v>3055.82303456</v>
      </c>
      <c r="G51" s="36">
        <f>SUMIFS(СВЦЭМ!$D$39:$D$782,СВЦЭМ!$A$39:$A$782,$A51,СВЦЭМ!$B$39:$B$782,G$44)+'СЕТ СН'!$G$14+СВЦЭМ!$D$10+'СЕТ СН'!$G$5-'СЕТ СН'!$G$24</f>
        <v>3035.0290665499997</v>
      </c>
      <c r="H51" s="36">
        <f>SUMIFS(СВЦЭМ!$D$39:$D$782,СВЦЭМ!$A$39:$A$782,$A51,СВЦЭМ!$B$39:$B$782,H$44)+'СЕТ СН'!$G$14+СВЦЭМ!$D$10+'СЕТ СН'!$G$5-'СЕТ СН'!$G$24</f>
        <v>3039.6156863400001</v>
      </c>
      <c r="I51" s="36">
        <f>SUMIFS(СВЦЭМ!$D$39:$D$782,СВЦЭМ!$A$39:$A$782,$A51,СВЦЭМ!$B$39:$B$782,I$44)+'СЕТ СН'!$G$14+СВЦЭМ!$D$10+'СЕТ СН'!$G$5-'СЕТ СН'!$G$24</f>
        <v>2928.6156143799999</v>
      </c>
      <c r="J51" s="36">
        <f>SUMIFS(СВЦЭМ!$D$39:$D$782,СВЦЭМ!$A$39:$A$782,$A51,СВЦЭМ!$B$39:$B$782,J$44)+'СЕТ СН'!$G$14+СВЦЭМ!$D$10+'СЕТ СН'!$G$5-'СЕТ СН'!$G$24</f>
        <v>2880.91801381</v>
      </c>
      <c r="K51" s="36">
        <f>SUMIFS(СВЦЭМ!$D$39:$D$782,СВЦЭМ!$A$39:$A$782,$A51,СВЦЭМ!$B$39:$B$782,K$44)+'СЕТ СН'!$G$14+СВЦЭМ!$D$10+'СЕТ СН'!$G$5-'СЕТ СН'!$G$24</f>
        <v>2876.62359195</v>
      </c>
      <c r="L51" s="36">
        <f>SUMIFS(СВЦЭМ!$D$39:$D$782,СВЦЭМ!$A$39:$A$782,$A51,СВЦЭМ!$B$39:$B$782,L$44)+'СЕТ СН'!$G$14+СВЦЭМ!$D$10+'СЕТ СН'!$G$5-'СЕТ СН'!$G$24</f>
        <v>2888.2740137299998</v>
      </c>
      <c r="M51" s="36">
        <f>SUMIFS(СВЦЭМ!$D$39:$D$782,СВЦЭМ!$A$39:$A$782,$A51,СВЦЭМ!$B$39:$B$782,M$44)+'СЕТ СН'!$G$14+СВЦЭМ!$D$10+'СЕТ СН'!$G$5-'СЕТ СН'!$G$24</f>
        <v>2924.2587228000002</v>
      </c>
      <c r="N51" s="36">
        <f>SUMIFS(СВЦЭМ!$D$39:$D$782,СВЦЭМ!$A$39:$A$782,$A51,СВЦЭМ!$B$39:$B$782,N$44)+'СЕТ СН'!$G$14+СВЦЭМ!$D$10+'СЕТ СН'!$G$5-'СЕТ СН'!$G$24</f>
        <v>2961.79045589</v>
      </c>
      <c r="O51" s="36">
        <f>SUMIFS(СВЦЭМ!$D$39:$D$782,СВЦЭМ!$A$39:$A$782,$A51,СВЦЭМ!$B$39:$B$782,O$44)+'СЕТ СН'!$G$14+СВЦЭМ!$D$10+'СЕТ СН'!$G$5-'СЕТ СН'!$G$24</f>
        <v>2992.7055834499997</v>
      </c>
      <c r="P51" s="36">
        <f>SUMIFS(СВЦЭМ!$D$39:$D$782,СВЦЭМ!$A$39:$A$782,$A51,СВЦЭМ!$B$39:$B$782,P$44)+'СЕТ СН'!$G$14+СВЦЭМ!$D$10+'СЕТ СН'!$G$5-'СЕТ СН'!$G$24</f>
        <v>3004.0709817500001</v>
      </c>
      <c r="Q51" s="36">
        <f>SUMIFS(СВЦЭМ!$D$39:$D$782,СВЦЭМ!$A$39:$A$782,$A51,СВЦЭМ!$B$39:$B$782,Q$44)+'СЕТ СН'!$G$14+СВЦЭМ!$D$10+'СЕТ СН'!$G$5-'СЕТ СН'!$G$24</f>
        <v>3017.46906352</v>
      </c>
      <c r="R51" s="36">
        <f>SUMIFS(СВЦЭМ!$D$39:$D$782,СВЦЭМ!$A$39:$A$782,$A51,СВЦЭМ!$B$39:$B$782,R$44)+'СЕТ СН'!$G$14+СВЦЭМ!$D$10+'СЕТ СН'!$G$5-'СЕТ СН'!$G$24</f>
        <v>2992.4232810399999</v>
      </c>
      <c r="S51" s="36">
        <f>SUMIFS(СВЦЭМ!$D$39:$D$782,СВЦЭМ!$A$39:$A$782,$A51,СВЦЭМ!$B$39:$B$782,S$44)+'СЕТ СН'!$G$14+СВЦЭМ!$D$10+'СЕТ СН'!$G$5-'СЕТ СН'!$G$24</f>
        <v>2947.4572918699996</v>
      </c>
      <c r="T51" s="36">
        <f>SUMIFS(СВЦЭМ!$D$39:$D$782,СВЦЭМ!$A$39:$A$782,$A51,СВЦЭМ!$B$39:$B$782,T$44)+'СЕТ СН'!$G$14+СВЦЭМ!$D$10+'СЕТ СН'!$G$5-'СЕТ СН'!$G$24</f>
        <v>2898.8412489900002</v>
      </c>
      <c r="U51" s="36">
        <f>SUMIFS(СВЦЭМ!$D$39:$D$782,СВЦЭМ!$A$39:$A$782,$A51,СВЦЭМ!$B$39:$B$782,U$44)+'СЕТ СН'!$G$14+СВЦЭМ!$D$10+'СЕТ СН'!$G$5-'СЕТ СН'!$G$24</f>
        <v>2905.1000383199998</v>
      </c>
      <c r="V51" s="36">
        <f>SUMIFS(СВЦЭМ!$D$39:$D$782,СВЦЭМ!$A$39:$A$782,$A51,СВЦЭМ!$B$39:$B$782,V$44)+'СЕТ СН'!$G$14+СВЦЭМ!$D$10+'СЕТ СН'!$G$5-'СЕТ СН'!$G$24</f>
        <v>2918.1609115699998</v>
      </c>
      <c r="W51" s="36">
        <f>SUMIFS(СВЦЭМ!$D$39:$D$782,СВЦЭМ!$A$39:$A$782,$A51,СВЦЭМ!$B$39:$B$782,W$44)+'СЕТ СН'!$G$14+СВЦЭМ!$D$10+'СЕТ СН'!$G$5-'СЕТ СН'!$G$24</f>
        <v>2951.4036961900001</v>
      </c>
      <c r="X51" s="36">
        <f>SUMIFS(СВЦЭМ!$D$39:$D$782,СВЦЭМ!$A$39:$A$782,$A51,СВЦЭМ!$B$39:$B$782,X$44)+'СЕТ СН'!$G$14+СВЦЭМ!$D$10+'СЕТ СН'!$G$5-'СЕТ СН'!$G$24</f>
        <v>2967.1363420799998</v>
      </c>
      <c r="Y51" s="36">
        <f>SUMIFS(СВЦЭМ!$D$39:$D$782,СВЦЭМ!$A$39:$A$782,$A51,СВЦЭМ!$B$39:$B$782,Y$44)+'СЕТ СН'!$G$14+СВЦЭМ!$D$10+'СЕТ СН'!$G$5-'СЕТ СН'!$G$24</f>
        <v>2994.4532302799998</v>
      </c>
    </row>
    <row r="52" spans="1:25" ht="15.75" x14ac:dyDescent="0.2">
      <c r="A52" s="35">
        <f t="shared" si="1"/>
        <v>44600</v>
      </c>
      <c r="B52" s="36">
        <f>SUMIFS(СВЦЭМ!$D$39:$D$782,СВЦЭМ!$A$39:$A$782,$A52,СВЦЭМ!$B$39:$B$782,B$44)+'СЕТ СН'!$G$14+СВЦЭМ!$D$10+'СЕТ СН'!$G$5-'СЕТ СН'!$G$24</f>
        <v>2991.9324921299999</v>
      </c>
      <c r="C52" s="36">
        <f>SUMIFS(СВЦЭМ!$D$39:$D$782,СВЦЭМ!$A$39:$A$782,$A52,СВЦЭМ!$B$39:$B$782,C$44)+'СЕТ СН'!$G$14+СВЦЭМ!$D$10+'СЕТ СН'!$G$5-'СЕТ СН'!$G$24</f>
        <v>3055.8085549999996</v>
      </c>
      <c r="D52" s="36">
        <f>SUMIFS(СВЦЭМ!$D$39:$D$782,СВЦЭМ!$A$39:$A$782,$A52,СВЦЭМ!$B$39:$B$782,D$44)+'СЕТ СН'!$G$14+СВЦЭМ!$D$10+'СЕТ СН'!$G$5-'СЕТ СН'!$G$24</f>
        <v>3065.3601551299998</v>
      </c>
      <c r="E52" s="36">
        <f>SUMIFS(СВЦЭМ!$D$39:$D$782,СВЦЭМ!$A$39:$A$782,$A52,СВЦЭМ!$B$39:$B$782,E$44)+'СЕТ СН'!$G$14+СВЦЭМ!$D$10+'СЕТ СН'!$G$5-'СЕТ СН'!$G$24</f>
        <v>3066.29386307</v>
      </c>
      <c r="F52" s="36">
        <f>SUMIFS(СВЦЭМ!$D$39:$D$782,СВЦЭМ!$A$39:$A$782,$A52,СВЦЭМ!$B$39:$B$782,F$44)+'СЕТ СН'!$G$14+СВЦЭМ!$D$10+'СЕТ СН'!$G$5-'СЕТ СН'!$G$24</f>
        <v>3052.35649289</v>
      </c>
      <c r="G52" s="36">
        <f>SUMIFS(СВЦЭМ!$D$39:$D$782,СВЦЭМ!$A$39:$A$782,$A52,СВЦЭМ!$B$39:$B$782,G$44)+'СЕТ СН'!$G$14+СВЦЭМ!$D$10+'СЕТ СН'!$G$5-'СЕТ СН'!$G$24</f>
        <v>3028.1267934500002</v>
      </c>
      <c r="H52" s="36">
        <f>SUMIFS(СВЦЭМ!$D$39:$D$782,СВЦЭМ!$A$39:$A$782,$A52,СВЦЭМ!$B$39:$B$782,H$44)+'СЕТ СН'!$G$14+СВЦЭМ!$D$10+'СЕТ СН'!$G$5-'СЕТ СН'!$G$24</f>
        <v>2979.8627329299998</v>
      </c>
      <c r="I52" s="36">
        <f>SUMIFS(СВЦЭМ!$D$39:$D$782,СВЦЭМ!$A$39:$A$782,$A52,СВЦЭМ!$B$39:$B$782,I$44)+'СЕТ СН'!$G$14+СВЦЭМ!$D$10+'СЕТ СН'!$G$5-'СЕТ СН'!$G$24</f>
        <v>2923.1486443100002</v>
      </c>
      <c r="J52" s="36">
        <f>SUMIFS(СВЦЭМ!$D$39:$D$782,СВЦЭМ!$A$39:$A$782,$A52,СВЦЭМ!$B$39:$B$782,J$44)+'СЕТ СН'!$G$14+СВЦЭМ!$D$10+'СЕТ СН'!$G$5-'СЕТ СН'!$G$24</f>
        <v>2869.4581708799997</v>
      </c>
      <c r="K52" s="36">
        <f>SUMIFS(СВЦЭМ!$D$39:$D$782,СВЦЭМ!$A$39:$A$782,$A52,СВЦЭМ!$B$39:$B$782,K$44)+'СЕТ СН'!$G$14+СВЦЭМ!$D$10+'СЕТ СН'!$G$5-'СЕТ СН'!$G$24</f>
        <v>2863.9035581999997</v>
      </c>
      <c r="L52" s="36">
        <f>SUMIFS(СВЦЭМ!$D$39:$D$782,СВЦЭМ!$A$39:$A$782,$A52,СВЦЭМ!$B$39:$B$782,L$44)+'СЕТ СН'!$G$14+СВЦЭМ!$D$10+'СЕТ СН'!$G$5-'СЕТ СН'!$G$24</f>
        <v>2885.7672245200001</v>
      </c>
      <c r="M52" s="36">
        <f>SUMIFS(СВЦЭМ!$D$39:$D$782,СВЦЭМ!$A$39:$A$782,$A52,СВЦЭМ!$B$39:$B$782,M$44)+'СЕТ СН'!$G$14+СВЦЭМ!$D$10+'СЕТ СН'!$G$5-'СЕТ СН'!$G$24</f>
        <v>2955.6027330099996</v>
      </c>
      <c r="N52" s="36">
        <f>SUMIFS(СВЦЭМ!$D$39:$D$782,СВЦЭМ!$A$39:$A$782,$A52,СВЦЭМ!$B$39:$B$782,N$44)+'СЕТ СН'!$G$14+СВЦЭМ!$D$10+'СЕТ СН'!$G$5-'СЕТ СН'!$G$24</f>
        <v>3034.92346821</v>
      </c>
      <c r="O52" s="36">
        <f>SUMIFS(СВЦЭМ!$D$39:$D$782,СВЦЭМ!$A$39:$A$782,$A52,СВЦЭМ!$B$39:$B$782,O$44)+'СЕТ СН'!$G$14+СВЦЭМ!$D$10+'СЕТ СН'!$G$5-'СЕТ СН'!$G$24</f>
        <v>3050.9042395199999</v>
      </c>
      <c r="P52" s="36">
        <f>SUMIFS(СВЦЭМ!$D$39:$D$782,СВЦЭМ!$A$39:$A$782,$A52,СВЦЭМ!$B$39:$B$782,P$44)+'СЕТ СН'!$G$14+СВЦЭМ!$D$10+'СЕТ СН'!$G$5-'СЕТ СН'!$G$24</f>
        <v>3057.25109101</v>
      </c>
      <c r="Q52" s="36">
        <f>SUMIFS(СВЦЭМ!$D$39:$D$782,СВЦЭМ!$A$39:$A$782,$A52,СВЦЭМ!$B$39:$B$782,Q$44)+'СЕТ СН'!$G$14+СВЦЭМ!$D$10+'СЕТ СН'!$G$5-'СЕТ СН'!$G$24</f>
        <v>3052.8137694500001</v>
      </c>
      <c r="R52" s="36">
        <f>SUMIFS(СВЦЭМ!$D$39:$D$782,СВЦЭМ!$A$39:$A$782,$A52,СВЦЭМ!$B$39:$B$782,R$44)+'СЕТ СН'!$G$14+СВЦЭМ!$D$10+'СЕТ СН'!$G$5-'СЕТ СН'!$G$24</f>
        <v>3047.9187049499997</v>
      </c>
      <c r="S52" s="36">
        <f>SUMIFS(СВЦЭМ!$D$39:$D$782,СВЦЭМ!$A$39:$A$782,$A52,СВЦЭМ!$B$39:$B$782,S$44)+'СЕТ СН'!$G$14+СВЦЭМ!$D$10+'СЕТ СН'!$G$5-'СЕТ СН'!$G$24</f>
        <v>3024.0059848000001</v>
      </c>
      <c r="T52" s="36">
        <f>SUMIFS(СВЦЭМ!$D$39:$D$782,СВЦЭМ!$A$39:$A$782,$A52,СВЦЭМ!$B$39:$B$782,T$44)+'СЕТ СН'!$G$14+СВЦЭМ!$D$10+'СЕТ СН'!$G$5-'СЕТ СН'!$G$24</f>
        <v>2953.8250733999998</v>
      </c>
      <c r="U52" s="36">
        <f>SUMIFS(СВЦЭМ!$D$39:$D$782,СВЦЭМ!$A$39:$A$782,$A52,СВЦЭМ!$B$39:$B$782,U$44)+'СЕТ СН'!$G$14+СВЦЭМ!$D$10+'СЕТ СН'!$G$5-'СЕТ СН'!$G$24</f>
        <v>2942.4785138299999</v>
      </c>
      <c r="V52" s="36">
        <f>SUMIFS(СВЦЭМ!$D$39:$D$782,СВЦЭМ!$A$39:$A$782,$A52,СВЦЭМ!$B$39:$B$782,V$44)+'СЕТ СН'!$G$14+СВЦЭМ!$D$10+'СЕТ СН'!$G$5-'СЕТ СН'!$G$24</f>
        <v>2964.8245775199998</v>
      </c>
      <c r="W52" s="36">
        <f>SUMIFS(СВЦЭМ!$D$39:$D$782,СВЦЭМ!$A$39:$A$782,$A52,СВЦЭМ!$B$39:$B$782,W$44)+'СЕТ СН'!$G$14+СВЦЭМ!$D$10+'СЕТ СН'!$G$5-'СЕТ СН'!$G$24</f>
        <v>2985.6512916800002</v>
      </c>
      <c r="X52" s="36">
        <f>SUMIFS(СВЦЭМ!$D$39:$D$782,СВЦЭМ!$A$39:$A$782,$A52,СВЦЭМ!$B$39:$B$782,X$44)+'СЕТ СН'!$G$14+СВЦЭМ!$D$10+'СЕТ СН'!$G$5-'СЕТ СН'!$G$24</f>
        <v>3011.4039500999997</v>
      </c>
      <c r="Y52" s="36">
        <f>SUMIFS(СВЦЭМ!$D$39:$D$782,СВЦЭМ!$A$39:$A$782,$A52,СВЦЭМ!$B$39:$B$782,Y$44)+'СЕТ СН'!$G$14+СВЦЭМ!$D$10+'СЕТ СН'!$G$5-'СЕТ СН'!$G$24</f>
        <v>3034.1128364599999</v>
      </c>
    </row>
    <row r="53" spans="1:25" ht="15.75" x14ac:dyDescent="0.2">
      <c r="A53" s="35">
        <f t="shared" si="1"/>
        <v>44601</v>
      </c>
      <c r="B53" s="36">
        <f>SUMIFS(СВЦЭМ!$D$39:$D$782,СВЦЭМ!$A$39:$A$782,$A53,СВЦЭМ!$B$39:$B$782,B$44)+'СЕТ СН'!$G$14+СВЦЭМ!$D$10+'СЕТ СН'!$G$5-'СЕТ СН'!$G$24</f>
        <v>3054.7350092699999</v>
      </c>
      <c r="C53" s="36">
        <f>SUMIFS(СВЦЭМ!$D$39:$D$782,СВЦЭМ!$A$39:$A$782,$A53,СВЦЭМ!$B$39:$B$782,C$44)+'СЕТ СН'!$G$14+СВЦЭМ!$D$10+'СЕТ СН'!$G$5-'СЕТ СН'!$G$24</f>
        <v>3108.6202803599999</v>
      </c>
      <c r="D53" s="36">
        <f>SUMIFS(СВЦЭМ!$D$39:$D$782,СВЦЭМ!$A$39:$A$782,$A53,СВЦЭМ!$B$39:$B$782,D$44)+'СЕТ СН'!$G$14+СВЦЭМ!$D$10+'СЕТ СН'!$G$5-'СЕТ СН'!$G$24</f>
        <v>3112.7961138999999</v>
      </c>
      <c r="E53" s="36">
        <f>SUMIFS(СВЦЭМ!$D$39:$D$782,СВЦЭМ!$A$39:$A$782,$A53,СВЦЭМ!$B$39:$B$782,E$44)+'СЕТ СН'!$G$14+СВЦЭМ!$D$10+'СЕТ СН'!$G$5-'СЕТ СН'!$G$24</f>
        <v>3117.5143243399998</v>
      </c>
      <c r="F53" s="36">
        <f>SUMIFS(СВЦЭМ!$D$39:$D$782,СВЦЭМ!$A$39:$A$782,$A53,СВЦЭМ!$B$39:$B$782,F$44)+'СЕТ СН'!$G$14+СВЦЭМ!$D$10+'СЕТ СН'!$G$5-'СЕТ СН'!$G$24</f>
        <v>3101.4673413199998</v>
      </c>
      <c r="G53" s="36">
        <f>SUMIFS(СВЦЭМ!$D$39:$D$782,СВЦЭМ!$A$39:$A$782,$A53,СВЦЭМ!$B$39:$B$782,G$44)+'СЕТ СН'!$G$14+СВЦЭМ!$D$10+'СЕТ СН'!$G$5-'СЕТ СН'!$G$24</f>
        <v>3094.5524653000002</v>
      </c>
      <c r="H53" s="36">
        <f>SUMIFS(СВЦЭМ!$D$39:$D$782,СВЦЭМ!$A$39:$A$782,$A53,СВЦЭМ!$B$39:$B$782,H$44)+'СЕТ СН'!$G$14+СВЦЭМ!$D$10+'СЕТ СН'!$G$5-'СЕТ СН'!$G$24</f>
        <v>3054.06275091</v>
      </c>
      <c r="I53" s="36">
        <f>SUMIFS(СВЦЭМ!$D$39:$D$782,СВЦЭМ!$A$39:$A$782,$A53,СВЦЭМ!$B$39:$B$782,I$44)+'СЕТ СН'!$G$14+СВЦЭМ!$D$10+'СЕТ СН'!$G$5-'СЕТ СН'!$G$24</f>
        <v>2972.5495156400002</v>
      </c>
      <c r="J53" s="36">
        <f>SUMIFS(СВЦЭМ!$D$39:$D$782,СВЦЭМ!$A$39:$A$782,$A53,СВЦЭМ!$B$39:$B$782,J$44)+'СЕТ СН'!$G$14+СВЦЭМ!$D$10+'СЕТ СН'!$G$5-'СЕТ СН'!$G$24</f>
        <v>2939.5565847999997</v>
      </c>
      <c r="K53" s="36">
        <f>SUMIFS(СВЦЭМ!$D$39:$D$782,СВЦЭМ!$A$39:$A$782,$A53,СВЦЭМ!$B$39:$B$782,K$44)+'СЕТ СН'!$G$14+СВЦЭМ!$D$10+'СЕТ СН'!$G$5-'СЕТ СН'!$G$24</f>
        <v>2936.3989471300001</v>
      </c>
      <c r="L53" s="36">
        <f>SUMIFS(СВЦЭМ!$D$39:$D$782,СВЦЭМ!$A$39:$A$782,$A53,СВЦЭМ!$B$39:$B$782,L$44)+'СЕТ СН'!$G$14+СВЦЭМ!$D$10+'СЕТ СН'!$G$5-'СЕТ СН'!$G$24</f>
        <v>2947.3018836699998</v>
      </c>
      <c r="M53" s="36">
        <f>SUMIFS(СВЦЭМ!$D$39:$D$782,СВЦЭМ!$A$39:$A$782,$A53,СВЦЭМ!$B$39:$B$782,M$44)+'СЕТ СН'!$G$14+СВЦЭМ!$D$10+'СЕТ СН'!$G$5-'СЕТ СН'!$G$24</f>
        <v>2998.6119022599996</v>
      </c>
      <c r="N53" s="36">
        <f>SUMIFS(СВЦЭМ!$D$39:$D$782,СВЦЭМ!$A$39:$A$782,$A53,СВЦЭМ!$B$39:$B$782,N$44)+'СЕТ СН'!$G$14+СВЦЭМ!$D$10+'СЕТ СН'!$G$5-'СЕТ СН'!$G$24</f>
        <v>3065.17609318</v>
      </c>
      <c r="O53" s="36">
        <f>SUMIFS(СВЦЭМ!$D$39:$D$782,СВЦЭМ!$A$39:$A$782,$A53,СВЦЭМ!$B$39:$B$782,O$44)+'СЕТ СН'!$G$14+СВЦЭМ!$D$10+'СЕТ СН'!$G$5-'СЕТ СН'!$G$24</f>
        <v>3082.5524948499997</v>
      </c>
      <c r="P53" s="36">
        <f>SUMIFS(СВЦЭМ!$D$39:$D$782,СВЦЭМ!$A$39:$A$782,$A53,СВЦЭМ!$B$39:$B$782,P$44)+'СЕТ СН'!$G$14+СВЦЭМ!$D$10+'СЕТ СН'!$G$5-'СЕТ СН'!$G$24</f>
        <v>3089.3238944099999</v>
      </c>
      <c r="Q53" s="36">
        <f>SUMIFS(СВЦЭМ!$D$39:$D$782,СВЦЭМ!$A$39:$A$782,$A53,СВЦЭМ!$B$39:$B$782,Q$44)+'СЕТ СН'!$G$14+СВЦЭМ!$D$10+'СЕТ СН'!$G$5-'СЕТ СН'!$G$24</f>
        <v>3096.0812362500001</v>
      </c>
      <c r="R53" s="36">
        <f>SUMIFS(СВЦЭМ!$D$39:$D$782,СВЦЭМ!$A$39:$A$782,$A53,СВЦЭМ!$B$39:$B$782,R$44)+'СЕТ СН'!$G$14+СВЦЭМ!$D$10+'СЕТ СН'!$G$5-'СЕТ СН'!$G$24</f>
        <v>3082.3778029999999</v>
      </c>
      <c r="S53" s="36">
        <f>SUMIFS(СВЦЭМ!$D$39:$D$782,СВЦЭМ!$A$39:$A$782,$A53,СВЦЭМ!$B$39:$B$782,S$44)+'СЕТ СН'!$G$14+СВЦЭМ!$D$10+'СЕТ СН'!$G$5-'СЕТ СН'!$G$24</f>
        <v>3059.6424188199999</v>
      </c>
      <c r="T53" s="36">
        <f>SUMIFS(СВЦЭМ!$D$39:$D$782,СВЦЭМ!$A$39:$A$782,$A53,СВЦЭМ!$B$39:$B$782,T$44)+'СЕТ СН'!$G$14+СВЦЭМ!$D$10+'СЕТ СН'!$G$5-'СЕТ СН'!$G$24</f>
        <v>2977.0475114700002</v>
      </c>
      <c r="U53" s="36">
        <f>SUMIFS(СВЦЭМ!$D$39:$D$782,СВЦЭМ!$A$39:$A$782,$A53,СВЦЭМ!$B$39:$B$782,U$44)+'СЕТ СН'!$G$14+СВЦЭМ!$D$10+'СЕТ СН'!$G$5-'СЕТ СН'!$G$24</f>
        <v>2960.7465590100001</v>
      </c>
      <c r="V53" s="36">
        <f>SUMIFS(СВЦЭМ!$D$39:$D$782,СВЦЭМ!$A$39:$A$782,$A53,СВЦЭМ!$B$39:$B$782,V$44)+'СЕТ СН'!$G$14+СВЦЭМ!$D$10+'СЕТ СН'!$G$5-'СЕТ СН'!$G$24</f>
        <v>2981.32645903</v>
      </c>
      <c r="W53" s="36">
        <f>SUMIFS(СВЦЭМ!$D$39:$D$782,СВЦЭМ!$A$39:$A$782,$A53,СВЦЭМ!$B$39:$B$782,W$44)+'СЕТ СН'!$G$14+СВЦЭМ!$D$10+'СЕТ СН'!$G$5-'СЕТ СН'!$G$24</f>
        <v>3015.7623434899997</v>
      </c>
      <c r="X53" s="36">
        <f>SUMIFS(СВЦЭМ!$D$39:$D$782,СВЦЭМ!$A$39:$A$782,$A53,СВЦЭМ!$B$39:$B$782,X$44)+'СЕТ СН'!$G$14+СВЦЭМ!$D$10+'СЕТ СН'!$G$5-'СЕТ СН'!$G$24</f>
        <v>3037.5014143999997</v>
      </c>
      <c r="Y53" s="36">
        <f>SUMIFS(СВЦЭМ!$D$39:$D$782,СВЦЭМ!$A$39:$A$782,$A53,СВЦЭМ!$B$39:$B$782,Y$44)+'СЕТ СН'!$G$14+СВЦЭМ!$D$10+'СЕТ СН'!$G$5-'СЕТ СН'!$G$24</f>
        <v>3059.0877071699997</v>
      </c>
    </row>
    <row r="54" spans="1:25" ht="15.75" x14ac:dyDescent="0.2">
      <c r="A54" s="35">
        <f t="shared" si="1"/>
        <v>44602</v>
      </c>
      <c r="B54" s="36">
        <f>SUMIFS(СВЦЭМ!$D$39:$D$782,СВЦЭМ!$A$39:$A$782,$A54,СВЦЭМ!$B$39:$B$782,B$44)+'СЕТ СН'!$G$14+СВЦЭМ!$D$10+'СЕТ СН'!$G$5-'СЕТ СН'!$G$24</f>
        <v>3015.8586526199997</v>
      </c>
      <c r="C54" s="36">
        <f>SUMIFS(СВЦЭМ!$D$39:$D$782,СВЦЭМ!$A$39:$A$782,$A54,СВЦЭМ!$B$39:$B$782,C$44)+'СЕТ СН'!$G$14+СВЦЭМ!$D$10+'СЕТ СН'!$G$5-'СЕТ СН'!$G$24</f>
        <v>3072.0172855000001</v>
      </c>
      <c r="D54" s="36">
        <f>SUMIFS(СВЦЭМ!$D$39:$D$782,СВЦЭМ!$A$39:$A$782,$A54,СВЦЭМ!$B$39:$B$782,D$44)+'СЕТ СН'!$G$14+СВЦЭМ!$D$10+'СЕТ СН'!$G$5-'СЕТ СН'!$G$24</f>
        <v>3105.6320699500002</v>
      </c>
      <c r="E54" s="36">
        <f>SUMIFS(СВЦЭМ!$D$39:$D$782,СВЦЭМ!$A$39:$A$782,$A54,СВЦЭМ!$B$39:$B$782,E$44)+'СЕТ СН'!$G$14+СВЦЭМ!$D$10+'СЕТ СН'!$G$5-'СЕТ СН'!$G$24</f>
        <v>3098.9335174999997</v>
      </c>
      <c r="F54" s="36">
        <f>SUMIFS(СВЦЭМ!$D$39:$D$782,СВЦЭМ!$A$39:$A$782,$A54,СВЦЭМ!$B$39:$B$782,F$44)+'СЕТ СН'!$G$14+СВЦЭМ!$D$10+'СЕТ СН'!$G$5-'СЕТ СН'!$G$24</f>
        <v>3068.2707196499996</v>
      </c>
      <c r="G54" s="36">
        <f>SUMIFS(СВЦЭМ!$D$39:$D$782,СВЦЭМ!$A$39:$A$782,$A54,СВЦЭМ!$B$39:$B$782,G$44)+'СЕТ СН'!$G$14+СВЦЭМ!$D$10+'СЕТ СН'!$G$5-'СЕТ СН'!$G$24</f>
        <v>3038.5671510900002</v>
      </c>
      <c r="H54" s="36">
        <f>SUMIFS(СВЦЭМ!$D$39:$D$782,СВЦЭМ!$A$39:$A$782,$A54,СВЦЭМ!$B$39:$B$782,H$44)+'СЕТ СН'!$G$14+СВЦЭМ!$D$10+'СЕТ СН'!$G$5-'СЕТ СН'!$G$24</f>
        <v>2983.66559878</v>
      </c>
      <c r="I54" s="36">
        <f>SUMIFS(СВЦЭМ!$D$39:$D$782,СВЦЭМ!$A$39:$A$782,$A54,СВЦЭМ!$B$39:$B$782,I$44)+'СЕТ СН'!$G$14+СВЦЭМ!$D$10+'СЕТ СН'!$G$5-'СЕТ СН'!$G$24</f>
        <v>2957.27415587</v>
      </c>
      <c r="J54" s="36">
        <f>SUMIFS(СВЦЭМ!$D$39:$D$782,СВЦЭМ!$A$39:$A$782,$A54,СВЦЭМ!$B$39:$B$782,J$44)+'СЕТ СН'!$G$14+СВЦЭМ!$D$10+'СЕТ СН'!$G$5-'СЕТ СН'!$G$24</f>
        <v>2927.3596062199999</v>
      </c>
      <c r="K54" s="36">
        <f>SUMIFS(СВЦЭМ!$D$39:$D$782,СВЦЭМ!$A$39:$A$782,$A54,СВЦЭМ!$B$39:$B$782,K$44)+'СЕТ СН'!$G$14+СВЦЭМ!$D$10+'СЕТ СН'!$G$5-'СЕТ СН'!$G$24</f>
        <v>2925.7993427599999</v>
      </c>
      <c r="L54" s="36">
        <f>SUMIFS(СВЦЭМ!$D$39:$D$782,СВЦЭМ!$A$39:$A$782,$A54,СВЦЭМ!$B$39:$B$782,L$44)+'СЕТ СН'!$G$14+СВЦЭМ!$D$10+'СЕТ СН'!$G$5-'СЕТ СН'!$G$24</f>
        <v>2929.0485632999998</v>
      </c>
      <c r="M54" s="36">
        <f>SUMIFS(СВЦЭМ!$D$39:$D$782,СВЦЭМ!$A$39:$A$782,$A54,СВЦЭМ!$B$39:$B$782,M$44)+'СЕТ СН'!$G$14+СВЦЭМ!$D$10+'СЕТ СН'!$G$5-'СЕТ СН'!$G$24</f>
        <v>2971.2131525799996</v>
      </c>
      <c r="N54" s="36">
        <f>SUMIFS(СВЦЭМ!$D$39:$D$782,СВЦЭМ!$A$39:$A$782,$A54,СВЦЭМ!$B$39:$B$782,N$44)+'СЕТ СН'!$G$14+СВЦЭМ!$D$10+'СЕТ СН'!$G$5-'СЕТ СН'!$G$24</f>
        <v>3028.2892146499998</v>
      </c>
      <c r="O54" s="36">
        <f>SUMIFS(СВЦЭМ!$D$39:$D$782,СВЦЭМ!$A$39:$A$782,$A54,СВЦЭМ!$B$39:$B$782,O$44)+'СЕТ СН'!$G$14+СВЦЭМ!$D$10+'СЕТ СН'!$G$5-'СЕТ СН'!$G$24</f>
        <v>3051.9645242299998</v>
      </c>
      <c r="P54" s="36">
        <f>SUMIFS(СВЦЭМ!$D$39:$D$782,СВЦЭМ!$A$39:$A$782,$A54,СВЦЭМ!$B$39:$B$782,P$44)+'СЕТ СН'!$G$14+СВЦЭМ!$D$10+'СЕТ СН'!$G$5-'СЕТ СН'!$G$24</f>
        <v>3062.7784237999999</v>
      </c>
      <c r="Q54" s="36">
        <f>SUMIFS(СВЦЭМ!$D$39:$D$782,СВЦЭМ!$A$39:$A$782,$A54,СВЦЭМ!$B$39:$B$782,Q$44)+'СЕТ СН'!$G$14+СВЦЭМ!$D$10+'СЕТ СН'!$G$5-'СЕТ СН'!$G$24</f>
        <v>3067.8472667199999</v>
      </c>
      <c r="R54" s="36">
        <f>SUMIFS(СВЦЭМ!$D$39:$D$782,СВЦЭМ!$A$39:$A$782,$A54,СВЦЭМ!$B$39:$B$782,R$44)+'СЕТ СН'!$G$14+СВЦЭМ!$D$10+'СЕТ СН'!$G$5-'СЕТ СН'!$G$24</f>
        <v>3065.2191653999998</v>
      </c>
      <c r="S54" s="36">
        <f>SUMIFS(СВЦЭМ!$D$39:$D$782,СВЦЭМ!$A$39:$A$782,$A54,СВЦЭМ!$B$39:$B$782,S$44)+'СЕТ СН'!$G$14+СВЦЭМ!$D$10+'СЕТ СН'!$G$5-'СЕТ СН'!$G$24</f>
        <v>3026.4837370699997</v>
      </c>
      <c r="T54" s="36">
        <f>SUMIFS(СВЦЭМ!$D$39:$D$782,СВЦЭМ!$A$39:$A$782,$A54,СВЦЭМ!$B$39:$B$782,T$44)+'СЕТ СН'!$G$14+СВЦЭМ!$D$10+'СЕТ СН'!$G$5-'СЕТ СН'!$G$24</f>
        <v>2956.1611880099999</v>
      </c>
      <c r="U54" s="36">
        <f>SUMIFS(СВЦЭМ!$D$39:$D$782,СВЦЭМ!$A$39:$A$782,$A54,СВЦЭМ!$B$39:$B$782,U$44)+'СЕТ СН'!$G$14+СВЦЭМ!$D$10+'СЕТ СН'!$G$5-'СЕТ СН'!$G$24</f>
        <v>2947.1290930999999</v>
      </c>
      <c r="V54" s="36">
        <f>SUMIFS(СВЦЭМ!$D$39:$D$782,СВЦЭМ!$A$39:$A$782,$A54,СВЦЭМ!$B$39:$B$782,V$44)+'СЕТ СН'!$G$14+СВЦЭМ!$D$10+'СЕТ СН'!$G$5-'СЕТ СН'!$G$24</f>
        <v>2947.4773448899996</v>
      </c>
      <c r="W54" s="36">
        <f>SUMIFS(СВЦЭМ!$D$39:$D$782,СВЦЭМ!$A$39:$A$782,$A54,СВЦЭМ!$B$39:$B$782,W$44)+'СЕТ СН'!$G$14+СВЦЭМ!$D$10+'СЕТ СН'!$G$5-'СЕТ СН'!$G$24</f>
        <v>2969.3372724599999</v>
      </c>
      <c r="X54" s="36">
        <f>SUMIFS(СВЦЭМ!$D$39:$D$782,СВЦЭМ!$A$39:$A$782,$A54,СВЦЭМ!$B$39:$B$782,X$44)+'СЕТ СН'!$G$14+СВЦЭМ!$D$10+'СЕТ СН'!$G$5-'СЕТ СН'!$G$24</f>
        <v>3011.9802334400001</v>
      </c>
      <c r="Y54" s="36">
        <f>SUMIFS(СВЦЭМ!$D$39:$D$782,СВЦЭМ!$A$39:$A$782,$A54,СВЦЭМ!$B$39:$B$782,Y$44)+'СЕТ СН'!$G$14+СВЦЭМ!$D$10+'СЕТ СН'!$G$5-'СЕТ СН'!$G$24</f>
        <v>3026.21116575</v>
      </c>
    </row>
    <row r="55" spans="1:25" ht="15.75" x14ac:dyDescent="0.2">
      <c r="A55" s="35">
        <f t="shared" si="1"/>
        <v>44603</v>
      </c>
      <c r="B55" s="36">
        <f>SUMIFS(СВЦЭМ!$D$39:$D$782,СВЦЭМ!$A$39:$A$782,$A55,СВЦЭМ!$B$39:$B$782,B$44)+'СЕТ СН'!$G$14+СВЦЭМ!$D$10+'СЕТ СН'!$G$5-'СЕТ СН'!$G$24</f>
        <v>3050.4989806399999</v>
      </c>
      <c r="C55" s="36">
        <f>SUMIFS(СВЦЭМ!$D$39:$D$782,СВЦЭМ!$A$39:$A$782,$A55,СВЦЭМ!$B$39:$B$782,C$44)+'СЕТ СН'!$G$14+СВЦЭМ!$D$10+'СЕТ СН'!$G$5-'СЕТ СН'!$G$24</f>
        <v>3118.0892167399998</v>
      </c>
      <c r="D55" s="36">
        <f>SUMIFS(СВЦЭМ!$D$39:$D$782,СВЦЭМ!$A$39:$A$782,$A55,СВЦЭМ!$B$39:$B$782,D$44)+'СЕТ СН'!$G$14+СВЦЭМ!$D$10+'СЕТ СН'!$G$5-'СЕТ СН'!$G$24</f>
        <v>3156.24811645</v>
      </c>
      <c r="E55" s="36">
        <f>SUMIFS(СВЦЭМ!$D$39:$D$782,СВЦЭМ!$A$39:$A$782,$A55,СВЦЭМ!$B$39:$B$782,E$44)+'СЕТ СН'!$G$14+СВЦЭМ!$D$10+'СЕТ СН'!$G$5-'СЕТ СН'!$G$24</f>
        <v>3157.35894452</v>
      </c>
      <c r="F55" s="36">
        <f>SUMIFS(СВЦЭМ!$D$39:$D$782,СВЦЭМ!$A$39:$A$782,$A55,СВЦЭМ!$B$39:$B$782,F$44)+'СЕТ СН'!$G$14+СВЦЭМ!$D$10+'СЕТ СН'!$G$5-'СЕТ СН'!$G$24</f>
        <v>3140.00299752</v>
      </c>
      <c r="G55" s="36">
        <f>SUMIFS(СВЦЭМ!$D$39:$D$782,СВЦЭМ!$A$39:$A$782,$A55,СВЦЭМ!$B$39:$B$782,G$44)+'СЕТ СН'!$G$14+СВЦЭМ!$D$10+'СЕТ СН'!$G$5-'СЕТ СН'!$G$24</f>
        <v>3094.0643195399998</v>
      </c>
      <c r="H55" s="36">
        <f>SUMIFS(СВЦЭМ!$D$39:$D$782,СВЦЭМ!$A$39:$A$782,$A55,СВЦЭМ!$B$39:$B$782,H$44)+'СЕТ СН'!$G$14+СВЦЭМ!$D$10+'СЕТ СН'!$G$5-'СЕТ СН'!$G$24</f>
        <v>3019.1905447700001</v>
      </c>
      <c r="I55" s="36">
        <f>SUMIFS(СВЦЭМ!$D$39:$D$782,СВЦЭМ!$A$39:$A$782,$A55,СВЦЭМ!$B$39:$B$782,I$44)+'СЕТ СН'!$G$14+СВЦЭМ!$D$10+'СЕТ СН'!$G$5-'СЕТ СН'!$G$24</f>
        <v>2958.3441922699999</v>
      </c>
      <c r="J55" s="36">
        <f>SUMIFS(СВЦЭМ!$D$39:$D$782,СВЦЭМ!$A$39:$A$782,$A55,СВЦЭМ!$B$39:$B$782,J$44)+'СЕТ СН'!$G$14+СВЦЭМ!$D$10+'СЕТ СН'!$G$5-'СЕТ СН'!$G$24</f>
        <v>2927.7289732199997</v>
      </c>
      <c r="K55" s="36">
        <f>SUMIFS(СВЦЭМ!$D$39:$D$782,СВЦЭМ!$A$39:$A$782,$A55,СВЦЭМ!$B$39:$B$782,K$44)+'СЕТ СН'!$G$14+СВЦЭМ!$D$10+'СЕТ СН'!$G$5-'СЕТ СН'!$G$24</f>
        <v>2939.29558335</v>
      </c>
      <c r="L55" s="36">
        <f>SUMIFS(СВЦЭМ!$D$39:$D$782,СВЦЭМ!$A$39:$A$782,$A55,СВЦЭМ!$B$39:$B$782,L$44)+'СЕТ СН'!$G$14+СВЦЭМ!$D$10+'СЕТ СН'!$G$5-'СЕТ СН'!$G$24</f>
        <v>2941.92924408</v>
      </c>
      <c r="M55" s="36">
        <f>SUMIFS(СВЦЭМ!$D$39:$D$782,СВЦЭМ!$A$39:$A$782,$A55,СВЦЭМ!$B$39:$B$782,M$44)+'СЕТ СН'!$G$14+СВЦЭМ!$D$10+'СЕТ СН'!$G$5-'СЕТ СН'!$G$24</f>
        <v>2961.3002007799996</v>
      </c>
      <c r="N55" s="36">
        <f>SUMIFS(СВЦЭМ!$D$39:$D$782,СВЦЭМ!$A$39:$A$782,$A55,СВЦЭМ!$B$39:$B$782,N$44)+'СЕТ СН'!$G$14+СВЦЭМ!$D$10+'СЕТ СН'!$G$5-'СЕТ СН'!$G$24</f>
        <v>3003.7884223399997</v>
      </c>
      <c r="O55" s="36">
        <f>SUMIFS(СВЦЭМ!$D$39:$D$782,СВЦЭМ!$A$39:$A$782,$A55,СВЦЭМ!$B$39:$B$782,O$44)+'СЕТ СН'!$G$14+СВЦЭМ!$D$10+'СЕТ СН'!$G$5-'СЕТ СН'!$G$24</f>
        <v>3020.6675051699999</v>
      </c>
      <c r="P55" s="36">
        <f>SUMIFS(СВЦЭМ!$D$39:$D$782,СВЦЭМ!$A$39:$A$782,$A55,СВЦЭМ!$B$39:$B$782,P$44)+'СЕТ СН'!$G$14+СВЦЭМ!$D$10+'СЕТ СН'!$G$5-'СЕТ СН'!$G$24</f>
        <v>3038.5867045999998</v>
      </c>
      <c r="Q55" s="36">
        <f>SUMIFS(СВЦЭМ!$D$39:$D$782,СВЦЭМ!$A$39:$A$782,$A55,СВЦЭМ!$B$39:$B$782,Q$44)+'СЕТ СН'!$G$14+СВЦЭМ!$D$10+'СЕТ СН'!$G$5-'СЕТ СН'!$G$24</f>
        <v>3040.6225468799998</v>
      </c>
      <c r="R55" s="36">
        <f>SUMIFS(СВЦЭМ!$D$39:$D$782,СВЦЭМ!$A$39:$A$782,$A55,СВЦЭМ!$B$39:$B$782,R$44)+'СЕТ СН'!$G$14+СВЦЭМ!$D$10+'СЕТ СН'!$G$5-'СЕТ СН'!$G$24</f>
        <v>3031.6076952100002</v>
      </c>
      <c r="S55" s="36">
        <f>SUMIFS(СВЦЭМ!$D$39:$D$782,СВЦЭМ!$A$39:$A$782,$A55,СВЦЭМ!$B$39:$B$782,S$44)+'СЕТ СН'!$G$14+СВЦЭМ!$D$10+'СЕТ СН'!$G$5-'СЕТ СН'!$G$24</f>
        <v>2980.6768474599999</v>
      </c>
      <c r="T55" s="36">
        <f>SUMIFS(СВЦЭМ!$D$39:$D$782,СВЦЭМ!$A$39:$A$782,$A55,СВЦЭМ!$B$39:$B$782,T$44)+'СЕТ СН'!$G$14+СВЦЭМ!$D$10+'СЕТ СН'!$G$5-'СЕТ СН'!$G$24</f>
        <v>2936.4651150999998</v>
      </c>
      <c r="U55" s="36">
        <f>SUMIFS(СВЦЭМ!$D$39:$D$782,СВЦЭМ!$A$39:$A$782,$A55,СВЦЭМ!$B$39:$B$782,U$44)+'СЕТ СН'!$G$14+СВЦЭМ!$D$10+'СЕТ СН'!$G$5-'СЕТ СН'!$G$24</f>
        <v>2935.3589899500003</v>
      </c>
      <c r="V55" s="36">
        <f>SUMIFS(СВЦЭМ!$D$39:$D$782,СВЦЭМ!$A$39:$A$782,$A55,СВЦЭМ!$B$39:$B$782,V$44)+'СЕТ СН'!$G$14+СВЦЭМ!$D$10+'СЕТ СН'!$G$5-'СЕТ СН'!$G$24</f>
        <v>2941.4232388299997</v>
      </c>
      <c r="W55" s="36">
        <f>SUMIFS(СВЦЭМ!$D$39:$D$782,СВЦЭМ!$A$39:$A$782,$A55,СВЦЭМ!$B$39:$B$782,W$44)+'СЕТ СН'!$G$14+СВЦЭМ!$D$10+'СЕТ СН'!$G$5-'СЕТ СН'!$G$24</f>
        <v>2955.1401086899996</v>
      </c>
      <c r="X55" s="36">
        <f>SUMIFS(СВЦЭМ!$D$39:$D$782,СВЦЭМ!$A$39:$A$782,$A55,СВЦЭМ!$B$39:$B$782,X$44)+'СЕТ СН'!$G$14+СВЦЭМ!$D$10+'СЕТ СН'!$G$5-'СЕТ СН'!$G$24</f>
        <v>2966.7467876800001</v>
      </c>
      <c r="Y55" s="36">
        <f>SUMIFS(СВЦЭМ!$D$39:$D$782,СВЦЭМ!$A$39:$A$782,$A55,СВЦЭМ!$B$39:$B$782,Y$44)+'СЕТ СН'!$G$14+СВЦЭМ!$D$10+'СЕТ СН'!$G$5-'СЕТ СН'!$G$24</f>
        <v>2983.79342464</v>
      </c>
    </row>
    <row r="56" spans="1:25" ht="15.75" x14ac:dyDescent="0.2">
      <c r="A56" s="35">
        <f t="shared" si="1"/>
        <v>44604</v>
      </c>
      <c r="B56" s="36">
        <f>SUMIFS(СВЦЭМ!$D$39:$D$782,СВЦЭМ!$A$39:$A$782,$A56,СВЦЭМ!$B$39:$B$782,B$44)+'СЕТ СН'!$G$14+СВЦЭМ!$D$10+'СЕТ СН'!$G$5-'СЕТ СН'!$G$24</f>
        <v>3091.1117576899996</v>
      </c>
      <c r="C56" s="36">
        <f>SUMIFS(СВЦЭМ!$D$39:$D$782,СВЦЭМ!$A$39:$A$782,$A56,СВЦЭМ!$B$39:$B$782,C$44)+'СЕТ СН'!$G$14+СВЦЭМ!$D$10+'СЕТ СН'!$G$5-'СЕТ СН'!$G$24</f>
        <v>3100.2653431099998</v>
      </c>
      <c r="D56" s="36">
        <f>SUMIFS(СВЦЭМ!$D$39:$D$782,СВЦЭМ!$A$39:$A$782,$A56,СВЦЭМ!$B$39:$B$782,D$44)+'СЕТ СН'!$G$14+СВЦЭМ!$D$10+'СЕТ СН'!$G$5-'СЕТ СН'!$G$24</f>
        <v>3099.07231761</v>
      </c>
      <c r="E56" s="36">
        <f>SUMIFS(СВЦЭМ!$D$39:$D$782,СВЦЭМ!$A$39:$A$782,$A56,СВЦЭМ!$B$39:$B$782,E$44)+'СЕТ СН'!$G$14+СВЦЭМ!$D$10+'СЕТ СН'!$G$5-'СЕТ СН'!$G$24</f>
        <v>3102.5449037099997</v>
      </c>
      <c r="F56" s="36">
        <f>SUMIFS(СВЦЭМ!$D$39:$D$782,СВЦЭМ!$A$39:$A$782,$A56,СВЦЭМ!$B$39:$B$782,F$44)+'СЕТ СН'!$G$14+СВЦЭМ!$D$10+'СЕТ СН'!$G$5-'СЕТ СН'!$G$24</f>
        <v>3093.8458500699999</v>
      </c>
      <c r="G56" s="36">
        <f>SUMIFS(СВЦЭМ!$D$39:$D$782,СВЦЭМ!$A$39:$A$782,$A56,СВЦЭМ!$B$39:$B$782,G$44)+'СЕТ СН'!$G$14+СВЦЭМ!$D$10+'СЕТ СН'!$G$5-'СЕТ СН'!$G$24</f>
        <v>3078.93284593</v>
      </c>
      <c r="H56" s="36">
        <f>SUMIFS(СВЦЭМ!$D$39:$D$782,СВЦЭМ!$A$39:$A$782,$A56,СВЦЭМ!$B$39:$B$782,H$44)+'СЕТ СН'!$G$14+СВЦЭМ!$D$10+'СЕТ СН'!$G$5-'СЕТ СН'!$G$24</f>
        <v>3038.59442399</v>
      </c>
      <c r="I56" s="36">
        <f>SUMIFS(СВЦЭМ!$D$39:$D$782,СВЦЭМ!$A$39:$A$782,$A56,СВЦЭМ!$B$39:$B$782,I$44)+'СЕТ СН'!$G$14+СВЦЭМ!$D$10+'СЕТ СН'!$G$5-'СЕТ СН'!$G$24</f>
        <v>3000.7225246899998</v>
      </c>
      <c r="J56" s="36">
        <f>SUMIFS(СВЦЭМ!$D$39:$D$782,СВЦЭМ!$A$39:$A$782,$A56,СВЦЭМ!$B$39:$B$782,J$44)+'СЕТ СН'!$G$14+СВЦЭМ!$D$10+'СЕТ СН'!$G$5-'СЕТ СН'!$G$24</f>
        <v>2940.0043429899997</v>
      </c>
      <c r="K56" s="36">
        <f>SUMIFS(СВЦЭМ!$D$39:$D$782,СВЦЭМ!$A$39:$A$782,$A56,СВЦЭМ!$B$39:$B$782,K$44)+'СЕТ СН'!$G$14+СВЦЭМ!$D$10+'СЕТ СН'!$G$5-'СЕТ СН'!$G$24</f>
        <v>2920.9761579999999</v>
      </c>
      <c r="L56" s="36">
        <f>SUMIFS(СВЦЭМ!$D$39:$D$782,СВЦЭМ!$A$39:$A$782,$A56,СВЦЭМ!$B$39:$B$782,L$44)+'СЕТ СН'!$G$14+СВЦЭМ!$D$10+'СЕТ СН'!$G$5-'СЕТ СН'!$G$24</f>
        <v>2932.6836509999998</v>
      </c>
      <c r="M56" s="36">
        <f>SUMIFS(СВЦЭМ!$D$39:$D$782,СВЦЭМ!$A$39:$A$782,$A56,СВЦЭМ!$B$39:$B$782,M$44)+'СЕТ СН'!$G$14+СВЦЭМ!$D$10+'СЕТ СН'!$G$5-'СЕТ СН'!$G$24</f>
        <v>2965.7286126299996</v>
      </c>
      <c r="N56" s="36">
        <f>SUMIFS(СВЦЭМ!$D$39:$D$782,СВЦЭМ!$A$39:$A$782,$A56,СВЦЭМ!$B$39:$B$782,N$44)+'СЕТ СН'!$G$14+СВЦЭМ!$D$10+'СЕТ СН'!$G$5-'СЕТ СН'!$G$24</f>
        <v>2990.0659551499998</v>
      </c>
      <c r="O56" s="36">
        <f>SUMIFS(СВЦЭМ!$D$39:$D$782,СВЦЭМ!$A$39:$A$782,$A56,СВЦЭМ!$B$39:$B$782,O$44)+'СЕТ СН'!$G$14+СВЦЭМ!$D$10+'СЕТ СН'!$G$5-'СЕТ СН'!$G$24</f>
        <v>3004.3494363700001</v>
      </c>
      <c r="P56" s="36">
        <f>SUMIFS(СВЦЭМ!$D$39:$D$782,СВЦЭМ!$A$39:$A$782,$A56,СВЦЭМ!$B$39:$B$782,P$44)+'СЕТ СН'!$G$14+СВЦЭМ!$D$10+'СЕТ СН'!$G$5-'СЕТ СН'!$G$24</f>
        <v>3025.87504171</v>
      </c>
      <c r="Q56" s="36">
        <f>SUMIFS(СВЦЭМ!$D$39:$D$782,СВЦЭМ!$A$39:$A$782,$A56,СВЦЭМ!$B$39:$B$782,Q$44)+'СЕТ СН'!$G$14+СВЦЭМ!$D$10+'СЕТ СН'!$G$5-'СЕТ СН'!$G$24</f>
        <v>3022.59955967</v>
      </c>
      <c r="R56" s="36">
        <f>SUMIFS(СВЦЭМ!$D$39:$D$782,СВЦЭМ!$A$39:$A$782,$A56,СВЦЭМ!$B$39:$B$782,R$44)+'СЕТ СН'!$G$14+СВЦЭМ!$D$10+'СЕТ СН'!$G$5-'СЕТ СН'!$G$24</f>
        <v>3028.38534441</v>
      </c>
      <c r="S56" s="36">
        <f>SUMIFS(СВЦЭМ!$D$39:$D$782,СВЦЭМ!$A$39:$A$782,$A56,СВЦЭМ!$B$39:$B$782,S$44)+'СЕТ СН'!$G$14+СВЦЭМ!$D$10+'СЕТ СН'!$G$5-'СЕТ СН'!$G$24</f>
        <v>2994.0013014799997</v>
      </c>
      <c r="T56" s="36">
        <f>SUMIFS(СВЦЭМ!$D$39:$D$782,СВЦЭМ!$A$39:$A$782,$A56,СВЦЭМ!$B$39:$B$782,T$44)+'СЕТ СН'!$G$14+СВЦЭМ!$D$10+'СЕТ СН'!$G$5-'СЕТ СН'!$G$24</f>
        <v>2938.3199340000001</v>
      </c>
      <c r="U56" s="36">
        <f>SUMIFS(СВЦЭМ!$D$39:$D$782,СВЦЭМ!$A$39:$A$782,$A56,СВЦЭМ!$B$39:$B$782,U$44)+'СЕТ СН'!$G$14+СВЦЭМ!$D$10+'СЕТ СН'!$G$5-'СЕТ СН'!$G$24</f>
        <v>2925.1045283799999</v>
      </c>
      <c r="V56" s="36">
        <f>SUMIFS(СВЦЭМ!$D$39:$D$782,СВЦЭМ!$A$39:$A$782,$A56,СВЦЭМ!$B$39:$B$782,V$44)+'СЕТ СН'!$G$14+СВЦЭМ!$D$10+'СЕТ СН'!$G$5-'СЕТ СН'!$G$24</f>
        <v>2941.4732147599998</v>
      </c>
      <c r="W56" s="36">
        <f>SUMIFS(СВЦЭМ!$D$39:$D$782,СВЦЭМ!$A$39:$A$782,$A56,СВЦЭМ!$B$39:$B$782,W$44)+'СЕТ СН'!$G$14+СВЦЭМ!$D$10+'СЕТ СН'!$G$5-'СЕТ СН'!$G$24</f>
        <v>2959.1239737199999</v>
      </c>
      <c r="X56" s="36">
        <f>SUMIFS(СВЦЭМ!$D$39:$D$782,СВЦЭМ!$A$39:$A$782,$A56,СВЦЭМ!$B$39:$B$782,X$44)+'СЕТ СН'!$G$14+СВЦЭМ!$D$10+'СЕТ СН'!$G$5-'СЕТ СН'!$G$24</f>
        <v>2973.8424011999996</v>
      </c>
      <c r="Y56" s="36">
        <f>SUMIFS(СВЦЭМ!$D$39:$D$782,СВЦЭМ!$A$39:$A$782,$A56,СВЦЭМ!$B$39:$B$782,Y$44)+'СЕТ СН'!$G$14+СВЦЭМ!$D$10+'СЕТ СН'!$G$5-'СЕТ СН'!$G$24</f>
        <v>3022.1819453399999</v>
      </c>
    </row>
    <row r="57" spans="1:25" ht="15.75" x14ac:dyDescent="0.2">
      <c r="A57" s="35">
        <f t="shared" si="1"/>
        <v>44605</v>
      </c>
      <c r="B57" s="36">
        <f>SUMIFS(СВЦЭМ!$D$39:$D$782,СВЦЭМ!$A$39:$A$782,$A57,СВЦЭМ!$B$39:$B$782,B$44)+'СЕТ СН'!$G$14+СВЦЭМ!$D$10+'СЕТ СН'!$G$5-'СЕТ СН'!$G$24</f>
        <v>3037.48107798</v>
      </c>
      <c r="C57" s="36">
        <f>SUMIFS(СВЦЭМ!$D$39:$D$782,СВЦЭМ!$A$39:$A$782,$A57,СВЦЭМ!$B$39:$B$782,C$44)+'СЕТ СН'!$G$14+СВЦЭМ!$D$10+'СЕТ СН'!$G$5-'СЕТ СН'!$G$24</f>
        <v>3089.8427390899997</v>
      </c>
      <c r="D57" s="36">
        <f>SUMIFS(СВЦЭМ!$D$39:$D$782,СВЦЭМ!$A$39:$A$782,$A57,СВЦЭМ!$B$39:$B$782,D$44)+'СЕТ СН'!$G$14+СВЦЭМ!$D$10+'СЕТ СН'!$G$5-'СЕТ СН'!$G$24</f>
        <v>3093.5262962299998</v>
      </c>
      <c r="E57" s="36">
        <f>SUMIFS(СВЦЭМ!$D$39:$D$782,СВЦЭМ!$A$39:$A$782,$A57,СВЦЭМ!$B$39:$B$782,E$44)+'СЕТ СН'!$G$14+СВЦЭМ!$D$10+'СЕТ СН'!$G$5-'СЕТ СН'!$G$24</f>
        <v>3095.9006436899999</v>
      </c>
      <c r="F57" s="36">
        <f>SUMIFS(СВЦЭМ!$D$39:$D$782,СВЦЭМ!$A$39:$A$782,$A57,СВЦЭМ!$B$39:$B$782,F$44)+'СЕТ СН'!$G$14+СВЦЭМ!$D$10+'СЕТ СН'!$G$5-'СЕТ СН'!$G$24</f>
        <v>3096.4414332799997</v>
      </c>
      <c r="G57" s="36">
        <f>SUMIFS(СВЦЭМ!$D$39:$D$782,СВЦЭМ!$A$39:$A$782,$A57,СВЦЭМ!$B$39:$B$782,G$44)+'СЕТ СН'!$G$14+СВЦЭМ!$D$10+'СЕТ СН'!$G$5-'СЕТ СН'!$G$24</f>
        <v>3094.75284483</v>
      </c>
      <c r="H57" s="36">
        <f>SUMIFS(СВЦЭМ!$D$39:$D$782,СВЦЭМ!$A$39:$A$782,$A57,СВЦЭМ!$B$39:$B$782,H$44)+'СЕТ СН'!$G$14+СВЦЭМ!$D$10+'СЕТ СН'!$G$5-'СЕТ СН'!$G$24</f>
        <v>3072.79655908</v>
      </c>
      <c r="I57" s="36">
        <f>SUMIFS(СВЦЭМ!$D$39:$D$782,СВЦЭМ!$A$39:$A$782,$A57,СВЦЭМ!$B$39:$B$782,I$44)+'СЕТ СН'!$G$14+СВЦЭМ!$D$10+'СЕТ СН'!$G$5-'СЕТ СН'!$G$24</f>
        <v>3018.18031402</v>
      </c>
      <c r="J57" s="36">
        <f>SUMIFS(СВЦЭМ!$D$39:$D$782,СВЦЭМ!$A$39:$A$782,$A57,СВЦЭМ!$B$39:$B$782,J$44)+'СЕТ СН'!$G$14+СВЦЭМ!$D$10+'СЕТ СН'!$G$5-'СЕТ СН'!$G$24</f>
        <v>2949.0361836399998</v>
      </c>
      <c r="K57" s="36">
        <f>SUMIFS(СВЦЭМ!$D$39:$D$782,СВЦЭМ!$A$39:$A$782,$A57,СВЦЭМ!$B$39:$B$782,K$44)+'СЕТ СН'!$G$14+СВЦЭМ!$D$10+'СЕТ СН'!$G$5-'СЕТ СН'!$G$24</f>
        <v>2912.3543064400001</v>
      </c>
      <c r="L57" s="36">
        <f>SUMIFS(СВЦЭМ!$D$39:$D$782,СВЦЭМ!$A$39:$A$782,$A57,СВЦЭМ!$B$39:$B$782,L$44)+'СЕТ СН'!$G$14+СВЦЭМ!$D$10+'СЕТ СН'!$G$5-'СЕТ СН'!$G$24</f>
        <v>2903.7220290999999</v>
      </c>
      <c r="M57" s="36">
        <f>SUMIFS(СВЦЭМ!$D$39:$D$782,СВЦЭМ!$A$39:$A$782,$A57,СВЦЭМ!$B$39:$B$782,M$44)+'СЕТ СН'!$G$14+СВЦЭМ!$D$10+'СЕТ СН'!$G$5-'СЕТ СН'!$G$24</f>
        <v>2935.2491045699999</v>
      </c>
      <c r="N57" s="36">
        <f>SUMIFS(СВЦЭМ!$D$39:$D$782,СВЦЭМ!$A$39:$A$782,$A57,СВЦЭМ!$B$39:$B$782,N$44)+'СЕТ СН'!$G$14+СВЦЭМ!$D$10+'СЕТ СН'!$G$5-'СЕТ СН'!$G$24</f>
        <v>2982.2715757699998</v>
      </c>
      <c r="O57" s="36">
        <f>SUMIFS(СВЦЭМ!$D$39:$D$782,СВЦЭМ!$A$39:$A$782,$A57,СВЦЭМ!$B$39:$B$782,O$44)+'СЕТ СН'!$G$14+СВЦЭМ!$D$10+'СЕТ СН'!$G$5-'СЕТ СН'!$G$24</f>
        <v>3011.2144358699998</v>
      </c>
      <c r="P57" s="36">
        <f>SUMIFS(СВЦЭМ!$D$39:$D$782,СВЦЭМ!$A$39:$A$782,$A57,СВЦЭМ!$B$39:$B$782,P$44)+'СЕТ СН'!$G$14+СВЦЭМ!$D$10+'СЕТ СН'!$G$5-'СЕТ СН'!$G$24</f>
        <v>3036.3405902300001</v>
      </c>
      <c r="Q57" s="36">
        <f>SUMIFS(СВЦЭМ!$D$39:$D$782,СВЦЭМ!$A$39:$A$782,$A57,СВЦЭМ!$B$39:$B$782,Q$44)+'СЕТ СН'!$G$14+СВЦЭМ!$D$10+'СЕТ СН'!$G$5-'СЕТ СН'!$G$24</f>
        <v>3034.4925597000001</v>
      </c>
      <c r="R57" s="36">
        <f>SUMIFS(СВЦЭМ!$D$39:$D$782,СВЦЭМ!$A$39:$A$782,$A57,СВЦЭМ!$B$39:$B$782,R$44)+'СЕТ СН'!$G$14+СВЦЭМ!$D$10+'СЕТ СН'!$G$5-'СЕТ СН'!$G$24</f>
        <v>3043.43992953</v>
      </c>
      <c r="S57" s="36">
        <f>SUMIFS(СВЦЭМ!$D$39:$D$782,СВЦЭМ!$A$39:$A$782,$A57,СВЦЭМ!$B$39:$B$782,S$44)+'СЕТ СН'!$G$14+СВЦЭМ!$D$10+'СЕТ СН'!$G$5-'СЕТ СН'!$G$24</f>
        <v>3004.5407389699999</v>
      </c>
      <c r="T57" s="36">
        <f>SUMIFS(СВЦЭМ!$D$39:$D$782,СВЦЭМ!$A$39:$A$782,$A57,СВЦЭМ!$B$39:$B$782,T$44)+'СЕТ СН'!$G$14+СВЦЭМ!$D$10+'СЕТ СН'!$G$5-'СЕТ СН'!$G$24</f>
        <v>2900.3643960099998</v>
      </c>
      <c r="U57" s="36">
        <f>SUMIFS(СВЦЭМ!$D$39:$D$782,СВЦЭМ!$A$39:$A$782,$A57,СВЦЭМ!$B$39:$B$782,U$44)+'СЕТ СН'!$G$14+СВЦЭМ!$D$10+'СЕТ СН'!$G$5-'СЕТ СН'!$G$24</f>
        <v>2894.39950189</v>
      </c>
      <c r="V57" s="36">
        <f>SUMIFS(СВЦЭМ!$D$39:$D$782,СВЦЭМ!$A$39:$A$782,$A57,СВЦЭМ!$B$39:$B$782,V$44)+'СЕТ СН'!$G$14+СВЦЭМ!$D$10+'СЕТ СН'!$G$5-'СЕТ СН'!$G$24</f>
        <v>2897.47062762</v>
      </c>
      <c r="W57" s="36">
        <f>SUMIFS(СВЦЭМ!$D$39:$D$782,СВЦЭМ!$A$39:$A$782,$A57,СВЦЭМ!$B$39:$B$782,W$44)+'СЕТ СН'!$G$14+СВЦЭМ!$D$10+'СЕТ СН'!$G$5-'СЕТ СН'!$G$24</f>
        <v>2915.10956549</v>
      </c>
      <c r="X57" s="36">
        <f>SUMIFS(СВЦЭМ!$D$39:$D$782,СВЦЭМ!$A$39:$A$782,$A57,СВЦЭМ!$B$39:$B$782,X$44)+'СЕТ СН'!$G$14+СВЦЭМ!$D$10+'СЕТ СН'!$G$5-'СЕТ СН'!$G$24</f>
        <v>2942.6750822100003</v>
      </c>
      <c r="Y57" s="36">
        <f>SUMIFS(СВЦЭМ!$D$39:$D$782,СВЦЭМ!$A$39:$A$782,$A57,СВЦЭМ!$B$39:$B$782,Y$44)+'СЕТ СН'!$G$14+СВЦЭМ!$D$10+'СЕТ СН'!$G$5-'СЕТ СН'!$G$24</f>
        <v>2985.97258547</v>
      </c>
    </row>
    <row r="58" spans="1:25" ht="15.75" x14ac:dyDescent="0.2">
      <c r="A58" s="35">
        <f t="shared" si="1"/>
        <v>44606</v>
      </c>
      <c r="B58" s="36">
        <f>SUMIFS(СВЦЭМ!$D$39:$D$782,СВЦЭМ!$A$39:$A$782,$A58,СВЦЭМ!$B$39:$B$782,B$44)+'СЕТ СН'!$G$14+СВЦЭМ!$D$10+'СЕТ СН'!$G$5-'СЕТ СН'!$G$24</f>
        <v>3047.36273162</v>
      </c>
      <c r="C58" s="36">
        <f>SUMIFS(СВЦЭМ!$D$39:$D$782,СВЦЭМ!$A$39:$A$782,$A58,СВЦЭМ!$B$39:$B$782,C$44)+'СЕТ СН'!$G$14+СВЦЭМ!$D$10+'СЕТ СН'!$G$5-'СЕТ СН'!$G$24</f>
        <v>3107.3242470300002</v>
      </c>
      <c r="D58" s="36">
        <f>SUMIFS(СВЦЭМ!$D$39:$D$782,СВЦЭМ!$A$39:$A$782,$A58,СВЦЭМ!$B$39:$B$782,D$44)+'СЕТ СН'!$G$14+СВЦЭМ!$D$10+'СЕТ СН'!$G$5-'СЕТ СН'!$G$24</f>
        <v>3110.9916355999999</v>
      </c>
      <c r="E58" s="36">
        <f>SUMIFS(СВЦЭМ!$D$39:$D$782,СВЦЭМ!$A$39:$A$782,$A58,СВЦЭМ!$B$39:$B$782,E$44)+'СЕТ СН'!$G$14+СВЦЭМ!$D$10+'СЕТ СН'!$G$5-'СЕТ СН'!$G$24</f>
        <v>3115.8578884399999</v>
      </c>
      <c r="F58" s="36">
        <f>SUMIFS(СВЦЭМ!$D$39:$D$782,СВЦЭМ!$A$39:$A$782,$A58,СВЦЭМ!$B$39:$B$782,F$44)+'СЕТ СН'!$G$14+СВЦЭМ!$D$10+'СЕТ СН'!$G$5-'СЕТ СН'!$G$24</f>
        <v>3105.0952417600001</v>
      </c>
      <c r="G58" s="36">
        <f>SUMIFS(СВЦЭМ!$D$39:$D$782,СВЦЭМ!$A$39:$A$782,$A58,СВЦЭМ!$B$39:$B$782,G$44)+'СЕТ СН'!$G$14+СВЦЭМ!$D$10+'СЕТ СН'!$G$5-'СЕТ СН'!$G$24</f>
        <v>3089.83059086</v>
      </c>
      <c r="H58" s="36">
        <f>SUMIFS(СВЦЭМ!$D$39:$D$782,СВЦЭМ!$A$39:$A$782,$A58,СВЦЭМ!$B$39:$B$782,H$44)+'СЕТ СН'!$G$14+СВЦЭМ!$D$10+'СЕТ СН'!$G$5-'СЕТ СН'!$G$24</f>
        <v>3076.5974717600002</v>
      </c>
      <c r="I58" s="36">
        <f>SUMIFS(СВЦЭМ!$D$39:$D$782,СВЦЭМ!$A$39:$A$782,$A58,СВЦЭМ!$B$39:$B$782,I$44)+'СЕТ СН'!$G$14+СВЦЭМ!$D$10+'СЕТ СН'!$G$5-'СЕТ СН'!$G$24</f>
        <v>2957.5368608600002</v>
      </c>
      <c r="J58" s="36">
        <f>SUMIFS(СВЦЭМ!$D$39:$D$782,СВЦЭМ!$A$39:$A$782,$A58,СВЦЭМ!$B$39:$B$782,J$44)+'СЕТ СН'!$G$14+СВЦЭМ!$D$10+'СЕТ СН'!$G$5-'СЕТ СН'!$G$24</f>
        <v>2914.1880830099999</v>
      </c>
      <c r="K58" s="36">
        <f>SUMIFS(СВЦЭМ!$D$39:$D$782,СВЦЭМ!$A$39:$A$782,$A58,СВЦЭМ!$B$39:$B$782,K$44)+'СЕТ СН'!$G$14+СВЦЭМ!$D$10+'СЕТ СН'!$G$5-'СЕТ СН'!$G$24</f>
        <v>2904.5120305299997</v>
      </c>
      <c r="L58" s="36">
        <f>SUMIFS(СВЦЭМ!$D$39:$D$782,СВЦЭМ!$A$39:$A$782,$A58,СВЦЭМ!$B$39:$B$782,L$44)+'СЕТ СН'!$G$14+СВЦЭМ!$D$10+'СЕТ СН'!$G$5-'СЕТ СН'!$G$24</f>
        <v>2903.22667826</v>
      </c>
      <c r="M58" s="36">
        <f>SUMIFS(СВЦЭМ!$D$39:$D$782,СВЦЭМ!$A$39:$A$782,$A58,СВЦЭМ!$B$39:$B$782,M$44)+'СЕТ СН'!$G$14+СВЦЭМ!$D$10+'СЕТ СН'!$G$5-'СЕТ СН'!$G$24</f>
        <v>2941.8914986</v>
      </c>
      <c r="N58" s="36">
        <f>SUMIFS(СВЦЭМ!$D$39:$D$782,СВЦЭМ!$A$39:$A$782,$A58,СВЦЭМ!$B$39:$B$782,N$44)+'СЕТ СН'!$G$14+СВЦЭМ!$D$10+'СЕТ СН'!$G$5-'СЕТ СН'!$G$24</f>
        <v>2978.2882042800002</v>
      </c>
      <c r="O58" s="36">
        <f>SUMIFS(СВЦЭМ!$D$39:$D$782,СВЦЭМ!$A$39:$A$782,$A58,СВЦЭМ!$B$39:$B$782,O$44)+'СЕТ СН'!$G$14+СВЦЭМ!$D$10+'СЕТ СН'!$G$5-'СЕТ СН'!$G$24</f>
        <v>2999.10483432</v>
      </c>
      <c r="P58" s="36">
        <f>SUMIFS(СВЦЭМ!$D$39:$D$782,СВЦЭМ!$A$39:$A$782,$A58,СВЦЭМ!$B$39:$B$782,P$44)+'СЕТ СН'!$G$14+СВЦЭМ!$D$10+'СЕТ СН'!$G$5-'СЕТ СН'!$G$24</f>
        <v>3017.0558891800001</v>
      </c>
      <c r="Q58" s="36">
        <f>SUMIFS(СВЦЭМ!$D$39:$D$782,СВЦЭМ!$A$39:$A$782,$A58,СВЦЭМ!$B$39:$B$782,Q$44)+'СЕТ СН'!$G$14+СВЦЭМ!$D$10+'СЕТ СН'!$G$5-'СЕТ СН'!$G$24</f>
        <v>3023.6874833299998</v>
      </c>
      <c r="R58" s="36">
        <f>SUMIFS(СВЦЭМ!$D$39:$D$782,СВЦЭМ!$A$39:$A$782,$A58,СВЦЭМ!$B$39:$B$782,R$44)+'СЕТ СН'!$G$14+СВЦЭМ!$D$10+'СЕТ СН'!$G$5-'СЕТ СН'!$G$24</f>
        <v>3018.0568447599999</v>
      </c>
      <c r="S58" s="36">
        <f>SUMIFS(СВЦЭМ!$D$39:$D$782,СВЦЭМ!$A$39:$A$782,$A58,СВЦЭМ!$B$39:$B$782,S$44)+'СЕТ СН'!$G$14+СВЦЭМ!$D$10+'СЕТ СН'!$G$5-'СЕТ СН'!$G$24</f>
        <v>2983.7927700199998</v>
      </c>
      <c r="T58" s="36">
        <f>SUMIFS(СВЦЭМ!$D$39:$D$782,СВЦЭМ!$A$39:$A$782,$A58,СВЦЭМ!$B$39:$B$782,T$44)+'СЕТ СН'!$G$14+СВЦЭМ!$D$10+'СЕТ СН'!$G$5-'СЕТ СН'!$G$24</f>
        <v>2910.6753161799998</v>
      </c>
      <c r="U58" s="36">
        <f>SUMIFS(СВЦЭМ!$D$39:$D$782,СВЦЭМ!$A$39:$A$782,$A58,СВЦЭМ!$B$39:$B$782,U$44)+'СЕТ СН'!$G$14+СВЦЭМ!$D$10+'СЕТ СН'!$G$5-'СЕТ СН'!$G$24</f>
        <v>2900.39538571</v>
      </c>
      <c r="V58" s="36">
        <f>SUMIFS(СВЦЭМ!$D$39:$D$782,СВЦЭМ!$A$39:$A$782,$A58,СВЦЭМ!$B$39:$B$782,V$44)+'СЕТ СН'!$G$14+СВЦЭМ!$D$10+'СЕТ СН'!$G$5-'СЕТ СН'!$G$24</f>
        <v>2915.3112735300001</v>
      </c>
      <c r="W58" s="36">
        <f>SUMIFS(СВЦЭМ!$D$39:$D$782,СВЦЭМ!$A$39:$A$782,$A58,СВЦЭМ!$B$39:$B$782,W$44)+'СЕТ СН'!$G$14+СВЦЭМ!$D$10+'СЕТ СН'!$G$5-'СЕТ СН'!$G$24</f>
        <v>2929.3011594999998</v>
      </c>
      <c r="X58" s="36">
        <f>SUMIFS(СВЦЭМ!$D$39:$D$782,СВЦЭМ!$A$39:$A$782,$A58,СВЦЭМ!$B$39:$B$782,X$44)+'СЕТ СН'!$G$14+СВЦЭМ!$D$10+'СЕТ СН'!$G$5-'СЕТ СН'!$G$24</f>
        <v>2956.3343321599996</v>
      </c>
      <c r="Y58" s="36">
        <f>SUMIFS(СВЦЭМ!$D$39:$D$782,СВЦЭМ!$A$39:$A$782,$A58,СВЦЭМ!$B$39:$B$782,Y$44)+'СЕТ СН'!$G$14+СВЦЭМ!$D$10+'СЕТ СН'!$G$5-'СЕТ СН'!$G$24</f>
        <v>2988.1399399000002</v>
      </c>
    </row>
    <row r="59" spans="1:25" ht="15.75" x14ac:dyDescent="0.2">
      <c r="A59" s="35">
        <f t="shared" si="1"/>
        <v>44607</v>
      </c>
      <c r="B59" s="36">
        <f>SUMIFS(СВЦЭМ!$D$39:$D$782,СВЦЭМ!$A$39:$A$782,$A59,СВЦЭМ!$B$39:$B$782,B$44)+'СЕТ СН'!$G$14+СВЦЭМ!$D$10+'СЕТ СН'!$G$5-'СЕТ СН'!$G$24</f>
        <v>2966.1121941699998</v>
      </c>
      <c r="C59" s="36">
        <f>SUMIFS(СВЦЭМ!$D$39:$D$782,СВЦЭМ!$A$39:$A$782,$A59,СВЦЭМ!$B$39:$B$782,C$44)+'СЕТ СН'!$G$14+СВЦЭМ!$D$10+'СЕТ СН'!$G$5-'СЕТ СН'!$G$24</f>
        <v>3032.2808402800001</v>
      </c>
      <c r="D59" s="36">
        <f>SUMIFS(СВЦЭМ!$D$39:$D$782,СВЦЭМ!$A$39:$A$782,$A59,СВЦЭМ!$B$39:$B$782,D$44)+'СЕТ СН'!$G$14+СВЦЭМ!$D$10+'СЕТ СН'!$G$5-'СЕТ СН'!$G$24</f>
        <v>3064.01983574</v>
      </c>
      <c r="E59" s="36">
        <f>SUMIFS(СВЦЭМ!$D$39:$D$782,СВЦЭМ!$A$39:$A$782,$A59,СВЦЭМ!$B$39:$B$782,E$44)+'СЕТ СН'!$G$14+СВЦЭМ!$D$10+'СЕТ СН'!$G$5-'СЕТ СН'!$G$24</f>
        <v>3069.1814255999998</v>
      </c>
      <c r="F59" s="36">
        <f>SUMIFS(СВЦЭМ!$D$39:$D$782,СВЦЭМ!$A$39:$A$782,$A59,СВЦЭМ!$B$39:$B$782,F$44)+'СЕТ СН'!$G$14+СВЦЭМ!$D$10+'СЕТ СН'!$G$5-'СЕТ СН'!$G$24</f>
        <v>3056.3982287499998</v>
      </c>
      <c r="G59" s="36">
        <f>SUMIFS(СВЦЭМ!$D$39:$D$782,СВЦЭМ!$A$39:$A$782,$A59,СВЦЭМ!$B$39:$B$782,G$44)+'СЕТ СН'!$G$14+СВЦЭМ!$D$10+'СЕТ СН'!$G$5-'СЕТ СН'!$G$24</f>
        <v>3025.1604303599997</v>
      </c>
      <c r="H59" s="36">
        <f>SUMIFS(СВЦЭМ!$D$39:$D$782,СВЦЭМ!$A$39:$A$782,$A59,СВЦЭМ!$B$39:$B$782,H$44)+'СЕТ СН'!$G$14+СВЦЭМ!$D$10+'СЕТ СН'!$G$5-'СЕТ СН'!$G$24</f>
        <v>2964.71044966</v>
      </c>
      <c r="I59" s="36">
        <f>SUMIFS(СВЦЭМ!$D$39:$D$782,СВЦЭМ!$A$39:$A$782,$A59,СВЦЭМ!$B$39:$B$782,I$44)+'СЕТ СН'!$G$14+СВЦЭМ!$D$10+'СЕТ СН'!$G$5-'СЕТ СН'!$G$24</f>
        <v>2893.15639474</v>
      </c>
      <c r="J59" s="36">
        <f>SUMIFS(СВЦЭМ!$D$39:$D$782,СВЦЭМ!$A$39:$A$782,$A59,СВЦЭМ!$B$39:$B$782,J$44)+'СЕТ СН'!$G$14+СВЦЭМ!$D$10+'СЕТ СН'!$G$5-'СЕТ СН'!$G$24</f>
        <v>2835.6494587899997</v>
      </c>
      <c r="K59" s="36">
        <f>SUMIFS(СВЦЭМ!$D$39:$D$782,СВЦЭМ!$A$39:$A$782,$A59,СВЦЭМ!$B$39:$B$782,K$44)+'СЕТ СН'!$G$14+СВЦЭМ!$D$10+'СЕТ СН'!$G$5-'СЕТ СН'!$G$24</f>
        <v>2819.5889510699999</v>
      </c>
      <c r="L59" s="36">
        <f>SUMIFS(СВЦЭМ!$D$39:$D$782,СВЦЭМ!$A$39:$A$782,$A59,СВЦЭМ!$B$39:$B$782,L$44)+'СЕТ СН'!$G$14+СВЦЭМ!$D$10+'СЕТ СН'!$G$5-'СЕТ СН'!$G$24</f>
        <v>2828.0787978500002</v>
      </c>
      <c r="M59" s="36">
        <f>SUMIFS(СВЦЭМ!$D$39:$D$782,СВЦЭМ!$A$39:$A$782,$A59,СВЦЭМ!$B$39:$B$782,M$44)+'СЕТ СН'!$G$14+СВЦЭМ!$D$10+'СЕТ СН'!$G$5-'СЕТ СН'!$G$24</f>
        <v>2883.6162427199997</v>
      </c>
      <c r="N59" s="36">
        <f>SUMIFS(СВЦЭМ!$D$39:$D$782,СВЦЭМ!$A$39:$A$782,$A59,СВЦЭМ!$B$39:$B$782,N$44)+'СЕТ СН'!$G$14+СВЦЭМ!$D$10+'СЕТ СН'!$G$5-'СЕТ СН'!$G$24</f>
        <v>2913.6481270499999</v>
      </c>
      <c r="O59" s="36">
        <f>SUMIFS(СВЦЭМ!$D$39:$D$782,СВЦЭМ!$A$39:$A$782,$A59,СВЦЭМ!$B$39:$B$782,O$44)+'СЕТ СН'!$G$14+СВЦЭМ!$D$10+'СЕТ СН'!$G$5-'СЕТ СН'!$G$24</f>
        <v>2946.7396143799997</v>
      </c>
      <c r="P59" s="36">
        <f>SUMIFS(СВЦЭМ!$D$39:$D$782,СВЦЭМ!$A$39:$A$782,$A59,СВЦЭМ!$B$39:$B$782,P$44)+'СЕТ СН'!$G$14+СВЦЭМ!$D$10+'СЕТ СН'!$G$5-'СЕТ СН'!$G$24</f>
        <v>2986.1536351599998</v>
      </c>
      <c r="Q59" s="36">
        <f>SUMIFS(СВЦЭМ!$D$39:$D$782,СВЦЭМ!$A$39:$A$782,$A59,СВЦЭМ!$B$39:$B$782,Q$44)+'СЕТ СН'!$G$14+СВЦЭМ!$D$10+'СЕТ СН'!$G$5-'СЕТ СН'!$G$24</f>
        <v>2991.5327863799998</v>
      </c>
      <c r="R59" s="36">
        <f>SUMIFS(СВЦЭМ!$D$39:$D$782,СВЦЭМ!$A$39:$A$782,$A59,СВЦЭМ!$B$39:$B$782,R$44)+'СЕТ СН'!$G$14+СВЦЭМ!$D$10+'СЕТ СН'!$G$5-'СЕТ СН'!$G$24</f>
        <v>2988.4594278499999</v>
      </c>
      <c r="S59" s="36">
        <f>SUMIFS(СВЦЭМ!$D$39:$D$782,СВЦЭМ!$A$39:$A$782,$A59,СВЦЭМ!$B$39:$B$782,S$44)+'СЕТ СН'!$G$14+СВЦЭМ!$D$10+'СЕТ СН'!$G$5-'СЕТ СН'!$G$24</f>
        <v>2960.7696016800001</v>
      </c>
      <c r="T59" s="36">
        <f>SUMIFS(СВЦЭМ!$D$39:$D$782,СВЦЭМ!$A$39:$A$782,$A59,СВЦЭМ!$B$39:$B$782,T$44)+'СЕТ СН'!$G$14+СВЦЭМ!$D$10+'СЕТ СН'!$G$5-'СЕТ СН'!$G$24</f>
        <v>2889.5021015000002</v>
      </c>
      <c r="U59" s="36">
        <f>SUMIFS(СВЦЭМ!$D$39:$D$782,СВЦЭМ!$A$39:$A$782,$A59,СВЦЭМ!$B$39:$B$782,U$44)+'СЕТ СН'!$G$14+СВЦЭМ!$D$10+'СЕТ СН'!$G$5-'СЕТ СН'!$G$24</f>
        <v>2865.6746501799998</v>
      </c>
      <c r="V59" s="36">
        <f>SUMIFS(СВЦЭМ!$D$39:$D$782,СВЦЭМ!$A$39:$A$782,$A59,СВЦЭМ!$B$39:$B$782,V$44)+'СЕТ СН'!$G$14+СВЦЭМ!$D$10+'СЕТ СН'!$G$5-'СЕТ СН'!$G$24</f>
        <v>2870.2945431600001</v>
      </c>
      <c r="W59" s="36">
        <f>SUMIFS(СВЦЭМ!$D$39:$D$782,СВЦЭМ!$A$39:$A$782,$A59,СВЦЭМ!$B$39:$B$782,W$44)+'СЕТ СН'!$G$14+СВЦЭМ!$D$10+'СЕТ СН'!$G$5-'СЕТ СН'!$G$24</f>
        <v>2883.71763702</v>
      </c>
      <c r="X59" s="36">
        <f>SUMIFS(СВЦЭМ!$D$39:$D$782,СВЦЭМ!$A$39:$A$782,$A59,СВЦЭМ!$B$39:$B$782,X$44)+'СЕТ СН'!$G$14+СВЦЭМ!$D$10+'СЕТ СН'!$G$5-'СЕТ СН'!$G$24</f>
        <v>2917.2313982199998</v>
      </c>
      <c r="Y59" s="36">
        <f>SUMIFS(СВЦЭМ!$D$39:$D$782,СВЦЭМ!$A$39:$A$782,$A59,СВЦЭМ!$B$39:$B$782,Y$44)+'СЕТ СН'!$G$14+СВЦЭМ!$D$10+'СЕТ СН'!$G$5-'СЕТ СН'!$G$24</f>
        <v>2952.5286169800002</v>
      </c>
    </row>
    <row r="60" spans="1:25" ht="15.75" x14ac:dyDescent="0.2">
      <c r="A60" s="35">
        <f t="shared" si="1"/>
        <v>44608</v>
      </c>
      <c r="B60" s="36">
        <f>SUMIFS(СВЦЭМ!$D$39:$D$782,СВЦЭМ!$A$39:$A$782,$A60,СВЦЭМ!$B$39:$B$782,B$44)+'СЕТ СН'!$G$14+СВЦЭМ!$D$10+'СЕТ СН'!$G$5-'СЕТ СН'!$G$24</f>
        <v>2986.9108445499996</v>
      </c>
      <c r="C60" s="36">
        <f>SUMIFS(СВЦЭМ!$D$39:$D$782,СВЦЭМ!$A$39:$A$782,$A60,СВЦЭМ!$B$39:$B$782,C$44)+'СЕТ СН'!$G$14+СВЦЭМ!$D$10+'СЕТ СН'!$G$5-'СЕТ СН'!$G$24</f>
        <v>3042.2770921800002</v>
      </c>
      <c r="D60" s="36">
        <f>SUMIFS(СВЦЭМ!$D$39:$D$782,СВЦЭМ!$A$39:$A$782,$A60,СВЦЭМ!$B$39:$B$782,D$44)+'СЕТ СН'!$G$14+СВЦЭМ!$D$10+'СЕТ СН'!$G$5-'СЕТ СН'!$G$24</f>
        <v>3052.3758206699999</v>
      </c>
      <c r="E60" s="36">
        <f>SUMIFS(СВЦЭМ!$D$39:$D$782,СВЦЭМ!$A$39:$A$782,$A60,СВЦЭМ!$B$39:$B$782,E$44)+'СЕТ СН'!$G$14+СВЦЭМ!$D$10+'СЕТ СН'!$G$5-'СЕТ СН'!$G$24</f>
        <v>3053.2085476100001</v>
      </c>
      <c r="F60" s="36">
        <f>SUMIFS(СВЦЭМ!$D$39:$D$782,СВЦЭМ!$A$39:$A$782,$A60,СВЦЭМ!$B$39:$B$782,F$44)+'СЕТ СН'!$G$14+СВЦЭМ!$D$10+'СЕТ СН'!$G$5-'СЕТ СН'!$G$24</f>
        <v>3045.4140706199996</v>
      </c>
      <c r="G60" s="36">
        <f>SUMIFS(СВЦЭМ!$D$39:$D$782,СВЦЭМ!$A$39:$A$782,$A60,СВЦЭМ!$B$39:$B$782,G$44)+'СЕТ СН'!$G$14+СВЦЭМ!$D$10+'СЕТ СН'!$G$5-'СЕТ СН'!$G$24</f>
        <v>3015.7621782300002</v>
      </c>
      <c r="H60" s="36">
        <f>SUMIFS(СВЦЭМ!$D$39:$D$782,СВЦЭМ!$A$39:$A$782,$A60,СВЦЭМ!$B$39:$B$782,H$44)+'СЕТ СН'!$G$14+СВЦЭМ!$D$10+'СЕТ СН'!$G$5-'СЕТ СН'!$G$24</f>
        <v>2970.37010745</v>
      </c>
      <c r="I60" s="36">
        <f>SUMIFS(СВЦЭМ!$D$39:$D$782,СВЦЭМ!$A$39:$A$782,$A60,СВЦЭМ!$B$39:$B$782,I$44)+'СЕТ СН'!$G$14+СВЦЭМ!$D$10+'СЕТ СН'!$G$5-'СЕТ СН'!$G$24</f>
        <v>2919.6178165499996</v>
      </c>
      <c r="J60" s="36">
        <f>SUMIFS(СВЦЭМ!$D$39:$D$782,СВЦЭМ!$A$39:$A$782,$A60,СВЦЭМ!$B$39:$B$782,J$44)+'СЕТ СН'!$G$14+СВЦЭМ!$D$10+'СЕТ СН'!$G$5-'СЕТ СН'!$G$24</f>
        <v>2865.5755983999998</v>
      </c>
      <c r="K60" s="36">
        <f>SUMIFS(СВЦЭМ!$D$39:$D$782,СВЦЭМ!$A$39:$A$782,$A60,СВЦЭМ!$B$39:$B$782,K$44)+'СЕТ СН'!$G$14+СВЦЭМ!$D$10+'СЕТ СН'!$G$5-'СЕТ СН'!$G$24</f>
        <v>2857.6893552399997</v>
      </c>
      <c r="L60" s="36">
        <f>SUMIFS(СВЦЭМ!$D$39:$D$782,СВЦЭМ!$A$39:$A$782,$A60,СВЦЭМ!$B$39:$B$782,L$44)+'СЕТ СН'!$G$14+СВЦЭМ!$D$10+'СЕТ СН'!$G$5-'СЕТ СН'!$G$24</f>
        <v>2870.3011507900001</v>
      </c>
      <c r="M60" s="36">
        <f>SUMIFS(СВЦЭМ!$D$39:$D$782,СВЦЭМ!$A$39:$A$782,$A60,СВЦЭМ!$B$39:$B$782,M$44)+'СЕТ СН'!$G$14+СВЦЭМ!$D$10+'СЕТ СН'!$G$5-'СЕТ СН'!$G$24</f>
        <v>2906.3025083299999</v>
      </c>
      <c r="N60" s="36">
        <f>SUMIFS(СВЦЭМ!$D$39:$D$782,СВЦЭМ!$A$39:$A$782,$A60,СВЦЭМ!$B$39:$B$782,N$44)+'СЕТ СН'!$G$14+СВЦЭМ!$D$10+'СЕТ СН'!$G$5-'СЕТ СН'!$G$24</f>
        <v>2939.7087260899998</v>
      </c>
      <c r="O60" s="36">
        <f>SUMIFS(СВЦЭМ!$D$39:$D$782,СВЦЭМ!$A$39:$A$782,$A60,СВЦЭМ!$B$39:$B$782,O$44)+'СЕТ СН'!$G$14+СВЦЭМ!$D$10+'СЕТ СН'!$G$5-'СЕТ СН'!$G$24</f>
        <v>2963.4756856200001</v>
      </c>
      <c r="P60" s="36">
        <f>SUMIFS(СВЦЭМ!$D$39:$D$782,СВЦЭМ!$A$39:$A$782,$A60,СВЦЭМ!$B$39:$B$782,P$44)+'СЕТ СН'!$G$14+СВЦЭМ!$D$10+'СЕТ СН'!$G$5-'СЕТ СН'!$G$24</f>
        <v>2994.4294344</v>
      </c>
      <c r="Q60" s="36">
        <f>SUMIFS(СВЦЭМ!$D$39:$D$782,СВЦЭМ!$A$39:$A$782,$A60,СВЦЭМ!$B$39:$B$782,Q$44)+'СЕТ СН'!$G$14+СВЦЭМ!$D$10+'СЕТ СН'!$G$5-'СЕТ СН'!$G$24</f>
        <v>2996.2858399799998</v>
      </c>
      <c r="R60" s="36">
        <f>SUMIFS(СВЦЭМ!$D$39:$D$782,СВЦЭМ!$A$39:$A$782,$A60,СВЦЭМ!$B$39:$B$782,R$44)+'СЕТ СН'!$G$14+СВЦЭМ!$D$10+'СЕТ СН'!$G$5-'СЕТ СН'!$G$24</f>
        <v>2995.2780080399998</v>
      </c>
      <c r="S60" s="36">
        <f>SUMIFS(СВЦЭМ!$D$39:$D$782,СВЦЭМ!$A$39:$A$782,$A60,СВЦЭМ!$B$39:$B$782,S$44)+'СЕТ СН'!$G$14+СВЦЭМ!$D$10+'СЕТ СН'!$G$5-'СЕТ СН'!$G$24</f>
        <v>2970.3263645099996</v>
      </c>
      <c r="T60" s="36">
        <f>SUMIFS(СВЦЭМ!$D$39:$D$782,СВЦЭМ!$A$39:$A$782,$A60,СВЦЭМ!$B$39:$B$782,T$44)+'СЕТ СН'!$G$14+СВЦЭМ!$D$10+'СЕТ СН'!$G$5-'СЕТ СН'!$G$24</f>
        <v>2898.7779675800002</v>
      </c>
      <c r="U60" s="36">
        <f>SUMIFS(СВЦЭМ!$D$39:$D$782,СВЦЭМ!$A$39:$A$782,$A60,СВЦЭМ!$B$39:$B$782,U$44)+'СЕТ СН'!$G$14+СВЦЭМ!$D$10+'СЕТ СН'!$G$5-'СЕТ СН'!$G$24</f>
        <v>2871.3631375999998</v>
      </c>
      <c r="V60" s="36">
        <f>SUMIFS(СВЦЭМ!$D$39:$D$782,СВЦЭМ!$A$39:$A$782,$A60,СВЦЭМ!$B$39:$B$782,V$44)+'СЕТ СН'!$G$14+СВЦЭМ!$D$10+'СЕТ СН'!$G$5-'СЕТ СН'!$G$24</f>
        <v>2878.09492426</v>
      </c>
      <c r="W60" s="36">
        <f>SUMIFS(СВЦЭМ!$D$39:$D$782,СВЦЭМ!$A$39:$A$782,$A60,СВЦЭМ!$B$39:$B$782,W$44)+'СЕТ СН'!$G$14+СВЦЭМ!$D$10+'СЕТ СН'!$G$5-'СЕТ СН'!$G$24</f>
        <v>2909.06244715</v>
      </c>
      <c r="X60" s="36">
        <f>SUMIFS(СВЦЭМ!$D$39:$D$782,СВЦЭМ!$A$39:$A$782,$A60,СВЦЭМ!$B$39:$B$782,X$44)+'СЕТ СН'!$G$14+СВЦЭМ!$D$10+'СЕТ СН'!$G$5-'СЕТ СН'!$G$24</f>
        <v>2930.3490194400001</v>
      </c>
      <c r="Y60" s="36">
        <f>SUMIFS(СВЦЭМ!$D$39:$D$782,СВЦЭМ!$A$39:$A$782,$A60,СВЦЭМ!$B$39:$B$782,Y$44)+'СЕТ СН'!$G$14+СВЦЭМ!$D$10+'СЕТ СН'!$G$5-'СЕТ СН'!$G$24</f>
        <v>2977.71837598</v>
      </c>
    </row>
    <row r="61" spans="1:25" ht="15.75" x14ac:dyDescent="0.2">
      <c r="A61" s="35">
        <f t="shared" si="1"/>
        <v>44609</v>
      </c>
      <c r="B61" s="36">
        <f>SUMIFS(СВЦЭМ!$D$39:$D$782,СВЦЭМ!$A$39:$A$782,$A61,СВЦЭМ!$B$39:$B$782,B$44)+'СЕТ СН'!$G$14+СВЦЭМ!$D$10+'СЕТ СН'!$G$5-'СЕТ СН'!$G$24</f>
        <v>2934.2090452499997</v>
      </c>
      <c r="C61" s="36">
        <f>SUMIFS(СВЦЭМ!$D$39:$D$782,СВЦЭМ!$A$39:$A$782,$A61,СВЦЭМ!$B$39:$B$782,C$44)+'СЕТ СН'!$G$14+СВЦЭМ!$D$10+'СЕТ СН'!$G$5-'СЕТ СН'!$G$24</f>
        <v>2976.95766843</v>
      </c>
      <c r="D61" s="36">
        <f>SUMIFS(СВЦЭМ!$D$39:$D$782,СВЦЭМ!$A$39:$A$782,$A61,СВЦЭМ!$B$39:$B$782,D$44)+'СЕТ СН'!$G$14+СВЦЭМ!$D$10+'СЕТ СН'!$G$5-'СЕТ СН'!$G$24</f>
        <v>3031.0533117</v>
      </c>
      <c r="E61" s="36">
        <f>SUMIFS(СВЦЭМ!$D$39:$D$782,СВЦЭМ!$A$39:$A$782,$A61,СВЦЭМ!$B$39:$B$782,E$44)+'СЕТ СН'!$G$14+СВЦЭМ!$D$10+'СЕТ СН'!$G$5-'СЕТ СН'!$G$24</f>
        <v>3033.0478802999996</v>
      </c>
      <c r="F61" s="36">
        <f>SUMIFS(СВЦЭМ!$D$39:$D$782,СВЦЭМ!$A$39:$A$782,$A61,СВЦЭМ!$B$39:$B$782,F$44)+'СЕТ СН'!$G$14+СВЦЭМ!$D$10+'СЕТ СН'!$G$5-'СЕТ СН'!$G$24</f>
        <v>3021.4109714400001</v>
      </c>
      <c r="G61" s="36">
        <f>SUMIFS(СВЦЭМ!$D$39:$D$782,СВЦЭМ!$A$39:$A$782,$A61,СВЦЭМ!$B$39:$B$782,G$44)+'СЕТ СН'!$G$14+СВЦЭМ!$D$10+'СЕТ СН'!$G$5-'СЕТ СН'!$G$24</f>
        <v>3001.59168198</v>
      </c>
      <c r="H61" s="36">
        <f>SUMIFS(СВЦЭМ!$D$39:$D$782,СВЦЭМ!$A$39:$A$782,$A61,СВЦЭМ!$B$39:$B$782,H$44)+'СЕТ СН'!$G$14+СВЦЭМ!$D$10+'СЕТ СН'!$G$5-'СЕТ СН'!$G$24</f>
        <v>2951.6578066499997</v>
      </c>
      <c r="I61" s="36">
        <f>SUMIFS(СВЦЭМ!$D$39:$D$782,СВЦЭМ!$A$39:$A$782,$A61,СВЦЭМ!$B$39:$B$782,I$44)+'СЕТ СН'!$G$14+СВЦЭМ!$D$10+'СЕТ СН'!$G$5-'СЕТ СН'!$G$24</f>
        <v>2909.7666134599999</v>
      </c>
      <c r="J61" s="36">
        <f>SUMIFS(СВЦЭМ!$D$39:$D$782,СВЦЭМ!$A$39:$A$782,$A61,СВЦЭМ!$B$39:$B$782,J$44)+'СЕТ СН'!$G$14+СВЦЭМ!$D$10+'СЕТ СН'!$G$5-'СЕТ СН'!$G$24</f>
        <v>2860.56143131</v>
      </c>
      <c r="K61" s="36">
        <f>SUMIFS(СВЦЭМ!$D$39:$D$782,СВЦЭМ!$A$39:$A$782,$A61,СВЦЭМ!$B$39:$B$782,K$44)+'СЕТ СН'!$G$14+СВЦЭМ!$D$10+'СЕТ СН'!$G$5-'СЕТ СН'!$G$24</f>
        <v>2872.0606281700002</v>
      </c>
      <c r="L61" s="36">
        <f>SUMIFS(СВЦЭМ!$D$39:$D$782,СВЦЭМ!$A$39:$A$782,$A61,СВЦЭМ!$B$39:$B$782,L$44)+'СЕТ СН'!$G$14+СВЦЭМ!$D$10+'СЕТ СН'!$G$5-'СЕТ СН'!$G$24</f>
        <v>2873.6453518600001</v>
      </c>
      <c r="M61" s="36">
        <f>SUMIFS(СВЦЭМ!$D$39:$D$782,СВЦЭМ!$A$39:$A$782,$A61,СВЦЭМ!$B$39:$B$782,M$44)+'СЕТ СН'!$G$14+СВЦЭМ!$D$10+'СЕТ СН'!$G$5-'СЕТ СН'!$G$24</f>
        <v>2909.7180462699998</v>
      </c>
      <c r="N61" s="36">
        <f>SUMIFS(СВЦЭМ!$D$39:$D$782,СВЦЭМ!$A$39:$A$782,$A61,СВЦЭМ!$B$39:$B$782,N$44)+'СЕТ СН'!$G$14+СВЦЭМ!$D$10+'СЕТ СН'!$G$5-'СЕТ СН'!$G$24</f>
        <v>2936.1904368599999</v>
      </c>
      <c r="O61" s="36">
        <f>SUMIFS(СВЦЭМ!$D$39:$D$782,СВЦЭМ!$A$39:$A$782,$A61,СВЦЭМ!$B$39:$B$782,O$44)+'СЕТ СН'!$G$14+СВЦЭМ!$D$10+'СЕТ СН'!$G$5-'СЕТ СН'!$G$24</f>
        <v>2953.3163710399999</v>
      </c>
      <c r="P61" s="36">
        <f>SUMIFS(СВЦЭМ!$D$39:$D$782,СВЦЭМ!$A$39:$A$782,$A61,СВЦЭМ!$B$39:$B$782,P$44)+'СЕТ СН'!$G$14+СВЦЭМ!$D$10+'СЕТ СН'!$G$5-'СЕТ СН'!$G$24</f>
        <v>2994.1826624099999</v>
      </c>
      <c r="Q61" s="36">
        <f>SUMIFS(СВЦЭМ!$D$39:$D$782,СВЦЭМ!$A$39:$A$782,$A61,СВЦЭМ!$B$39:$B$782,Q$44)+'СЕТ СН'!$G$14+СВЦЭМ!$D$10+'СЕТ СН'!$G$5-'СЕТ СН'!$G$24</f>
        <v>2992.9655194699999</v>
      </c>
      <c r="R61" s="36">
        <f>SUMIFS(СВЦЭМ!$D$39:$D$782,СВЦЭМ!$A$39:$A$782,$A61,СВЦЭМ!$B$39:$B$782,R$44)+'СЕТ СН'!$G$14+СВЦЭМ!$D$10+'СЕТ СН'!$G$5-'СЕТ СН'!$G$24</f>
        <v>2983.2710759499996</v>
      </c>
      <c r="S61" s="36">
        <f>SUMIFS(СВЦЭМ!$D$39:$D$782,СВЦЭМ!$A$39:$A$782,$A61,СВЦЭМ!$B$39:$B$782,S$44)+'СЕТ СН'!$G$14+СВЦЭМ!$D$10+'СЕТ СН'!$G$5-'СЕТ СН'!$G$24</f>
        <v>2980.2695420399996</v>
      </c>
      <c r="T61" s="36">
        <f>SUMIFS(СВЦЭМ!$D$39:$D$782,СВЦЭМ!$A$39:$A$782,$A61,СВЦЭМ!$B$39:$B$782,T$44)+'СЕТ СН'!$G$14+СВЦЭМ!$D$10+'СЕТ СН'!$G$5-'СЕТ СН'!$G$24</f>
        <v>2914.7728779099998</v>
      </c>
      <c r="U61" s="36">
        <f>SUMIFS(СВЦЭМ!$D$39:$D$782,СВЦЭМ!$A$39:$A$782,$A61,СВЦЭМ!$B$39:$B$782,U$44)+'СЕТ СН'!$G$14+СВЦЭМ!$D$10+'СЕТ СН'!$G$5-'СЕТ СН'!$G$24</f>
        <v>2904.8275627799999</v>
      </c>
      <c r="V61" s="36">
        <f>SUMIFS(СВЦЭМ!$D$39:$D$782,СВЦЭМ!$A$39:$A$782,$A61,СВЦЭМ!$B$39:$B$782,V$44)+'СЕТ СН'!$G$14+СВЦЭМ!$D$10+'СЕТ СН'!$G$5-'СЕТ СН'!$G$24</f>
        <v>2924.9151550699999</v>
      </c>
      <c r="W61" s="36">
        <f>SUMIFS(СВЦЭМ!$D$39:$D$782,СВЦЭМ!$A$39:$A$782,$A61,СВЦЭМ!$B$39:$B$782,W$44)+'СЕТ СН'!$G$14+СВЦЭМ!$D$10+'СЕТ СН'!$G$5-'СЕТ СН'!$G$24</f>
        <v>2941.3256804100001</v>
      </c>
      <c r="X61" s="36">
        <f>SUMIFS(СВЦЭМ!$D$39:$D$782,СВЦЭМ!$A$39:$A$782,$A61,СВЦЭМ!$B$39:$B$782,X$44)+'СЕТ СН'!$G$14+СВЦЭМ!$D$10+'СЕТ СН'!$G$5-'СЕТ СН'!$G$24</f>
        <v>2937.5595034199996</v>
      </c>
      <c r="Y61" s="36">
        <f>SUMIFS(СВЦЭМ!$D$39:$D$782,СВЦЭМ!$A$39:$A$782,$A61,СВЦЭМ!$B$39:$B$782,Y$44)+'СЕТ СН'!$G$14+СВЦЭМ!$D$10+'СЕТ СН'!$G$5-'СЕТ СН'!$G$24</f>
        <v>2947.8016025099996</v>
      </c>
    </row>
    <row r="62" spans="1:25" ht="15.75" x14ac:dyDescent="0.2">
      <c r="A62" s="35">
        <f t="shared" si="1"/>
        <v>44610</v>
      </c>
      <c r="B62" s="36">
        <f>SUMIFS(СВЦЭМ!$D$39:$D$782,СВЦЭМ!$A$39:$A$782,$A62,СВЦЭМ!$B$39:$B$782,B$44)+'СЕТ СН'!$G$14+СВЦЭМ!$D$10+'СЕТ СН'!$G$5-'СЕТ СН'!$G$24</f>
        <v>2973.9873049399998</v>
      </c>
      <c r="C62" s="36">
        <f>SUMIFS(СВЦЭМ!$D$39:$D$782,СВЦЭМ!$A$39:$A$782,$A62,СВЦЭМ!$B$39:$B$782,C$44)+'СЕТ СН'!$G$14+СВЦЭМ!$D$10+'СЕТ СН'!$G$5-'СЕТ СН'!$G$24</f>
        <v>3020.4795321199999</v>
      </c>
      <c r="D62" s="36">
        <f>SUMIFS(СВЦЭМ!$D$39:$D$782,СВЦЭМ!$A$39:$A$782,$A62,СВЦЭМ!$B$39:$B$782,D$44)+'СЕТ СН'!$G$14+СВЦЭМ!$D$10+'СЕТ СН'!$G$5-'СЕТ СН'!$G$24</f>
        <v>3046.9602847899996</v>
      </c>
      <c r="E62" s="36">
        <f>SUMIFS(СВЦЭМ!$D$39:$D$782,СВЦЭМ!$A$39:$A$782,$A62,СВЦЭМ!$B$39:$B$782,E$44)+'СЕТ СН'!$G$14+СВЦЭМ!$D$10+'СЕТ СН'!$G$5-'СЕТ СН'!$G$24</f>
        <v>3049.5408886199998</v>
      </c>
      <c r="F62" s="36">
        <f>SUMIFS(СВЦЭМ!$D$39:$D$782,СВЦЭМ!$A$39:$A$782,$A62,СВЦЭМ!$B$39:$B$782,F$44)+'СЕТ СН'!$G$14+СВЦЭМ!$D$10+'СЕТ СН'!$G$5-'СЕТ СН'!$G$24</f>
        <v>3041.7623851899998</v>
      </c>
      <c r="G62" s="36">
        <f>SUMIFS(СВЦЭМ!$D$39:$D$782,СВЦЭМ!$A$39:$A$782,$A62,СВЦЭМ!$B$39:$B$782,G$44)+'СЕТ СН'!$G$14+СВЦЭМ!$D$10+'СЕТ СН'!$G$5-'СЕТ СН'!$G$24</f>
        <v>3009.4665255800001</v>
      </c>
      <c r="H62" s="36">
        <f>SUMIFS(СВЦЭМ!$D$39:$D$782,СВЦЭМ!$A$39:$A$782,$A62,СВЦЭМ!$B$39:$B$782,H$44)+'СЕТ СН'!$G$14+СВЦЭМ!$D$10+'СЕТ СН'!$G$5-'СЕТ СН'!$G$24</f>
        <v>2962.0232311999998</v>
      </c>
      <c r="I62" s="36">
        <f>SUMIFS(СВЦЭМ!$D$39:$D$782,СВЦЭМ!$A$39:$A$782,$A62,СВЦЭМ!$B$39:$B$782,I$44)+'СЕТ СН'!$G$14+СВЦЭМ!$D$10+'СЕТ СН'!$G$5-'СЕТ СН'!$G$24</f>
        <v>2915.1716916799996</v>
      </c>
      <c r="J62" s="36">
        <f>SUMIFS(СВЦЭМ!$D$39:$D$782,СВЦЭМ!$A$39:$A$782,$A62,СВЦЭМ!$B$39:$B$782,J$44)+'СЕТ СН'!$G$14+СВЦЭМ!$D$10+'СЕТ СН'!$G$5-'СЕТ СН'!$G$24</f>
        <v>2863.7928602499996</v>
      </c>
      <c r="K62" s="36">
        <f>SUMIFS(СВЦЭМ!$D$39:$D$782,СВЦЭМ!$A$39:$A$782,$A62,СВЦЭМ!$B$39:$B$782,K$44)+'СЕТ СН'!$G$14+СВЦЭМ!$D$10+'СЕТ СН'!$G$5-'СЕТ СН'!$G$24</f>
        <v>2861.94431265</v>
      </c>
      <c r="L62" s="36">
        <f>SUMIFS(СВЦЭМ!$D$39:$D$782,СВЦЭМ!$A$39:$A$782,$A62,СВЦЭМ!$B$39:$B$782,L$44)+'СЕТ СН'!$G$14+СВЦЭМ!$D$10+'СЕТ СН'!$G$5-'СЕТ СН'!$G$24</f>
        <v>2865.3370757900002</v>
      </c>
      <c r="M62" s="36">
        <f>SUMIFS(СВЦЭМ!$D$39:$D$782,СВЦЭМ!$A$39:$A$782,$A62,СВЦЭМ!$B$39:$B$782,M$44)+'СЕТ СН'!$G$14+СВЦЭМ!$D$10+'СЕТ СН'!$G$5-'СЕТ СН'!$G$24</f>
        <v>2916.9471385699999</v>
      </c>
      <c r="N62" s="36">
        <f>SUMIFS(СВЦЭМ!$D$39:$D$782,СВЦЭМ!$A$39:$A$782,$A62,СВЦЭМ!$B$39:$B$782,N$44)+'СЕТ СН'!$G$14+СВЦЭМ!$D$10+'СЕТ СН'!$G$5-'СЕТ СН'!$G$24</f>
        <v>2968.8245666900002</v>
      </c>
      <c r="O62" s="36">
        <f>SUMIFS(СВЦЭМ!$D$39:$D$782,СВЦЭМ!$A$39:$A$782,$A62,СВЦЭМ!$B$39:$B$782,O$44)+'СЕТ СН'!$G$14+СВЦЭМ!$D$10+'СЕТ СН'!$G$5-'СЕТ СН'!$G$24</f>
        <v>2984.17962119</v>
      </c>
      <c r="P62" s="36">
        <f>SUMIFS(СВЦЭМ!$D$39:$D$782,СВЦЭМ!$A$39:$A$782,$A62,СВЦЭМ!$B$39:$B$782,P$44)+'СЕТ СН'!$G$14+СВЦЭМ!$D$10+'СЕТ СН'!$G$5-'СЕТ СН'!$G$24</f>
        <v>3023.84784055</v>
      </c>
      <c r="Q62" s="36">
        <f>SUMIFS(СВЦЭМ!$D$39:$D$782,СВЦЭМ!$A$39:$A$782,$A62,СВЦЭМ!$B$39:$B$782,Q$44)+'СЕТ СН'!$G$14+СВЦЭМ!$D$10+'СЕТ СН'!$G$5-'СЕТ СН'!$G$24</f>
        <v>3036.43373815</v>
      </c>
      <c r="R62" s="36">
        <f>SUMIFS(СВЦЭМ!$D$39:$D$782,СВЦЭМ!$A$39:$A$782,$A62,СВЦЭМ!$B$39:$B$782,R$44)+'СЕТ СН'!$G$14+СВЦЭМ!$D$10+'СЕТ СН'!$G$5-'СЕТ СН'!$G$24</f>
        <v>3031.9709377999998</v>
      </c>
      <c r="S62" s="36">
        <f>SUMIFS(СВЦЭМ!$D$39:$D$782,СВЦЭМ!$A$39:$A$782,$A62,СВЦЭМ!$B$39:$B$782,S$44)+'СЕТ СН'!$G$14+СВЦЭМ!$D$10+'СЕТ СН'!$G$5-'СЕТ СН'!$G$24</f>
        <v>3000.7149872199998</v>
      </c>
      <c r="T62" s="36">
        <f>SUMIFS(СВЦЭМ!$D$39:$D$782,СВЦЭМ!$A$39:$A$782,$A62,СВЦЭМ!$B$39:$B$782,T$44)+'СЕТ СН'!$G$14+СВЦЭМ!$D$10+'СЕТ СН'!$G$5-'СЕТ СН'!$G$24</f>
        <v>2911.80272595</v>
      </c>
      <c r="U62" s="36">
        <f>SUMIFS(СВЦЭМ!$D$39:$D$782,СВЦЭМ!$A$39:$A$782,$A62,СВЦЭМ!$B$39:$B$782,U$44)+'СЕТ СН'!$G$14+СВЦЭМ!$D$10+'СЕТ СН'!$G$5-'СЕТ СН'!$G$24</f>
        <v>2885.7558548899997</v>
      </c>
      <c r="V62" s="36">
        <f>SUMIFS(СВЦЭМ!$D$39:$D$782,СВЦЭМ!$A$39:$A$782,$A62,СВЦЭМ!$B$39:$B$782,V$44)+'СЕТ СН'!$G$14+СВЦЭМ!$D$10+'СЕТ СН'!$G$5-'СЕТ СН'!$G$24</f>
        <v>2904.2650115899996</v>
      </c>
      <c r="W62" s="36">
        <f>SUMIFS(СВЦЭМ!$D$39:$D$782,СВЦЭМ!$A$39:$A$782,$A62,СВЦЭМ!$B$39:$B$782,W$44)+'СЕТ СН'!$G$14+СВЦЭМ!$D$10+'СЕТ СН'!$G$5-'СЕТ СН'!$G$24</f>
        <v>2906.4968978299999</v>
      </c>
      <c r="X62" s="36">
        <f>SUMIFS(СВЦЭМ!$D$39:$D$782,СВЦЭМ!$A$39:$A$782,$A62,СВЦЭМ!$B$39:$B$782,X$44)+'СЕТ СН'!$G$14+СВЦЭМ!$D$10+'СЕТ СН'!$G$5-'СЕТ СН'!$G$24</f>
        <v>2914.4867604900001</v>
      </c>
      <c r="Y62" s="36">
        <f>SUMIFS(СВЦЭМ!$D$39:$D$782,СВЦЭМ!$A$39:$A$782,$A62,СВЦЭМ!$B$39:$B$782,Y$44)+'СЕТ СН'!$G$14+СВЦЭМ!$D$10+'СЕТ СН'!$G$5-'СЕТ СН'!$G$24</f>
        <v>2941.3202242899997</v>
      </c>
    </row>
    <row r="63" spans="1:25" ht="15.75" x14ac:dyDescent="0.2">
      <c r="A63" s="35">
        <f t="shared" si="1"/>
        <v>44611</v>
      </c>
      <c r="B63" s="36">
        <f>SUMIFS(СВЦЭМ!$D$39:$D$782,СВЦЭМ!$A$39:$A$782,$A63,СВЦЭМ!$B$39:$B$782,B$44)+'СЕТ СН'!$G$14+СВЦЭМ!$D$10+'СЕТ СН'!$G$5-'СЕТ СН'!$G$24</f>
        <v>2949.4768079699998</v>
      </c>
      <c r="C63" s="36">
        <f>SUMIFS(СВЦЭМ!$D$39:$D$782,СВЦЭМ!$A$39:$A$782,$A63,СВЦЭМ!$B$39:$B$782,C$44)+'СЕТ СН'!$G$14+СВЦЭМ!$D$10+'СЕТ СН'!$G$5-'СЕТ СН'!$G$24</f>
        <v>3002.7708078699998</v>
      </c>
      <c r="D63" s="36">
        <f>SUMIFS(СВЦЭМ!$D$39:$D$782,СВЦЭМ!$A$39:$A$782,$A63,СВЦЭМ!$B$39:$B$782,D$44)+'СЕТ СН'!$G$14+СВЦЭМ!$D$10+'СЕТ СН'!$G$5-'СЕТ СН'!$G$24</f>
        <v>3043.14665066</v>
      </c>
      <c r="E63" s="36">
        <f>SUMIFS(СВЦЭМ!$D$39:$D$782,СВЦЭМ!$A$39:$A$782,$A63,СВЦЭМ!$B$39:$B$782,E$44)+'СЕТ СН'!$G$14+СВЦЭМ!$D$10+'СЕТ СН'!$G$5-'СЕТ СН'!$G$24</f>
        <v>3057.2089949199999</v>
      </c>
      <c r="F63" s="36">
        <f>SUMIFS(СВЦЭМ!$D$39:$D$782,СВЦЭМ!$A$39:$A$782,$A63,СВЦЭМ!$B$39:$B$782,F$44)+'СЕТ СН'!$G$14+СВЦЭМ!$D$10+'СЕТ СН'!$G$5-'СЕТ СН'!$G$24</f>
        <v>3043.06597861</v>
      </c>
      <c r="G63" s="36">
        <f>SUMIFS(СВЦЭМ!$D$39:$D$782,СВЦЭМ!$A$39:$A$782,$A63,СВЦЭМ!$B$39:$B$782,G$44)+'СЕТ СН'!$G$14+СВЦЭМ!$D$10+'СЕТ СН'!$G$5-'СЕТ СН'!$G$24</f>
        <v>3027.62190719</v>
      </c>
      <c r="H63" s="36">
        <f>SUMIFS(СВЦЭМ!$D$39:$D$782,СВЦЭМ!$A$39:$A$782,$A63,СВЦЭМ!$B$39:$B$782,H$44)+'СЕТ СН'!$G$14+СВЦЭМ!$D$10+'СЕТ СН'!$G$5-'СЕТ СН'!$G$24</f>
        <v>3001.37991775</v>
      </c>
      <c r="I63" s="36">
        <f>SUMIFS(СВЦЭМ!$D$39:$D$782,СВЦЭМ!$A$39:$A$782,$A63,СВЦЭМ!$B$39:$B$782,I$44)+'СЕТ СН'!$G$14+СВЦЭМ!$D$10+'СЕТ СН'!$G$5-'СЕТ СН'!$G$24</f>
        <v>2924.63765595</v>
      </c>
      <c r="J63" s="36">
        <f>SUMIFS(СВЦЭМ!$D$39:$D$782,СВЦЭМ!$A$39:$A$782,$A63,СВЦЭМ!$B$39:$B$782,J$44)+'СЕТ СН'!$G$14+СВЦЭМ!$D$10+'СЕТ СН'!$G$5-'СЕТ СН'!$G$24</f>
        <v>2875.3049202299999</v>
      </c>
      <c r="K63" s="36">
        <f>SUMIFS(СВЦЭМ!$D$39:$D$782,СВЦЭМ!$A$39:$A$782,$A63,СВЦЭМ!$B$39:$B$782,K$44)+'СЕТ СН'!$G$14+СВЦЭМ!$D$10+'СЕТ СН'!$G$5-'СЕТ СН'!$G$24</f>
        <v>2852.1727063799999</v>
      </c>
      <c r="L63" s="36">
        <f>SUMIFS(СВЦЭМ!$D$39:$D$782,СВЦЭМ!$A$39:$A$782,$A63,СВЦЭМ!$B$39:$B$782,L$44)+'СЕТ СН'!$G$14+СВЦЭМ!$D$10+'СЕТ СН'!$G$5-'СЕТ СН'!$G$24</f>
        <v>2837.5201399400003</v>
      </c>
      <c r="M63" s="36">
        <f>SUMIFS(СВЦЭМ!$D$39:$D$782,СВЦЭМ!$A$39:$A$782,$A63,СВЦЭМ!$B$39:$B$782,M$44)+'СЕТ СН'!$G$14+СВЦЭМ!$D$10+'СЕТ СН'!$G$5-'СЕТ СН'!$G$24</f>
        <v>2881.4856382999997</v>
      </c>
      <c r="N63" s="36">
        <f>SUMIFS(СВЦЭМ!$D$39:$D$782,СВЦЭМ!$A$39:$A$782,$A63,СВЦЭМ!$B$39:$B$782,N$44)+'СЕТ СН'!$G$14+СВЦЭМ!$D$10+'СЕТ СН'!$G$5-'СЕТ СН'!$G$24</f>
        <v>2918.5610082100002</v>
      </c>
      <c r="O63" s="36">
        <f>SUMIFS(СВЦЭМ!$D$39:$D$782,СВЦЭМ!$A$39:$A$782,$A63,СВЦЭМ!$B$39:$B$782,O$44)+'СЕТ СН'!$G$14+СВЦЭМ!$D$10+'СЕТ СН'!$G$5-'СЕТ СН'!$G$24</f>
        <v>2929.0673491799998</v>
      </c>
      <c r="P63" s="36">
        <f>SUMIFS(СВЦЭМ!$D$39:$D$782,СВЦЭМ!$A$39:$A$782,$A63,СВЦЭМ!$B$39:$B$782,P$44)+'СЕТ СН'!$G$14+СВЦЭМ!$D$10+'СЕТ СН'!$G$5-'СЕТ СН'!$G$24</f>
        <v>2975.3208864199996</v>
      </c>
      <c r="Q63" s="36">
        <f>SUMIFS(СВЦЭМ!$D$39:$D$782,СВЦЭМ!$A$39:$A$782,$A63,СВЦЭМ!$B$39:$B$782,Q$44)+'СЕТ СН'!$G$14+СВЦЭМ!$D$10+'СЕТ СН'!$G$5-'СЕТ СН'!$G$24</f>
        <v>2980.2835983699997</v>
      </c>
      <c r="R63" s="36">
        <f>SUMIFS(СВЦЭМ!$D$39:$D$782,СВЦЭМ!$A$39:$A$782,$A63,СВЦЭМ!$B$39:$B$782,R$44)+'СЕТ СН'!$G$14+СВЦЭМ!$D$10+'СЕТ СН'!$G$5-'СЕТ СН'!$G$24</f>
        <v>2969.4182729899999</v>
      </c>
      <c r="S63" s="36">
        <f>SUMIFS(СВЦЭМ!$D$39:$D$782,СВЦЭМ!$A$39:$A$782,$A63,СВЦЭМ!$B$39:$B$782,S$44)+'СЕТ СН'!$G$14+СВЦЭМ!$D$10+'СЕТ СН'!$G$5-'СЕТ СН'!$G$24</f>
        <v>2963.5971132899999</v>
      </c>
      <c r="T63" s="36">
        <f>SUMIFS(СВЦЭМ!$D$39:$D$782,СВЦЭМ!$A$39:$A$782,$A63,СВЦЭМ!$B$39:$B$782,T$44)+'СЕТ СН'!$G$14+СВЦЭМ!$D$10+'СЕТ СН'!$G$5-'СЕТ СН'!$G$24</f>
        <v>2879.8710350499996</v>
      </c>
      <c r="U63" s="36">
        <f>SUMIFS(СВЦЭМ!$D$39:$D$782,СВЦЭМ!$A$39:$A$782,$A63,СВЦЭМ!$B$39:$B$782,U$44)+'СЕТ СН'!$G$14+СВЦЭМ!$D$10+'СЕТ СН'!$G$5-'СЕТ СН'!$G$24</f>
        <v>2845.2725280699997</v>
      </c>
      <c r="V63" s="36">
        <f>SUMIFS(СВЦЭМ!$D$39:$D$782,СВЦЭМ!$A$39:$A$782,$A63,СВЦЭМ!$B$39:$B$782,V$44)+'СЕТ СН'!$G$14+СВЦЭМ!$D$10+'СЕТ СН'!$G$5-'СЕТ СН'!$G$24</f>
        <v>2851.0145427099997</v>
      </c>
      <c r="W63" s="36">
        <f>SUMIFS(СВЦЭМ!$D$39:$D$782,СВЦЭМ!$A$39:$A$782,$A63,СВЦЭМ!$B$39:$B$782,W$44)+'СЕТ СН'!$G$14+СВЦЭМ!$D$10+'СЕТ СН'!$G$5-'СЕТ СН'!$G$24</f>
        <v>2885.4023250299997</v>
      </c>
      <c r="X63" s="36">
        <f>SUMIFS(СВЦЭМ!$D$39:$D$782,СВЦЭМ!$A$39:$A$782,$A63,СВЦЭМ!$B$39:$B$782,X$44)+'СЕТ СН'!$G$14+СВЦЭМ!$D$10+'СЕТ СН'!$G$5-'СЕТ СН'!$G$24</f>
        <v>2912.7222859599997</v>
      </c>
      <c r="Y63" s="36">
        <f>SUMIFS(СВЦЭМ!$D$39:$D$782,СВЦЭМ!$A$39:$A$782,$A63,СВЦЭМ!$B$39:$B$782,Y$44)+'СЕТ СН'!$G$14+СВЦЭМ!$D$10+'СЕТ СН'!$G$5-'СЕТ СН'!$G$24</f>
        <v>2935.6839034</v>
      </c>
    </row>
    <row r="64" spans="1:25" ht="15.75" x14ac:dyDescent="0.2">
      <c r="A64" s="35">
        <f t="shared" si="1"/>
        <v>44612</v>
      </c>
      <c r="B64" s="36">
        <f>SUMIFS(СВЦЭМ!$D$39:$D$782,СВЦЭМ!$A$39:$A$782,$A64,СВЦЭМ!$B$39:$B$782,B$44)+'СЕТ СН'!$G$14+СВЦЭМ!$D$10+'СЕТ СН'!$G$5-'СЕТ СН'!$G$24</f>
        <v>2942.7047800700002</v>
      </c>
      <c r="C64" s="36">
        <f>SUMIFS(СВЦЭМ!$D$39:$D$782,СВЦЭМ!$A$39:$A$782,$A64,СВЦЭМ!$B$39:$B$782,C$44)+'СЕТ СН'!$G$14+СВЦЭМ!$D$10+'СЕТ СН'!$G$5-'СЕТ СН'!$G$24</f>
        <v>2978.1993048899999</v>
      </c>
      <c r="D64" s="36">
        <f>SUMIFS(СВЦЭМ!$D$39:$D$782,СВЦЭМ!$A$39:$A$782,$A64,СВЦЭМ!$B$39:$B$782,D$44)+'СЕТ СН'!$G$14+СВЦЭМ!$D$10+'СЕТ СН'!$G$5-'СЕТ СН'!$G$24</f>
        <v>2990.71813673</v>
      </c>
      <c r="E64" s="36">
        <f>SUMIFS(СВЦЭМ!$D$39:$D$782,СВЦЭМ!$A$39:$A$782,$A64,СВЦЭМ!$B$39:$B$782,E$44)+'СЕТ СН'!$G$14+СВЦЭМ!$D$10+'СЕТ СН'!$G$5-'СЕТ СН'!$G$24</f>
        <v>3010.7532143500002</v>
      </c>
      <c r="F64" s="36">
        <f>SUMIFS(СВЦЭМ!$D$39:$D$782,СВЦЭМ!$A$39:$A$782,$A64,СВЦЭМ!$B$39:$B$782,F$44)+'СЕТ СН'!$G$14+СВЦЭМ!$D$10+'СЕТ СН'!$G$5-'СЕТ СН'!$G$24</f>
        <v>3004.46023221</v>
      </c>
      <c r="G64" s="36">
        <f>SUMIFS(СВЦЭМ!$D$39:$D$782,СВЦЭМ!$A$39:$A$782,$A64,СВЦЭМ!$B$39:$B$782,G$44)+'СЕТ СН'!$G$14+СВЦЭМ!$D$10+'СЕТ СН'!$G$5-'СЕТ СН'!$G$24</f>
        <v>2994.7828681800002</v>
      </c>
      <c r="H64" s="36">
        <f>SUMIFS(СВЦЭМ!$D$39:$D$782,СВЦЭМ!$A$39:$A$782,$A64,СВЦЭМ!$B$39:$B$782,H$44)+'СЕТ СН'!$G$14+СВЦЭМ!$D$10+'СЕТ СН'!$G$5-'СЕТ СН'!$G$24</f>
        <v>2982.2354032900002</v>
      </c>
      <c r="I64" s="36">
        <f>SUMIFS(СВЦЭМ!$D$39:$D$782,СВЦЭМ!$A$39:$A$782,$A64,СВЦЭМ!$B$39:$B$782,I$44)+'СЕТ СН'!$G$14+СВЦЭМ!$D$10+'СЕТ СН'!$G$5-'СЕТ СН'!$G$24</f>
        <v>2930.6721202199997</v>
      </c>
      <c r="J64" s="36">
        <f>SUMIFS(СВЦЭМ!$D$39:$D$782,СВЦЭМ!$A$39:$A$782,$A64,СВЦЭМ!$B$39:$B$782,J$44)+'СЕТ СН'!$G$14+СВЦЭМ!$D$10+'СЕТ СН'!$G$5-'СЕТ СН'!$G$24</f>
        <v>2871.1145925199999</v>
      </c>
      <c r="K64" s="36">
        <f>SUMIFS(СВЦЭМ!$D$39:$D$782,СВЦЭМ!$A$39:$A$782,$A64,СВЦЭМ!$B$39:$B$782,K$44)+'СЕТ СН'!$G$14+СВЦЭМ!$D$10+'СЕТ СН'!$G$5-'СЕТ СН'!$G$24</f>
        <v>2863.6411366699999</v>
      </c>
      <c r="L64" s="36">
        <f>SUMIFS(СВЦЭМ!$D$39:$D$782,СВЦЭМ!$A$39:$A$782,$A64,СВЦЭМ!$B$39:$B$782,L$44)+'СЕТ СН'!$G$14+СВЦЭМ!$D$10+'СЕТ СН'!$G$5-'СЕТ СН'!$G$24</f>
        <v>2865.2221103800002</v>
      </c>
      <c r="M64" s="36">
        <f>SUMIFS(СВЦЭМ!$D$39:$D$782,СВЦЭМ!$A$39:$A$782,$A64,СВЦЭМ!$B$39:$B$782,M$44)+'СЕТ СН'!$G$14+СВЦЭМ!$D$10+'СЕТ СН'!$G$5-'СЕТ СН'!$G$24</f>
        <v>2907.03309558</v>
      </c>
      <c r="N64" s="36">
        <f>SUMIFS(СВЦЭМ!$D$39:$D$782,СВЦЭМ!$A$39:$A$782,$A64,СВЦЭМ!$B$39:$B$782,N$44)+'СЕТ СН'!$G$14+СВЦЭМ!$D$10+'СЕТ СН'!$G$5-'СЕТ СН'!$G$24</f>
        <v>2955.3727041499997</v>
      </c>
      <c r="O64" s="36">
        <f>SUMIFS(СВЦЭМ!$D$39:$D$782,СВЦЭМ!$A$39:$A$782,$A64,СВЦЭМ!$B$39:$B$782,O$44)+'СЕТ СН'!$G$14+СВЦЭМ!$D$10+'СЕТ СН'!$G$5-'СЕТ СН'!$G$24</f>
        <v>2969.9680184499998</v>
      </c>
      <c r="P64" s="36">
        <f>SUMIFS(СВЦЭМ!$D$39:$D$782,СВЦЭМ!$A$39:$A$782,$A64,СВЦЭМ!$B$39:$B$782,P$44)+'СЕТ СН'!$G$14+СВЦЭМ!$D$10+'СЕТ СН'!$G$5-'СЕТ СН'!$G$24</f>
        <v>2997.7107790599998</v>
      </c>
      <c r="Q64" s="36">
        <f>SUMIFS(СВЦЭМ!$D$39:$D$782,СВЦЭМ!$A$39:$A$782,$A64,СВЦЭМ!$B$39:$B$782,Q$44)+'СЕТ СН'!$G$14+СВЦЭМ!$D$10+'СЕТ СН'!$G$5-'СЕТ СН'!$G$24</f>
        <v>2997.95155819</v>
      </c>
      <c r="R64" s="36">
        <f>SUMIFS(СВЦЭМ!$D$39:$D$782,СВЦЭМ!$A$39:$A$782,$A64,СВЦЭМ!$B$39:$B$782,R$44)+'СЕТ СН'!$G$14+СВЦЭМ!$D$10+'СЕТ СН'!$G$5-'СЕТ СН'!$G$24</f>
        <v>2986.80296851</v>
      </c>
      <c r="S64" s="36">
        <f>SUMIFS(СВЦЭМ!$D$39:$D$782,СВЦЭМ!$A$39:$A$782,$A64,СВЦЭМ!$B$39:$B$782,S$44)+'СЕТ СН'!$G$14+СВЦЭМ!$D$10+'СЕТ СН'!$G$5-'СЕТ СН'!$G$24</f>
        <v>2958.3799085700002</v>
      </c>
      <c r="T64" s="36">
        <f>SUMIFS(СВЦЭМ!$D$39:$D$782,СВЦЭМ!$A$39:$A$782,$A64,СВЦЭМ!$B$39:$B$782,T$44)+'СЕТ СН'!$G$14+СВЦЭМ!$D$10+'СЕТ СН'!$G$5-'СЕТ СН'!$G$24</f>
        <v>2877.91703319</v>
      </c>
      <c r="U64" s="36">
        <f>SUMIFS(СВЦЭМ!$D$39:$D$782,СВЦЭМ!$A$39:$A$782,$A64,СВЦЭМ!$B$39:$B$782,U$44)+'СЕТ СН'!$G$14+СВЦЭМ!$D$10+'СЕТ СН'!$G$5-'СЕТ СН'!$G$24</f>
        <v>2843.14523586</v>
      </c>
      <c r="V64" s="36">
        <f>SUMIFS(СВЦЭМ!$D$39:$D$782,СВЦЭМ!$A$39:$A$782,$A64,СВЦЭМ!$B$39:$B$782,V$44)+'СЕТ СН'!$G$14+СВЦЭМ!$D$10+'СЕТ СН'!$G$5-'СЕТ СН'!$G$24</f>
        <v>2851.6662938199997</v>
      </c>
      <c r="W64" s="36">
        <f>SUMIFS(СВЦЭМ!$D$39:$D$782,СВЦЭМ!$A$39:$A$782,$A64,СВЦЭМ!$B$39:$B$782,W$44)+'СЕТ СН'!$G$14+СВЦЭМ!$D$10+'СЕТ СН'!$G$5-'СЕТ СН'!$G$24</f>
        <v>2884.0924877400003</v>
      </c>
      <c r="X64" s="36">
        <f>SUMIFS(СВЦЭМ!$D$39:$D$782,СВЦЭМ!$A$39:$A$782,$A64,СВЦЭМ!$B$39:$B$782,X$44)+'СЕТ СН'!$G$14+СВЦЭМ!$D$10+'СЕТ СН'!$G$5-'СЕТ СН'!$G$24</f>
        <v>2898.50044222</v>
      </c>
      <c r="Y64" s="36">
        <f>SUMIFS(СВЦЭМ!$D$39:$D$782,СВЦЭМ!$A$39:$A$782,$A64,СВЦЭМ!$B$39:$B$782,Y$44)+'СЕТ СН'!$G$14+СВЦЭМ!$D$10+'СЕТ СН'!$G$5-'СЕТ СН'!$G$24</f>
        <v>2921.8699065000001</v>
      </c>
    </row>
    <row r="65" spans="1:27" ht="15.75" x14ac:dyDescent="0.2">
      <c r="A65" s="35">
        <f t="shared" si="1"/>
        <v>44613</v>
      </c>
      <c r="B65" s="36">
        <f>SUMIFS(СВЦЭМ!$D$39:$D$782,СВЦЭМ!$A$39:$A$782,$A65,СВЦЭМ!$B$39:$B$782,B$44)+'СЕТ СН'!$G$14+СВЦЭМ!$D$10+'СЕТ СН'!$G$5-'СЕТ СН'!$G$24</f>
        <v>2933.7603888699996</v>
      </c>
      <c r="C65" s="36">
        <f>SUMIFS(СВЦЭМ!$D$39:$D$782,СВЦЭМ!$A$39:$A$782,$A65,СВЦЭМ!$B$39:$B$782,C$44)+'СЕТ СН'!$G$14+СВЦЭМ!$D$10+'СЕТ СН'!$G$5-'СЕТ СН'!$G$24</f>
        <v>2990.3396852599999</v>
      </c>
      <c r="D65" s="36">
        <f>SUMIFS(СВЦЭМ!$D$39:$D$782,СВЦЭМ!$A$39:$A$782,$A65,СВЦЭМ!$B$39:$B$782,D$44)+'СЕТ СН'!$G$14+СВЦЭМ!$D$10+'СЕТ СН'!$G$5-'СЕТ СН'!$G$24</f>
        <v>3036.9703698900003</v>
      </c>
      <c r="E65" s="36">
        <f>SUMIFS(СВЦЭМ!$D$39:$D$782,СВЦЭМ!$A$39:$A$782,$A65,СВЦЭМ!$B$39:$B$782,E$44)+'СЕТ СН'!$G$14+СВЦЭМ!$D$10+'СЕТ СН'!$G$5-'СЕТ СН'!$G$24</f>
        <v>3049.6837370599997</v>
      </c>
      <c r="F65" s="36">
        <f>SUMIFS(СВЦЭМ!$D$39:$D$782,СВЦЭМ!$A$39:$A$782,$A65,СВЦЭМ!$B$39:$B$782,F$44)+'СЕТ СН'!$G$14+СВЦЭМ!$D$10+'СЕТ СН'!$G$5-'СЕТ СН'!$G$24</f>
        <v>3041.16408933</v>
      </c>
      <c r="G65" s="36">
        <f>SUMIFS(СВЦЭМ!$D$39:$D$782,СВЦЭМ!$A$39:$A$782,$A65,СВЦЭМ!$B$39:$B$782,G$44)+'СЕТ СН'!$G$14+СВЦЭМ!$D$10+'СЕТ СН'!$G$5-'СЕТ СН'!$G$24</f>
        <v>3004.8108764899998</v>
      </c>
      <c r="H65" s="36">
        <f>SUMIFS(СВЦЭМ!$D$39:$D$782,СВЦЭМ!$A$39:$A$782,$A65,СВЦЭМ!$B$39:$B$782,H$44)+'СЕТ СН'!$G$14+СВЦЭМ!$D$10+'СЕТ СН'!$G$5-'СЕТ СН'!$G$24</f>
        <v>2964.2970246599998</v>
      </c>
      <c r="I65" s="36">
        <f>SUMIFS(СВЦЭМ!$D$39:$D$782,СВЦЭМ!$A$39:$A$782,$A65,СВЦЭМ!$B$39:$B$782,I$44)+'СЕТ СН'!$G$14+СВЦЭМ!$D$10+'СЕТ СН'!$G$5-'СЕТ СН'!$G$24</f>
        <v>2918.4804861599996</v>
      </c>
      <c r="J65" s="36">
        <f>SUMIFS(СВЦЭМ!$D$39:$D$782,СВЦЭМ!$A$39:$A$782,$A65,СВЦЭМ!$B$39:$B$782,J$44)+'СЕТ СН'!$G$14+СВЦЭМ!$D$10+'СЕТ СН'!$G$5-'СЕТ СН'!$G$24</f>
        <v>2861.3694632799998</v>
      </c>
      <c r="K65" s="36">
        <f>SUMIFS(СВЦЭМ!$D$39:$D$782,СВЦЭМ!$A$39:$A$782,$A65,СВЦЭМ!$B$39:$B$782,K$44)+'СЕТ СН'!$G$14+СВЦЭМ!$D$10+'СЕТ СН'!$G$5-'СЕТ СН'!$G$24</f>
        <v>2855.1194767500001</v>
      </c>
      <c r="L65" s="36">
        <f>SUMIFS(СВЦЭМ!$D$39:$D$782,СВЦЭМ!$A$39:$A$782,$A65,СВЦЭМ!$B$39:$B$782,L$44)+'СЕТ СН'!$G$14+СВЦЭМ!$D$10+'СЕТ СН'!$G$5-'СЕТ СН'!$G$24</f>
        <v>2875.4222187099999</v>
      </c>
      <c r="M65" s="36">
        <f>SUMIFS(СВЦЭМ!$D$39:$D$782,СВЦЭМ!$A$39:$A$782,$A65,СВЦЭМ!$B$39:$B$782,M$44)+'СЕТ СН'!$G$14+СВЦЭМ!$D$10+'СЕТ СН'!$G$5-'СЕТ СН'!$G$24</f>
        <v>2913.4887700299996</v>
      </c>
      <c r="N65" s="36">
        <f>SUMIFS(СВЦЭМ!$D$39:$D$782,СВЦЭМ!$A$39:$A$782,$A65,СВЦЭМ!$B$39:$B$782,N$44)+'СЕТ СН'!$G$14+СВЦЭМ!$D$10+'СЕТ СН'!$G$5-'СЕТ СН'!$G$24</f>
        <v>2976.6816441800001</v>
      </c>
      <c r="O65" s="36">
        <f>SUMIFS(СВЦЭМ!$D$39:$D$782,СВЦЭМ!$A$39:$A$782,$A65,СВЦЭМ!$B$39:$B$782,O$44)+'СЕТ СН'!$G$14+СВЦЭМ!$D$10+'СЕТ СН'!$G$5-'СЕТ СН'!$G$24</f>
        <v>2978.8210108100002</v>
      </c>
      <c r="P65" s="36">
        <f>SUMIFS(СВЦЭМ!$D$39:$D$782,СВЦЭМ!$A$39:$A$782,$A65,СВЦЭМ!$B$39:$B$782,P$44)+'СЕТ СН'!$G$14+СВЦЭМ!$D$10+'СЕТ СН'!$G$5-'СЕТ СН'!$G$24</f>
        <v>3011.5117270800001</v>
      </c>
      <c r="Q65" s="36">
        <f>SUMIFS(СВЦЭМ!$D$39:$D$782,СВЦЭМ!$A$39:$A$782,$A65,СВЦЭМ!$B$39:$B$782,Q$44)+'СЕТ СН'!$G$14+СВЦЭМ!$D$10+'СЕТ СН'!$G$5-'СЕТ СН'!$G$24</f>
        <v>3010.7862410099997</v>
      </c>
      <c r="R65" s="36">
        <f>SUMIFS(СВЦЭМ!$D$39:$D$782,СВЦЭМ!$A$39:$A$782,$A65,СВЦЭМ!$B$39:$B$782,R$44)+'СЕТ СН'!$G$14+СВЦЭМ!$D$10+'СЕТ СН'!$G$5-'СЕТ СН'!$G$24</f>
        <v>3008.271968</v>
      </c>
      <c r="S65" s="36">
        <f>SUMIFS(СВЦЭМ!$D$39:$D$782,СВЦЭМ!$A$39:$A$782,$A65,СВЦЭМ!$B$39:$B$782,S$44)+'СЕТ СН'!$G$14+СВЦЭМ!$D$10+'СЕТ СН'!$G$5-'СЕТ СН'!$G$24</f>
        <v>2965.73760855</v>
      </c>
      <c r="T65" s="36">
        <f>SUMIFS(СВЦЭМ!$D$39:$D$782,СВЦЭМ!$A$39:$A$782,$A65,СВЦЭМ!$B$39:$B$782,T$44)+'СЕТ СН'!$G$14+СВЦЭМ!$D$10+'СЕТ СН'!$G$5-'СЕТ СН'!$G$24</f>
        <v>2886.60620823</v>
      </c>
      <c r="U65" s="36">
        <f>SUMIFS(СВЦЭМ!$D$39:$D$782,СВЦЭМ!$A$39:$A$782,$A65,СВЦЭМ!$B$39:$B$782,U$44)+'СЕТ СН'!$G$14+СВЦЭМ!$D$10+'СЕТ СН'!$G$5-'СЕТ СН'!$G$24</f>
        <v>2868.66287096</v>
      </c>
      <c r="V65" s="36">
        <f>SUMIFS(СВЦЭМ!$D$39:$D$782,СВЦЭМ!$A$39:$A$782,$A65,СВЦЭМ!$B$39:$B$782,V$44)+'СЕТ СН'!$G$14+СВЦЭМ!$D$10+'СЕТ СН'!$G$5-'СЕТ СН'!$G$24</f>
        <v>2881.5499743099999</v>
      </c>
      <c r="W65" s="36">
        <f>SUMIFS(СВЦЭМ!$D$39:$D$782,СВЦЭМ!$A$39:$A$782,$A65,СВЦЭМ!$B$39:$B$782,W$44)+'СЕТ СН'!$G$14+СВЦЭМ!$D$10+'СЕТ СН'!$G$5-'СЕТ СН'!$G$24</f>
        <v>2909.8719969599997</v>
      </c>
      <c r="X65" s="36">
        <f>SUMIFS(СВЦЭМ!$D$39:$D$782,СВЦЭМ!$A$39:$A$782,$A65,СВЦЭМ!$B$39:$B$782,X$44)+'СЕТ СН'!$G$14+СВЦЭМ!$D$10+'СЕТ СН'!$G$5-'СЕТ СН'!$G$24</f>
        <v>2933.8231982799998</v>
      </c>
      <c r="Y65" s="36">
        <f>SUMIFS(СВЦЭМ!$D$39:$D$782,СВЦЭМ!$A$39:$A$782,$A65,СВЦЭМ!$B$39:$B$782,Y$44)+'СЕТ СН'!$G$14+СВЦЭМ!$D$10+'СЕТ СН'!$G$5-'СЕТ СН'!$G$24</f>
        <v>2939.8841998099997</v>
      </c>
    </row>
    <row r="66" spans="1:27" ht="15.75" x14ac:dyDescent="0.2">
      <c r="A66" s="35">
        <f t="shared" si="1"/>
        <v>44614</v>
      </c>
      <c r="B66" s="36">
        <f>SUMIFS(СВЦЭМ!$D$39:$D$782,СВЦЭМ!$A$39:$A$782,$A66,СВЦЭМ!$B$39:$B$782,B$44)+'СЕТ СН'!$G$14+СВЦЭМ!$D$10+'СЕТ СН'!$G$5-'СЕТ СН'!$G$24</f>
        <v>2943.4045359800002</v>
      </c>
      <c r="C66" s="36">
        <f>SUMIFS(СВЦЭМ!$D$39:$D$782,СВЦЭМ!$A$39:$A$782,$A66,СВЦЭМ!$B$39:$B$782,C$44)+'СЕТ СН'!$G$14+СВЦЭМ!$D$10+'СЕТ СН'!$G$5-'СЕТ СН'!$G$24</f>
        <v>3006.0994922299997</v>
      </c>
      <c r="D66" s="36">
        <f>SUMIFS(СВЦЭМ!$D$39:$D$782,СВЦЭМ!$A$39:$A$782,$A66,СВЦЭМ!$B$39:$B$782,D$44)+'СЕТ СН'!$G$14+СВЦЭМ!$D$10+'СЕТ СН'!$G$5-'СЕТ СН'!$G$24</f>
        <v>3045.8423857999996</v>
      </c>
      <c r="E66" s="36">
        <f>SUMIFS(СВЦЭМ!$D$39:$D$782,СВЦЭМ!$A$39:$A$782,$A66,СВЦЭМ!$B$39:$B$782,E$44)+'СЕТ СН'!$G$14+СВЦЭМ!$D$10+'СЕТ СН'!$G$5-'СЕТ СН'!$G$24</f>
        <v>3057.3829941899999</v>
      </c>
      <c r="F66" s="36">
        <f>SUMIFS(СВЦЭМ!$D$39:$D$782,СВЦЭМ!$A$39:$A$782,$A66,СВЦЭМ!$B$39:$B$782,F$44)+'СЕТ СН'!$G$14+СВЦЭМ!$D$10+'СЕТ СН'!$G$5-'СЕТ СН'!$G$24</f>
        <v>3049.3795414400001</v>
      </c>
      <c r="G66" s="36">
        <f>SUMIFS(СВЦЭМ!$D$39:$D$782,СВЦЭМ!$A$39:$A$782,$A66,СВЦЭМ!$B$39:$B$782,G$44)+'СЕТ СН'!$G$14+СВЦЭМ!$D$10+'СЕТ СН'!$G$5-'СЕТ СН'!$G$24</f>
        <v>3019.2080337500001</v>
      </c>
      <c r="H66" s="36">
        <f>SUMIFS(СВЦЭМ!$D$39:$D$782,СВЦЭМ!$A$39:$A$782,$A66,СВЦЭМ!$B$39:$B$782,H$44)+'СЕТ СН'!$G$14+СВЦЭМ!$D$10+'СЕТ СН'!$G$5-'СЕТ СН'!$G$24</f>
        <v>2974.7821315800002</v>
      </c>
      <c r="I66" s="36">
        <f>SUMIFS(СВЦЭМ!$D$39:$D$782,СВЦЭМ!$A$39:$A$782,$A66,СВЦЭМ!$B$39:$B$782,I$44)+'СЕТ СН'!$G$14+СВЦЭМ!$D$10+'СЕТ СН'!$G$5-'СЕТ СН'!$G$24</f>
        <v>2916.4144621999999</v>
      </c>
      <c r="J66" s="36">
        <f>SUMIFS(СВЦЭМ!$D$39:$D$782,СВЦЭМ!$A$39:$A$782,$A66,СВЦЭМ!$B$39:$B$782,J$44)+'СЕТ СН'!$G$14+СВЦЭМ!$D$10+'СЕТ СН'!$G$5-'СЕТ СН'!$G$24</f>
        <v>2869.1728132399999</v>
      </c>
      <c r="K66" s="36">
        <f>SUMIFS(СВЦЭМ!$D$39:$D$782,СВЦЭМ!$A$39:$A$782,$A66,СВЦЭМ!$B$39:$B$782,K$44)+'СЕТ СН'!$G$14+СВЦЭМ!$D$10+'СЕТ СН'!$G$5-'СЕТ СН'!$G$24</f>
        <v>2863.4432503399998</v>
      </c>
      <c r="L66" s="36">
        <f>SUMIFS(СВЦЭМ!$D$39:$D$782,СВЦЭМ!$A$39:$A$782,$A66,СВЦЭМ!$B$39:$B$782,L$44)+'СЕТ СН'!$G$14+СВЦЭМ!$D$10+'СЕТ СН'!$G$5-'СЕТ СН'!$G$24</f>
        <v>2877.7846686900002</v>
      </c>
      <c r="M66" s="36">
        <f>SUMIFS(СВЦЭМ!$D$39:$D$782,СВЦЭМ!$A$39:$A$782,$A66,СВЦЭМ!$B$39:$B$782,M$44)+'СЕТ СН'!$G$14+СВЦЭМ!$D$10+'СЕТ СН'!$G$5-'СЕТ СН'!$G$24</f>
        <v>2936.7855984500002</v>
      </c>
      <c r="N66" s="36">
        <f>SUMIFS(СВЦЭМ!$D$39:$D$782,СВЦЭМ!$A$39:$A$782,$A66,СВЦЭМ!$B$39:$B$782,N$44)+'СЕТ СН'!$G$14+СВЦЭМ!$D$10+'СЕТ СН'!$G$5-'СЕТ СН'!$G$24</f>
        <v>2970.7887657900001</v>
      </c>
      <c r="O66" s="36">
        <f>SUMIFS(СВЦЭМ!$D$39:$D$782,СВЦЭМ!$A$39:$A$782,$A66,СВЦЭМ!$B$39:$B$782,O$44)+'СЕТ СН'!$G$14+СВЦЭМ!$D$10+'СЕТ СН'!$G$5-'СЕТ СН'!$G$24</f>
        <v>2990.2119097699997</v>
      </c>
      <c r="P66" s="36">
        <f>SUMIFS(СВЦЭМ!$D$39:$D$782,СВЦЭМ!$A$39:$A$782,$A66,СВЦЭМ!$B$39:$B$782,P$44)+'СЕТ СН'!$G$14+СВЦЭМ!$D$10+'СЕТ СН'!$G$5-'СЕТ СН'!$G$24</f>
        <v>3021.4201117399998</v>
      </c>
      <c r="Q66" s="36">
        <f>SUMIFS(СВЦЭМ!$D$39:$D$782,СВЦЭМ!$A$39:$A$782,$A66,СВЦЭМ!$B$39:$B$782,Q$44)+'СЕТ СН'!$G$14+СВЦЭМ!$D$10+'СЕТ СН'!$G$5-'СЕТ СН'!$G$24</f>
        <v>3024.1852913900002</v>
      </c>
      <c r="R66" s="36">
        <f>SUMIFS(СВЦЭМ!$D$39:$D$782,СВЦЭМ!$A$39:$A$782,$A66,СВЦЭМ!$B$39:$B$782,R$44)+'СЕТ СН'!$G$14+СВЦЭМ!$D$10+'СЕТ СН'!$G$5-'СЕТ СН'!$G$24</f>
        <v>3012.3899285500001</v>
      </c>
      <c r="S66" s="36">
        <f>SUMIFS(СВЦЭМ!$D$39:$D$782,СВЦЭМ!$A$39:$A$782,$A66,СВЦЭМ!$B$39:$B$782,S$44)+'СЕТ СН'!$G$14+СВЦЭМ!$D$10+'СЕТ СН'!$G$5-'СЕТ СН'!$G$24</f>
        <v>2991.0241637600002</v>
      </c>
      <c r="T66" s="36">
        <f>SUMIFS(СВЦЭМ!$D$39:$D$782,СВЦЭМ!$A$39:$A$782,$A66,СВЦЭМ!$B$39:$B$782,T$44)+'СЕТ СН'!$G$14+СВЦЭМ!$D$10+'СЕТ СН'!$G$5-'СЕТ СН'!$G$24</f>
        <v>2908.9124656599997</v>
      </c>
      <c r="U66" s="36">
        <f>SUMIFS(СВЦЭМ!$D$39:$D$782,СВЦЭМ!$A$39:$A$782,$A66,СВЦЭМ!$B$39:$B$782,U$44)+'СЕТ СН'!$G$14+СВЦЭМ!$D$10+'СЕТ СН'!$G$5-'СЕТ СН'!$G$24</f>
        <v>2883.5020128699998</v>
      </c>
      <c r="V66" s="36">
        <f>SUMIFS(СВЦЭМ!$D$39:$D$782,СВЦЭМ!$A$39:$A$782,$A66,СВЦЭМ!$B$39:$B$782,V$44)+'СЕТ СН'!$G$14+СВЦЭМ!$D$10+'СЕТ СН'!$G$5-'СЕТ СН'!$G$24</f>
        <v>2905.0088923900003</v>
      </c>
      <c r="W66" s="36">
        <f>SUMIFS(СВЦЭМ!$D$39:$D$782,СВЦЭМ!$A$39:$A$782,$A66,СВЦЭМ!$B$39:$B$782,W$44)+'СЕТ СН'!$G$14+СВЦЭМ!$D$10+'СЕТ СН'!$G$5-'СЕТ СН'!$G$24</f>
        <v>2924.1573811199996</v>
      </c>
      <c r="X66" s="36">
        <f>SUMIFS(СВЦЭМ!$D$39:$D$782,СВЦЭМ!$A$39:$A$782,$A66,СВЦЭМ!$B$39:$B$782,X$44)+'СЕТ СН'!$G$14+СВЦЭМ!$D$10+'СЕТ СН'!$G$5-'СЕТ СН'!$G$24</f>
        <v>2944.2810304</v>
      </c>
      <c r="Y66" s="36">
        <f>SUMIFS(СВЦЭМ!$D$39:$D$782,СВЦЭМ!$A$39:$A$782,$A66,СВЦЭМ!$B$39:$B$782,Y$44)+'СЕТ СН'!$G$14+СВЦЭМ!$D$10+'СЕТ СН'!$G$5-'СЕТ СН'!$G$24</f>
        <v>2968.7275201399998</v>
      </c>
    </row>
    <row r="67" spans="1:27" ht="15.75" x14ac:dyDescent="0.2">
      <c r="A67" s="35">
        <f t="shared" si="1"/>
        <v>44615</v>
      </c>
      <c r="B67" s="36">
        <f>SUMIFS(СВЦЭМ!$D$39:$D$782,СВЦЭМ!$A$39:$A$782,$A67,СВЦЭМ!$B$39:$B$782,B$44)+'СЕТ СН'!$G$14+СВЦЭМ!$D$10+'СЕТ СН'!$G$5-'СЕТ СН'!$G$24</f>
        <v>2954.2032123099998</v>
      </c>
      <c r="C67" s="36">
        <f>SUMIFS(СВЦЭМ!$D$39:$D$782,СВЦЭМ!$A$39:$A$782,$A67,СВЦЭМ!$B$39:$B$782,C$44)+'СЕТ СН'!$G$14+СВЦЭМ!$D$10+'СЕТ СН'!$G$5-'СЕТ СН'!$G$24</f>
        <v>3006.4398402899997</v>
      </c>
      <c r="D67" s="36">
        <f>SUMIFS(СВЦЭМ!$D$39:$D$782,СВЦЭМ!$A$39:$A$782,$A67,СВЦЭМ!$B$39:$B$782,D$44)+'СЕТ СН'!$G$14+СВЦЭМ!$D$10+'СЕТ СН'!$G$5-'СЕТ СН'!$G$24</f>
        <v>3037.80016785</v>
      </c>
      <c r="E67" s="36">
        <f>SUMIFS(СВЦЭМ!$D$39:$D$782,СВЦЭМ!$A$39:$A$782,$A67,СВЦЭМ!$B$39:$B$782,E$44)+'СЕТ СН'!$G$14+СВЦЭМ!$D$10+'СЕТ СН'!$G$5-'СЕТ СН'!$G$24</f>
        <v>3042.6202788099999</v>
      </c>
      <c r="F67" s="36">
        <f>SUMIFS(СВЦЭМ!$D$39:$D$782,СВЦЭМ!$A$39:$A$782,$A67,СВЦЭМ!$B$39:$B$782,F$44)+'СЕТ СН'!$G$14+СВЦЭМ!$D$10+'СЕТ СН'!$G$5-'СЕТ СН'!$G$24</f>
        <v>3039.50220932</v>
      </c>
      <c r="G67" s="36">
        <f>SUMIFS(СВЦЭМ!$D$39:$D$782,СВЦЭМ!$A$39:$A$782,$A67,СВЦЭМ!$B$39:$B$782,G$44)+'СЕТ СН'!$G$14+СВЦЭМ!$D$10+'СЕТ СН'!$G$5-'СЕТ СН'!$G$24</f>
        <v>3025.5226425399997</v>
      </c>
      <c r="H67" s="36">
        <f>SUMIFS(СВЦЭМ!$D$39:$D$782,СВЦЭМ!$A$39:$A$782,$A67,СВЦЭМ!$B$39:$B$782,H$44)+'СЕТ СН'!$G$14+СВЦЭМ!$D$10+'СЕТ СН'!$G$5-'СЕТ СН'!$G$24</f>
        <v>3007.4629297499996</v>
      </c>
      <c r="I67" s="36">
        <f>SUMIFS(СВЦЭМ!$D$39:$D$782,СВЦЭМ!$A$39:$A$782,$A67,СВЦЭМ!$B$39:$B$782,I$44)+'СЕТ СН'!$G$14+СВЦЭМ!$D$10+'СЕТ СН'!$G$5-'СЕТ СН'!$G$24</f>
        <v>2951.7451058799998</v>
      </c>
      <c r="J67" s="36">
        <f>SUMIFS(СВЦЭМ!$D$39:$D$782,СВЦЭМ!$A$39:$A$782,$A67,СВЦЭМ!$B$39:$B$782,J$44)+'СЕТ СН'!$G$14+СВЦЭМ!$D$10+'СЕТ СН'!$G$5-'СЕТ СН'!$G$24</f>
        <v>2869.3036186299996</v>
      </c>
      <c r="K67" s="36">
        <f>SUMIFS(СВЦЭМ!$D$39:$D$782,СВЦЭМ!$A$39:$A$782,$A67,СВЦЭМ!$B$39:$B$782,K$44)+'СЕТ СН'!$G$14+СВЦЭМ!$D$10+'СЕТ СН'!$G$5-'СЕТ СН'!$G$24</f>
        <v>2850.6412522399996</v>
      </c>
      <c r="L67" s="36">
        <f>SUMIFS(СВЦЭМ!$D$39:$D$782,СВЦЭМ!$A$39:$A$782,$A67,СВЦЭМ!$B$39:$B$782,L$44)+'СЕТ СН'!$G$14+СВЦЭМ!$D$10+'СЕТ СН'!$G$5-'СЕТ СН'!$G$24</f>
        <v>2846.2628411599999</v>
      </c>
      <c r="M67" s="36">
        <f>SUMIFS(СВЦЭМ!$D$39:$D$782,СВЦЭМ!$A$39:$A$782,$A67,СВЦЭМ!$B$39:$B$782,M$44)+'СЕТ СН'!$G$14+СВЦЭМ!$D$10+'СЕТ СН'!$G$5-'СЕТ СН'!$G$24</f>
        <v>2897.0768550100001</v>
      </c>
      <c r="N67" s="36">
        <f>SUMIFS(СВЦЭМ!$D$39:$D$782,СВЦЭМ!$A$39:$A$782,$A67,СВЦЭМ!$B$39:$B$782,N$44)+'СЕТ СН'!$G$14+СВЦЭМ!$D$10+'СЕТ СН'!$G$5-'СЕТ СН'!$G$24</f>
        <v>2948.6498010300002</v>
      </c>
      <c r="O67" s="36">
        <f>SUMIFS(СВЦЭМ!$D$39:$D$782,СВЦЭМ!$A$39:$A$782,$A67,СВЦЭМ!$B$39:$B$782,O$44)+'СЕТ СН'!$G$14+СВЦЭМ!$D$10+'СЕТ СН'!$G$5-'СЕТ СН'!$G$24</f>
        <v>3003.1600545499996</v>
      </c>
      <c r="P67" s="36">
        <f>SUMIFS(СВЦЭМ!$D$39:$D$782,СВЦЭМ!$A$39:$A$782,$A67,СВЦЭМ!$B$39:$B$782,P$44)+'СЕТ СН'!$G$14+СВЦЭМ!$D$10+'СЕТ СН'!$G$5-'СЕТ СН'!$G$24</f>
        <v>3066.1638986600001</v>
      </c>
      <c r="Q67" s="36">
        <f>SUMIFS(СВЦЭМ!$D$39:$D$782,СВЦЭМ!$A$39:$A$782,$A67,СВЦЭМ!$B$39:$B$782,Q$44)+'СЕТ СН'!$G$14+СВЦЭМ!$D$10+'СЕТ СН'!$G$5-'СЕТ СН'!$G$24</f>
        <v>3063.86426798</v>
      </c>
      <c r="R67" s="36">
        <f>SUMIFS(СВЦЭМ!$D$39:$D$782,СВЦЭМ!$A$39:$A$782,$A67,СВЦЭМ!$B$39:$B$782,R$44)+'СЕТ СН'!$G$14+СВЦЭМ!$D$10+'СЕТ СН'!$G$5-'СЕТ СН'!$G$24</f>
        <v>3054.3256125199996</v>
      </c>
      <c r="S67" s="36">
        <f>SUMIFS(СВЦЭМ!$D$39:$D$782,СВЦЭМ!$A$39:$A$782,$A67,СВЦЭМ!$B$39:$B$782,S$44)+'СЕТ СН'!$G$14+СВЦЭМ!$D$10+'СЕТ СН'!$G$5-'СЕТ СН'!$G$24</f>
        <v>3023.1279404400002</v>
      </c>
      <c r="T67" s="36">
        <f>SUMIFS(СВЦЭМ!$D$39:$D$782,СВЦЭМ!$A$39:$A$782,$A67,СВЦЭМ!$B$39:$B$782,T$44)+'СЕТ СН'!$G$14+СВЦЭМ!$D$10+'СЕТ СН'!$G$5-'СЕТ СН'!$G$24</f>
        <v>2933.4137536600001</v>
      </c>
      <c r="U67" s="36">
        <f>SUMIFS(СВЦЭМ!$D$39:$D$782,СВЦЭМ!$A$39:$A$782,$A67,СВЦЭМ!$B$39:$B$782,U$44)+'СЕТ СН'!$G$14+СВЦЭМ!$D$10+'СЕТ СН'!$G$5-'СЕТ СН'!$G$24</f>
        <v>2915.9366026899997</v>
      </c>
      <c r="V67" s="36">
        <f>SUMIFS(СВЦЭМ!$D$39:$D$782,СВЦЭМ!$A$39:$A$782,$A67,СВЦЭМ!$B$39:$B$782,V$44)+'СЕТ СН'!$G$14+СВЦЭМ!$D$10+'СЕТ СН'!$G$5-'СЕТ СН'!$G$24</f>
        <v>2938.5470657300002</v>
      </c>
      <c r="W67" s="36">
        <f>SUMIFS(СВЦЭМ!$D$39:$D$782,СВЦЭМ!$A$39:$A$782,$A67,СВЦЭМ!$B$39:$B$782,W$44)+'СЕТ СН'!$G$14+СВЦЭМ!$D$10+'СЕТ СН'!$G$5-'СЕТ СН'!$G$24</f>
        <v>2964.75037522</v>
      </c>
      <c r="X67" s="36">
        <f>SUMIFS(СВЦЭМ!$D$39:$D$782,СВЦЭМ!$A$39:$A$782,$A67,СВЦЭМ!$B$39:$B$782,X$44)+'СЕТ СН'!$G$14+СВЦЭМ!$D$10+'СЕТ СН'!$G$5-'СЕТ СН'!$G$24</f>
        <v>2986.68611134</v>
      </c>
      <c r="Y67" s="36">
        <f>SUMIFS(СВЦЭМ!$D$39:$D$782,СВЦЭМ!$A$39:$A$782,$A67,СВЦЭМ!$B$39:$B$782,Y$44)+'СЕТ СН'!$G$14+СВЦЭМ!$D$10+'СЕТ СН'!$G$5-'СЕТ СН'!$G$24</f>
        <v>3022.9919977099999</v>
      </c>
    </row>
    <row r="68" spans="1:27" ht="15.75" x14ac:dyDescent="0.2">
      <c r="A68" s="35">
        <f t="shared" si="1"/>
        <v>44616</v>
      </c>
      <c r="B68" s="36">
        <f>SUMIFS(СВЦЭМ!$D$39:$D$782,СВЦЭМ!$A$39:$A$782,$A68,СВЦЭМ!$B$39:$B$782,B$44)+'СЕТ СН'!$G$14+СВЦЭМ!$D$10+'СЕТ СН'!$G$5-'СЕТ СН'!$G$24</f>
        <v>3030.27456192</v>
      </c>
      <c r="C68" s="36">
        <f>SUMIFS(СВЦЭМ!$D$39:$D$782,СВЦЭМ!$A$39:$A$782,$A68,СВЦЭМ!$B$39:$B$782,C$44)+'СЕТ СН'!$G$14+СВЦЭМ!$D$10+'СЕТ СН'!$G$5-'СЕТ СН'!$G$24</f>
        <v>3060.2222787800001</v>
      </c>
      <c r="D68" s="36">
        <f>SUMIFS(СВЦЭМ!$D$39:$D$782,СВЦЭМ!$A$39:$A$782,$A68,СВЦЭМ!$B$39:$B$782,D$44)+'СЕТ СН'!$G$14+СВЦЭМ!$D$10+'СЕТ СН'!$G$5-'СЕТ СН'!$G$24</f>
        <v>3093.6329545999997</v>
      </c>
      <c r="E68" s="36">
        <f>SUMIFS(СВЦЭМ!$D$39:$D$782,СВЦЭМ!$A$39:$A$782,$A68,СВЦЭМ!$B$39:$B$782,E$44)+'СЕТ СН'!$G$14+СВЦЭМ!$D$10+'СЕТ СН'!$G$5-'СЕТ СН'!$G$24</f>
        <v>3101.0121735000002</v>
      </c>
      <c r="F68" s="36">
        <f>SUMIFS(СВЦЭМ!$D$39:$D$782,СВЦЭМ!$A$39:$A$782,$A68,СВЦЭМ!$B$39:$B$782,F$44)+'СЕТ СН'!$G$14+СВЦЭМ!$D$10+'СЕТ СН'!$G$5-'СЕТ СН'!$G$24</f>
        <v>3096.1830854499999</v>
      </c>
      <c r="G68" s="36">
        <f>SUMIFS(СВЦЭМ!$D$39:$D$782,СВЦЭМ!$A$39:$A$782,$A68,СВЦЭМ!$B$39:$B$782,G$44)+'СЕТ СН'!$G$14+СВЦЭМ!$D$10+'СЕТ СН'!$G$5-'СЕТ СН'!$G$24</f>
        <v>3060.7447680099999</v>
      </c>
      <c r="H68" s="36">
        <f>SUMIFS(СВЦЭМ!$D$39:$D$782,СВЦЭМ!$A$39:$A$782,$A68,СВЦЭМ!$B$39:$B$782,H$44)+'СЕТ СН'!$G$14+СВЦЭМ!$D$10+'СЕТ СН'!$G$5-'СЕТ СН'!$G$24</f>
        <v>3035.42653079</v>
      </c>
      <c r="I68" s="36">
        <f>SUMIFS(СВЦЭМ!$D$39:$D$782,СВЦЭМ!$A$39:$A$782,$A68,СВЦЭМ!$B$39:$B$782,I$44)+'СЕТ СН'!$G$14+СВЦЭМ!$D$10+'СЕТ СН'!$G$5-'СЕТ СН'!$G$24</f>
        <v>2964.7200019900001</v>
      </c>
      <c r="J68" s="36">
        <f>SUMIFS(СВЦЭМ!$D$39:$D$782,СВЦЭМ!$A$39:$A$782,$A68,СВЦЭМ!$B$39:$B$782,J$44)+'СЕТ СН'!$G$14+СВЦЭМ!$D$10+'СЕТ СН'!$G$5-'СЕТ СН'!$G$24</f>
        <v>2903.8299790000001</v>
      </c>
      <c r="K68" s="36">
        <f>SUMIFS(СВЦЭМ!$D$39:$D$782,СВЦЭМ!$A$39:$A$782,$A68,СВЦЭМ!$B$39:$B$782,K$44)+'СЕТ СН'!$G$14+СВЦЭМ!$D$10+'СЕТ СН'!$G$5-'СЕТ СН'!$G$24</f>
        <v>2876.6983996600002</v>
      </c>
      <c r="L68" s="36">
        <f>SUMIFS(СВЦЭМ!$D$39:$D$782,СВЦЭМ!$A$39:$A$782,$A68,СВЦЭМ!$B$39:$B$782,L$44)+'СЕТ СН'!$G$14+СВЦЭМ!$D$10+'СЕТ СН'!$G$5-'СЕТ СН'!$G$24</f>
        <v>2879.23190428</v>
      </c>
      <c r="M68" s="36">
        <f>SUMIFS(СВЦЭМ!$D$39:$D$782,СВЦЭМ!$A$39:$A$782,$A68,СВЦЭМ!$B$39:$B$782,M$44)+'СЕТ СН'!$G$14+СВЦЭМ!$D$10+'СЕТ СН'!$G$5-'СЕТ СН'!$G$24</f>
        <v>2921.9191977599999</v>
      </c>
      <c r="N68" s="36">
        <f>SUMIFS(СВЦЭМ!$D$39:$D$782,СВЦЭМ!$A$39:$A$782,$A68,СВЦЭМ!$B$39:$B$782,N$44)+'СЕТ СН'!$G$14+СВЦЭМ!$D$10+'СЕТ СН'!$G$5-'СЕТ СН'!$G$24</f>
        <v>2976.9076148899999</v>
      </c>
      <c r="O68" s="36">
        <f>SUMIFS(СВЦЭМ!$D$39:$D$782,СВЦЭМ!$A$39:$A$782,$A68,СВЦЭМ!$B$39:$B$782,O$44)+'СЕТ СН'!$G$14+СВЦЭМ!$D$10+'СЕТ СН'!$G$5-'СЕТ СН'!$G$24</f>
        <v>3011.7742205699997</v>
      </c>
      <c r="P68" s="36">
        <f>SUMIFS(СВЦЭМ!$D$39:$D$782,СВЦЭМ!$A$39:$A$782,$A68,СВЦЭМ!$B$39:$B$782,P$44)+'СЕТ СН'!$G$14+СВЦЭМ!$D$10+'СЕТ СН'!$G$5-'СЕТ СН'!$G$24</f>
        <v>3029.0873703099996</v>
      </c>
      <c r="Q68" s="36">
        <f>SUMIFS(СВЦЭМ!$D$39:$D$782,СВЦЭМ!$A$39:$A$782,$A68,СВЦЭМ!$B$39:$B$782,Q$44)+'СЕТ СН'!$G$14+СВЦЭМ!$D$10+'СЕТ СН'!$G$5-'СЕТ СН'!$G$24</f>
        <v>3031.4369989699999</v>
      </c>
      <c r="R68" s="36">
        <f>SUMIFS(СВЦЭМ!$D$39:$D$782,СВЦЭМ!$A$39:$A$782,$A68,СВЦЭМ!$B$39:$B$782,R$44)+'СЕТ СН'!$G$14+СВЦЭМ!$D$10+'СЕТ СН'!$G$5-'СЕТ СН'!$G$24</f>
        <v>3027.05789534</v>
      </c>
      <c r="S68" s="36">
        <f>SUMIFS(СВЦЭМ!$D$39:$D$782,СВЦЭМ!$A$39:$A$782,$A68,СВЦЭМ!$B$39:$B$782,S$44)+'СЕТ СН'!$G$14+СВЦЭМ!$D$10+'СЕТ СН'!$G$5-'СЕТ СН'!$G$24</f>
        <v>2997.2910552100002</v>
      </c>
      <c r="T68" s="36">
        <f>SUMIFS(СВЦЭМ!$D$39:$D$782,СВЦЭМ!$A$39:$A$782,$A68,СВЦЭМ!$B$39:$B$782,T$44)+'СЕТ СН'!$G$14+СВЦЭМ!$D$10+'СЕТ СН'!$G$5-'СЕТ СН'!$G$24</f>
        <v>2920.4711578299998</v>
      </c>
      <c r="U68" s="36">
        <f>SUMIFS(СВЦЭМ!$D$39:$D$782,СВЦЭМ!$A$39:$A$782,$A68,СВЦЭМ!$B$39:$B$782,U$44)+'СЕТ СН'!$G$14+СВЦЭМ!$D$10+'СЕТ СН'!$G$5-'СЕТ СН'!$G$24</f>
        <v>2902.9023323900001</v>
      </c>
      <c r="V68" s="36">
        <f>SUMIFS(СВЦЭМ!$D$39:$D$782,СВЦЭМ!$A$39:$A$782,$A68,СВЦЭМ!$B$39:$B$782,V$44)+'СЕТ СН'!$G$14+СВЦЭМ!$D$10+'СЕТ СН'!$G$5-'СЕТ СН'!$G$24</f>
        <v>2930.89130643</v>
      </c>
      <c r="W68" s="36">
        <f>SUMIFS(СВЦЭМ!$D$39:$D$782,СВЦЭМ!$A$39:$A$782,$A68,СВЦЭМ!$B$39:$B$782,W$44)+'СЕТ СН'!$G$14+СВЦЭМ!$D$10+'СЕТ СН'!$G$5-'СЕТ СН'!$G$24</f>
        <v>2932.6425049099998</v>
      </c>
      <c r="X68" s="36">
        <f>SUMIFS(СВЦЭМ!$D$39:$D$782,СВЦЭМ!$A$39:$A$782,$A68,СВЦЭМ!$B$39:$B$782,X$44)+'СЕТ СН'!$G$14+СВЦЭМ!$D$10+'СЕТ СН'!$G$5-'СЕТ СН'!$G$24</f>
        <v>2952.8089310799996</v>
      </c>
      <c r="Y68" s="36">
        <f>SUMIFS(СВЦЭМ!$D$39:$D$782,СВЦЭМ!$A$39:$A$782,$A68,СВЦЭМ!$B$39:$B$782,Y$44)+'СЕТ СН'!$G$14+СВЦЭМ!$D$10+'СЕТ СН'!$G$5-'СЕТ СН'!$G$24</f>
        <v>2992.6375203500002</v>
      </c>
    </row>
    <row r="69" spans="1:27" ht="15.75" x14ac:dyDescent="0.2">
      <c r="A69" s="35">
        <f t="shared" si="1"/>
        <v>44617</v>
      </c>
      <c r="B69" s="36">
        <f>SUMIFS(СВЦЭМ!$D$39:$D$782,СВЦЭМ!$A$39:$A$782,$A69,СВЦЭМ!$B$39:$B$782,B$44)+'СЕТ СН'!$G$14+СВЦЭМ!$D$10+'СЕТ СН'!$G$5-'СЕТ СН'!$G$24</f>
        <v>2990.0707896100002</v>
      </c>
      <c r="C69" s="36">
        <f>SUMIFS(СВЦЭМ!$D$39:$D$782,СВЦЭМ!$A$39:$A$782,$A69,СВЦЭМ!$B$39:$B$782,C$44)+'СЕТ СН'!$G$14+СВЦЭМ!$D$10+'СЕТ СН'!$G$5-'СЕТ СН'!$G$24</f>
        <v>3034.53326044</v>
      </c>
      <c r="D69" s="36">
        <f>SUMIFS(СВЦЭМ!$D$39:$D$782,СВЦЭМ!$A$39:$A$782,$A69,СВЦЭМ!$B$39:$B$782,D$44)+'СЕТ СН'!$G$14+СВЦЭМ!$D$10+'СЕТ СН'!$G$5-'СЕТ СН'!$G$24</f>
        <v>3073.4201837299997</v>
      </c>
      <c r="E69" s="36">
        <f>SUMIFS(СВЦЭМ!$D$39:$D$782,СВЦЭМ!$A$39:$A$782,$A69,СВЦЭМ!$B$39:$B$782,E$44)+'СЕТ СН'!$G$14+СВЦЭМ!$D$10+'СЕТ СН'!$G$5-'СЕТ СН'!$G$24</f>
        <v>3074.9142053699998</v>
      </c>
      <c r="F69" s="36">
        <f>SUMIFS(СВЦЭМ!$D$39:$D$782,СВЦЭМ!$A$39:$A$782,$A69,СВЦЭМ!$B$39:$B$782,F$44)+'СЕТ СН'!$G$14+СВЦЭМ!$D$10+'СЕТ СН'!$G$5-'СЕТ СН'!$G$24</f>
        <v>3063.51192988</v>
      </c>
      <c r="G69" s="36">
        <f>SUMIFS(СВЦЭМ!$D$39:$D$782,СВЦЭМ!$A$39:$A$782,$A69,СВЦЭМ!$B$39:$B$782,G$44)+'СЕТ СН'!$G$14+СВЦЭМ!$D$10+'СЕТ СН'!$G$5-'СЕТ СН'!$G$24</f>
        <v>3031.35148914</v>
      </c>
      <c r="H69" s="36">
        <f>SUMIFS(СВЦЭМ!$D$39:$D$782,СВЦЭМ!$A$39:$A$782,$A69,СВЦЭМ!$B$39:$B$782,H$44)+'СЕТ СН'!$G$14+СВЦЭМ!$D$10+'СЕТ СН'!$G$5-'СЕТ СН'!$G$24</f>
        <v>2985.0699928699996</v>
      </c>
      <c r="I69" s="36">
        <f>SUMIFS(СВЦЭМ!$D$39:$D$782,СВЦЭМ!$A$39:$A$782,$A69,СВЦЭМ!$B$39:$B$782,I$44)+'СЕТ СН'!$G$14+СВЦЭМ!$D$10+'СЕТ СН'!$G$5-'СЕТ СН'!$G$24</f>
        <v>2936.7298863699998</v>
      </c>
      <c r="J69" s="36">
        <f>SUMIFS(СВЦЭМ!$D$39:$D$782,СВЦЭМ!$A$39:$A$782,$A69,СВЦЭМ!$B$39:$B$782,J$44)+'СЕТ СН'!$G$14+СВЦЭМ!$D$10+'СЕТ СН'!$G$5-'СЕТ СН'!$G$24</f>
        <v>2916.4818172199998</v>
      </c>
      <c r="K69" s="36">
        <f>SUMIFS(СВЦЭМ!$D$39:$D$782,СВЦЭМ!$A$39:$A$782,$A69,СВЦЭМ!$B$39:$B$782,K$44)+'СЕТ СН'!$G$14+СВЦЭМ!$D$10+'СЕТ СН'!$G$5-'СЕТ СН'!$G$24</f>
        <v>2882.2812290900001</v>
      </c>
      <c r="L69" s="36">
        <f>SUMIFS(СВЦЭМ!$D$39:$D$782,СВЦЭМ!$A$39:$A$782,$A69,СВЦЭМ!$B$39:$B$782,L$44)+'СЕТ СН'!$G$14+СВЦЭМ!$D$10+'СЕТ СН'!$G$5-'СЕТ СН'!$G$24</f>
        <v>2904.5946585900001</v>
      </c>
      <c r="M69" s="36">
        <f>SUMIFS(СВЦЭМ!$D$39:$D$782,СВЦЭМ!$A$39:$A$782,$A69,СВЦЭМ!$B$39:$B$782,M$44)+'СЕТ СН'!$G$14+СВЦЭМ!$D$10+'СЕТ СН'!$G$5-'СЕТ СН'!$G$24</f>
        <v>2949.6396254800002</v>
      </c>
      <c r="N69" s="36">
        <f>SUMIFS(СВЦЭМ!$D$39:$D$782,СВЦЭМ!$A$39:$A$782,$A69,СВЦЭМ!$B$39:$B$782,N$44)+'СЕТ СН'!$G$14+СВЦЭМ!$D$10+'СЕТ СН'!$G$5-'СЕТ СН'!$G$24</f>
        <v>2999.30197602</v>
      </c>
      <c r="O69" s="36">
        <f>SUMIFS(СВЦЭМ!$D$39:$D$782,СВЦЭМ!$A$39:$A$782,$A69,СВЦЭМ!$B$39:$B$782,O$44)+'СЕТ СН'!$G$14+СВЦЭМ!$D$10+'СЕТ СН'!$G$5-'СЕТ СН'!$G$24</f>
        <v>3027.0337911099996</v>
      </c>
      <c r="P69" s="36">
        <f>SUMIFS(СВЦЭМ!$D$39:$D$782,СВЦЭМ!$A$39:$A$782,$A69,СВЦЭМ!$B$39:$B$782,P$44)+'СЕТ СН'!$G$14+СВЦЭМ!$D$10+'СЕТ СН'!$G$5-'СЕТ СН'!$G$24</f>
        <v>3038.4111223</v>
      </c>
      <c r="Q69" s="36">
        <f>SUMIFS(СВЦЭМ!$D$39:$D$782,СВЦЭМ!$A$39:$A$782,$A69,СВЦЭМ!$B$39:$B$782,Q$44)+'СЕТ СН'!$G$14+СВЦЭМ!$D$10+'СЕТ СН'!$G$5-'СЕТ СН'!$G$24</f>
        <v>3043.7020322099997</v>
      </c>
      <c r="R69" s="36">
        <f>SUMIFS(СВЦЭМ!$D$39:$D$782,СВЦЭМ!$A$39:$A$782,$A69,СВЦЭМ!$B$39:$B$782,R$44)+'СЕТ СН'!$G$14+СВЦЭМ!$D$10+'СЕТ СН'!$G$5-'СЕТ СН'!$G$24</f>
        <v>3035.8100816599999</v>
      </c>
      <c r="S69" s="36">
        <f>SUMIFS(СВЦЭМ!$D$39:$D$782,СВЦЭМ!$A$39:$A$782,$A69,СВЦЭМ!$B$39:$B$782,S$44)+'СЕТ СН'!$G$14+СВЦЭМ!$D$10+'СЕТ СН'!$G$5-'СЕТ СН'!$G$24</f>
        <v>2990.6672148299999</v>
      </c>
      <c r="T69" s="36">
        <f>SUMIFS(СВЦЭМ!$D$39:$D$782,СВЦЭМ!$A$39:$A$782,$A69,СВЦЭМ!$B$39:$B$782,T$44)+'СЕТ СН'!$G$14+СВЦЭМ!$D$10+'СЕТ СН'!$G$5-'СЕТ СН'!$G$24</f>
        <v>2947.8062091100001</v>
      </c>
      <c r="U69" s="36">
        <f>SUMIFS(СВЦЭМ!$D$39:$D$782,СВЦЭМ!$A$39:$A$782,$A69,СВЦЭМ!$B$39:$B$782,U$44)+'СЕТ СН'!$G$14+СВЦЭМ!$D$10+'СЕТ СН'!$G$5-'СЕТ СН'!$G$24</f>
        <v>2914.1034255300001</v>
      </c>
      <c r="V69" s="36">
        <f>SUMIFS(СВЦЭМ!$D$39:$D$782,СВЦЭМ!$A$39:$A$782,$A69,СВЦЭМ!$B$39:$B$782,V$44)+'СЕТ СН'!$G$14+СВЦЭМ!$D$10+'СЕТ СН'!$G$5-'СЕТ СН'!$G$24</f>
        <v>2910.3175988100002</v>
      </c>
      <c r="W69" s="36">
        <f>SUMIFS(СВЦЭМ!$D$39:$D$782,СВЦЭМ!$A$39:$A$782,$A69,СВЦЭМ!$B$39:$B$782,W$44)+'СЕТ СН'!$G$14+СВЦЭМ!$D$10+'СЕТ СН'!$G$5-'СЕТ СН'!$G$24</f>
        <v>2917.1244285000002</v>
      </c>
      <c r="X69" s="36">
        <f>SUMIFS(СВЦЭМ!$D$39:$D$782,СВЦЭМ!$A$39:$A$782,$A69,СВЦЭМ!$B$39:$B$782,X$44)+'СЕТ СН'!$G$14+СВЦЭМ!$D$10+'СЕТ СН'!$G$5-'СЕТ СН'!$G$24</f>
        <v>2937.44921088</v>
      </c>
      <c r="Y69" s="36">
        <f>SUMIFS(СВЦЭМ!$D$39:$D$782,СВЦЭМ!$A$39:$A$782,$A69,СВЦЭМ!$B$39:$B$782,Y$44)+'СЕТ СН'!$G$14+СВЦЭМ!$D$10+'СЕТ СН'!$G$5-'СЕТ СН'!$G$24</f>
        <v>2981.8071876200001</v>
      </c>
    </row>
    <row r="70" spans="1:27" ht="15.75" x14ac:dyDescent="0.2">
      <c r="A70" s="35">
        <f t="shared" si="1"/>
        <v>44618</v>
      </c>
      <c r="B70" s="36">
        <f>SUMIFS(СВЦЭМ!$D$39:$D$782,СВЦЭМ!$A$39:$A$782,$A70,СВЦЭМ!$B$39:$B$782,B$44)+'СЕТ СН'!$G$14+СВЦЭМ!$D$10+'СЕТ СН'!$G$5-'СЕТ СН'!$G$24</f>
        <v>3017.8658819499997</v>
      </c>
      <c r="C70" s="36">
        <f>SUMIFS(СВЦЭМ!$D$39:$D$782,СВЦЭМ!$A$39:$A$782,$A70,СВЦЭМ!$B$39:$B$782,C$44)+'СЕТ СН'!$G$14+СВЦЭМ!$D$10+'СЕТ СН'!$G$5-'СЕТ СН'!$G$24</f>
        <v>3021.5828178000002</v>
      </c>
      <c r="D70" s="36">
        <f>SUMIFS(СВЦЭМ!$D$39:$D$782,СВЦЭМ!$A$39:$A$782,$A70,СВЦЭМ!$B$39:$B$782,D$44)+'СЕТ СН'!$G$14+СВЦЭМ!$D$10+'СЕТ СН'!$G$5-'СЕТ СН'!$G$24</f>
        <v>3033.3649496099997</v>
      </c>
      <c r="E70" s="36">
        <f>SUMIFS(СВЦЭМ!$D$39:$D$782,СВЦЭМ!$A$39:$A$782,$A70,СВЦЭМ!$B$39:$B$782,E$44)+'СЕТ СН'!$G$14+СВЦЭМ!$D$10+'СЕТ СН'!$G$5-'СЕТ СН'!$G$24</f>
        <v>3065.8554958200002</v>
      </c>
      <c r="F70" s="36">
        <f>SUMIFS(СВЦЭМ!$D$39:$D$782,СВЦЭМ!$A$39:$A$782,$A70,СВЦЭМ!$B$39:$B$782,F$44)+'СЕТ СН'!$G$14+СВЦЭМ!$D$10+'СЕТ СН'!$G$5-'СЕТ СН'!$G$24</f>
        <v>3065.1239179699996</v>
      </c>
      <c r="G70" s="36">
        <f>SUMIFS(СВЦЭМ!$D$39:$D$782,СВЦЭМ!$A$39:$A$782,$A70,СВЦЭМ!$B$39:$B$782,G$44)+'СЕТ СН'!$G$14+СВЦЭМ!$D$10+'СЕТ СН'!$G$5-'СЕТ СН'!$G$24</f>
        <v>3041.5738047099999</v>
      </c>
      <c r="H70" s="36">
        <f>SUMIFS(СВЦЭМ!$D$39:$D$782,СВЦЭМ!$A$39:$A$782,$A70,СВЦЭМ!$B$39:$B$782,H$44)+'СЕТ СН'!$G$14+СВЦЭМ!$D$10+'СЕТ СН'!$G$5-'СЕТ СН'!$G$24</f>
        <v>3006.2360839799999</v>
      </c>
      <c r="I70" s="36">
        <f>SUMIFS(СВЦЭМ!$D$39:$D$782,СВЦЭМ!$A$39:$A$782,$A70,СВЦЭМ!$B$39:$B$782,I$44)+'СЕТ СН'!$G$14+СВЦЭМ!$D$10+'СЕТ СН'!$G$5-'СЕТ СН'!$G$24</f>
        <v>2968.62037388</v>
      </c>
      <c r="J70" s="36">
        <f>SUMIFS(СВЦЭМ!$D$39:$D$782,СВЦЭМ!$A$39:$A$782,$A70,СВЦЭМ!$B$39:$B$782,J$44)+'СЕТ СН'!$G$14+СВЦЭМ!$D$10+'СЕТ СН'!$G$5-'СЕТ СН'!$G$24</f>
        <v>2901.7198122199998</v>
      </c>
      <c r="K70" s="36">
        <f>SUMIFS(СВЦЭМ!$D$39:$D$782,СВЦЭМ!$A$39:$A$782,$A70,СВЦЭМ!$B$39:$B$782,K$44)+'СЕТ СН'!$G$14+СВЦЭМ!$D$10+'СЕТ СН'!$G$5-'СЕТ СН'!$G$24</f>
        <v>2876.7019166599998</v>
      </c>
      <c r="L70" s="36">
        <f>SUMIFS(СВЦЭМ!$D$39:$D$782,СВЦЭМ!$A$39:$A$782,$A70,СВЦЭМ!$B$39:$B$782,L$44)+'СЕТ СН'!$G$14+СВЦЭМ!$D$10+'СЕТ СН'!$G$5-'СЕТ СН'!$G$24</f>
        <v>2873.1644540799998</v>
      </c>
      <c r="M70" s="36">
        <f>SUMIFS(СВЦЭМ!$D$39:$D$782,СВЦЭМ!$A$39:$A$782,$A70,СВЦЭМ!$B$39:$B$782,M$44)+'СЕТ СН'!$G$14+СВЦЭМ!$D$10+'СЕТ СН'!$G$5-'СЕТ СН'!$G$24</f>
        <v>2912.7696971699997</v>
      </c>
      <c r="N70" s="36">
        <f>SUMIFS(СВЦЭМ!$D$39:$D$782,СВЦЭМ!$A$39:$A$782,$A70,СВЦЭМ!$B$39:$B$782,N$44)+'СЕТ СН'!$G$14+СВЦЭМ!$D$10+'СЕТ СН'!$G$5-'СЕТ СН'!$G$24</f>
        <v>2968.6945046399996</v>
      </c>
      <c r="O70" s="36">
        <f>SUMIFS(СВЦЭМ!$D$39:$D$782,СВЦЭМ!$A$39:$A$782,$A70,СВЦЭМ!$B$39:$B$782,O$44)+'СЕТ СН'!$G$14+СВЦЭМ!$D$10+'СЕТ СН'!$G$5-'СЕТ СН'!$G$24</f>
        <v>2983.0863878199998</v>
      </c>
      <c r="P70" s="36">
        <f>SUMIFS(СВЦЭМ!$D$39:$D$782,СВЦЭМ!$A$39:$A$782,$A70,СВЦЭМ!$B$39:$B$782,P$44)+'СЕТ СН'!$G$14+СВЦЭМ!$D$10+'СЕТ СН'!$G$5-'СЕТ СН'!$G$24</f>
        <v>2998.5873933399998</v>
      </c>
      <c r="Q70" s="36">
        <f>SUMIFS(СВЦЭМ!$D$39:$D$782,СВЦЭМ!$A$39:$A$782,$A70,СВЦЭМ!$B$39:$B$782,Q$44)+'СЕТ СН'!$G$14+СВЦЭМ!$D$10+'СЕТ СН'!$G$5-'СЕТ СН'!$G$24</f>
        <v>3003.0239508499999</v>
      </c>
      <c r="R70" s="36">
        <f>SUMIFS(СВЦЭМ!$D$39:$D$782,СВЦЭМ!$A$39:$A$782,$A70,СВЦЭМ!$B$39:$B$782,R$44)+'СЕТ СН'!$G$14+СВЦЭМ!$D$10+'СЕТ СН'!$G$5-'СЕТ СН'!$G$24</f>
        <v>2997.0636686099997</v>
      </c>
      <c r="S70" s="36">
        <f>SUMIFS(СВЦЭМ!$D$39:$D$782,СВЦЭМ!$A$39:$A$782,$A70,СВЦЭМ!$B$39:$B$782,S$44)+'СЕТ СН'!$G$14+СВЦЭМ!$D$10+'СЕТ СН'!$G$5-'СЕТ СН'!$G$24</f>
        <v>2981.8593784599998</v>
      </c>
      <c r="T70" s="36">
        <f>SUMIFS(СВЦЭМ!$D$39:$D$782,СВЦЭМ!$A$39:$A$782,$A70,СВЦЭМ!$B$39:$B$782,T$44)+'СЕТ СН'!$G$14+СВЦЭМ!$D$10+'СЕТ СН'!$G$5-'СЕТ СН'!$G$24</f>
        <v>2913.90384266</v>
      </c>
      <c r="U70" s="36">
        <f>SUMIFS(СВЦЭМ!$D$39:$D$782,СВЦЭМ!$A$39:$A$782,$A70,СВЦЭМ!$B$39:$B$782,U$44)+'СЕТ СН'!$G$14+СВЦЭМ!$D$10+'СЕТ СН'!$G$5-'СЕТ СН'!$G$24</f>
        <v>2887.7973697699999</v>
      </c>
      <c r="V70" s="36">
        <f>SUMIFS(СВЦЭМ!$D$39:$D$782,СВЦЭМ!$A$39:$A$782,$A70,СВЦЭМ!$B$39:$B$782,V$44)+'СЕТ СН'!$G$14+СВЦЭМ!$D$10+'СЕТ СН'!$G$5-'СЕТ СН'!$G$24</f>
        <v>2878.5326065700001</v>
      </c>
      <c r="W70" s="36">
        <f>SUMIFS(СВЦЭМ!$D$39:$D$782,СВЦЭМ!$A$39:$A$782,$A70,СВЦЭМ!$B$39:$B$782,W$44)+'СЕТ СН'!$G$14+СВЦЭМ!$D$10+'СЕТ СН'!$G$5-'СЕТ СН'!$G$24</f>
        <v>2917.9148273299998</v>
      </c>
      <c r="X70" s="36">
        <f>SUMIFS(СВЦЭМ!$D$39:$D$782,СВЦЭМ!$A$39:$A$782,$A70,СВЦЭМ!$B$39:$B$782,X$44)+'СЕТ СН'!$G$14+СВЦЭМ!$D$10+'СЕТ СН'!$G$5-'СЕТ СН'!$G$24</f>
        <v>2947.2078198999998</v>
      </c>
      <c r="Y70" s="36">
        <f>SUMIFS(СВЦЭМ!$D$39:$D$782,СВЦЭМ!$A$39:$A$782,$A70,СВЦЭМ!$B$39:$B$782,Y$44)+'СЕТ СН'!$G$14+СВЦЭМ!$D$10+'СЕТ СН'!$G$5-'СЕТ СН'!$G$24</f>
        <v>2984.5485109299998</v>
      </c>
    </row>
    <row r="71" spans="1:27" ht="15.75" x14ac:dyDescent="0.2">
      <c r="A71" s="35">
        <f t="shared" si="1"/>
        <v>44619</v>
      </c>
      <c r="B71" s="36">
        <f>SUMIFS(СВЦЭМ!$D$39:$D$782,СВЦЭМ!$A$39:$A$782,$A71,СВЦЭМ!$B$39:$B$782,B$44)+'СЕТ СН'!$G$14+СВЦЭМ!$D$10+'СЕТ СН'!$G$5-'СЕТ СН'!$G$24</f>
        <v>3010.2804007300001</v>
      </c>
      <c r="C71" s="36">
        <f>SUMIFS(СВЦЭМ!$D$39:$D$782,СВЦЭМ!$A$39:$A$782,$A71,СВЦЭМ!$B$39:$B$782,C$44)+'СЕТ СН'!$G$14+СВЦЭМ!$D$10+'СЕТ СН'!$G$5-'СЕТ СН'!$G$24</f>
        <v>3023.5986488899998</v>
      </c>
      <c r="D71" s="36">
        <f>SUMIFS(СВЦЭМ!$D$39:$D$782,СВЦЭМ!$A$39:$A$782,$A71,СВЦЭМ!$B$39:$B$782,D$44)+'СЕТ СН'!$G$14+СВЦЭМ!$D$10+'СЕТ СН'!$G$5-'СЕТ СН'!$G$24</f>
        <v>3061.8343467099999</v>
      </c>
      <c r="E71" s="36">
        <f>SUMIFS(СВЦЭМ!$D$39:$D$782,СВЦЭМ!$A$39:$A$782,$A71,СВЦЭМ!$B$39:$B$782,E$44)+'СЕТ СН'!$G$14+СВЦЭМ!$D$10+'СЕТ СН'!$G$5-'СЕТ СН'!$G$24</f>
        <v>3073.0450112600001</v>
      </c>
      <c r="F71" s="36">
        <f>SUMIFS(СВЦЭМ!$D$39:$D$782,СВЦЭМ!$A$39:$A$782,$A71,СВЦЭМ!$B$39:$B$782,F$44)+'СЕТ СН'!$G$14+СВЦЭМ!$D$10+'СЕТ СН'!$G$5-'СЕТ СН'!$G$24</f>
        <v>3073.0939040900003</v>
      </c>
      <c r="G71" s="36">
        <f>SUMIFS(СВЦЭМ!$D$39:$D$782,СВЦЭМ!$A$39:$A$782,$A71,СВЦЭМ!$B$39:$B$782,G$44)+'СЕТ СН'!$G$14+СВЦЭМ!$D$10+'СЕТ СН'!$G$5-'СЕТ СН'!$G$24</f>
        <v>3058.1627339199999</v>
      </c>
      <c r="H71" s="36">
        <f>SUMIFS(СВЦЭМ!$D$39:$D$782,СВЦЭМ!$A$39:$A$782,$A71,СВЦЭМ!$B$39:$B$782,H$44)+'СЕТ СН'!$G$14+СВЦЭМ!$D$10+'СЕТ СН'!$G$5-'СЕТ СН'!$G$24</f>
        <v>3022.2144070899999</v>
      </c>
      <c r="I71" s="36">
        <f>SUMIFS(СВЦЭМ!$D$39:$D$782,СВЦЭМ!$A$39:$A$782,$A71,СВЦЭМ!$B$39:$B$782,I$44)+'СЕТ СН'!$G$14+СВЦЭМ!$D$10+'СЕТ СН'!$G$5-'СЕТ СН'!$G$24</f>
        <v>2991.6025722699997</v>
      </c>
      <c r="J71" s="36">
        <f>SUMIFS(СВЦЭМ!$D$39:$D$782,СВЦЭМ!$A$39:$A$782,$A71,СВЦЭМ!$B$39:$B$782,J$44)+'СЕТ СН'!$G$14+СВЦЭМ!$D$10+'СЕТ СН'!$G$5-'СЕТ СН'!$G$24</f>
        <v>2931.7538796399999</v>
      </c>
      <c r="K71" s="36">
        <f>SUMIFS(СВЦЭМ!$D$39:$D$782,СВЦЭМ!$A$39:$A$782,$A71,СВЦЭМ!$B$39:$B$782,K$44)+'СЕТ СН'!$G$14+СВЦЭМ!$D$10+'СЕТ СН'!$G$5-'СЕТ СН'!$G$24</f>
        <v>2906.49470225</v>
      </c>
      <c r="L71" s="36">
        <f>SUMIFS(СВЦЭМ!$D$39:$D$782,СВЦЭМ!$A$39:$A$782,$A71,СВЦЭМ!$B$39:$B$782,L$44)+'СЕТ СН'!$G$14+СВЦЭМ!$D$10+'СЕТ СН'!$G$5-'СЕТ СН'!$G$24</f>
        <v>2910.0467650700002</v>
      </c>
      <c r="M71" s="36">
        <f>SUMIFS(СВЦЭМ!$D$39:$D$782,СВЦЭМ!$A$39:$A$782,$A71,СВЦЭМ!$B$39:$B$782,M$44)+'СЕТ СН'!$G$14+СВЦЭМ!$D$10+'СЕТ СН'!$G$5-'СЕТ СН'!$G$24</f>
        <v>2939.43869154</v>
      </c>
      <c r="N71" s="36">
        <f>SUMIFS(СВЦЭМ!$D$39:$D$782,СВЦЭМ!$A$39:$A$782,$A71,СВЦЭМ!$B$39:$B$782,N$44)+'СЕТ СН'!$G$14+СВЦЭМ!$D$10+'СЕТ СН'!$G$5-'СЕТ СН'!$G$24</f>
        <v>2983.2644028</v>
      </c>
      <c r="O71" s="36">
        <f>SUMIFS(СВЦЭМ!$D$39:$D$782,СВЦЭМ!$A$39:$A$782,$A71,СВЦЭМ!$B$39:$B$782,O$44)+'СЕТ СН'!$G$14+СВЦЭМ!$D$10+'СЕТ СН'!$G$5-'СЕТ СН'!$G$24</f>
        <v>3012.5523871999999</v>
      </c>
      <c r="P71" s="36">
        <f>SUMIFS(СВЦЭМ!$D$39:$D$782,СВЦЭМ!$A$39:$A$782,$A71,СВЦЭМ!$B$39:$B$782,P$44)+'СЕТ СН'!$G$14+СВЦЭМ!$D$10+'СЕТ СН'!$G$5-'СЕТ СН'!$G$24</f>
        <v>3026.98722159</v>
      </c>
      <c r="Q71" s="36">
        <f>SUMIFS(СВЦЭМ!$D$39:$D$782,СВЦЭМ!$A$39:$A$782,$A71,СВЦЭМ!$B$39:$B$782,Q$44)+'СЕТ СН'!$G$14+СВЦЭМ!$D$10+'СЕТ СН'!$G$5-'СЕТ СН'!$G$24</f>
        <v>3029.30152916</v>
      </c>
      <c r="R71" s="36">
        <f>SUMIFS(СВЦЭМ!$D$39:$D$782,СВЦЭМ!$A$39:$A$782,$A71,СВЦЭМ!$B$39:$B$782,R$44)+'СЕТ СН'!$G$14+СВЦЭМ!$D$10+'СЕТ СН'!$G$5-'СЕТ СН'!$G$24</f>
        <v>3017.9668698099999</v>
      </c>
      <c r="S71" s="36">
        <f>SUMIFS(СВЦЭМ!$D$39:$D$782,СВЦЭМ!$A$39:$A$782,$A71,СВЦЭМ!$B$39:$B$782,S$44)+'СЕТ СН'!$G$14+СВЦЭМ!$D$10+'СЕТ СН'!$G$5-'СЕТ СН'!$G$24</f>
        <v>2997.0013964600003</v>
      </c>
      <c r="T71" s="36">
        <f>SUMIFS(СВЦЭМ!$D$39:$D$782,СВЦЭМ!$A$39:$A$782,$A71,СВЦЭМ!$B$39:$B$782,T$44)+'СЕТ СН'!$G$14+СВЦЭМ!$D$10+'СЕТ СН'!$G$5-'СЕТ СН'!$G$24</f>
        <v>2908.1155042700002</v>
      </c>
      <c r="U71" s="36">
        <f>SUMIFS(СВЦЭМ!$D$39:$D$782,СВЦЭМ!$A$39:$A$782,$A71,СВЦЭМ!$B$39:$B$782,U$44)+'СЕТ СН'!$G$14+СВЦЭМ!$D$10+'СЕТ СН'!$G$5-'СЕТ СН'!$G$24</f>
        <v>2866.3897230399998</v>
      </c>
      <c r="V71" s="36">
        <f>SUMIFS(СВЦЭМ!$D$39:$D$782,СВЦЭМ!$A$39:$A$782,$A71,СВЦЭМ!$B$39:$B$782,V$44)+'СЕТ СН'!$G$14+СВЦЭМ!$D$10+'СЕТ СН'!$G$5-'СЕТ СН'!$G$24</f>
        <v>2881.2600140300001</v>
      </c>
      <c r="W71" s="36">
        <f>SUMIFS(СВЦЭМ!$D$39:$D$782,СВЦЭМ!$A$39:$A$782,$A71,СВЦЭМ!$B$39:$B$782,W$44)+'СЕТ СН'!$G$14+СВЦЭМ!$D$10+'СЕТ СН'!$G$5-'СЕТ СН'!$G$24</f>
        <v>2916.9955246</v>
      </c>
      <c r="X71" s="36">
        <f>SUMIFS(СВЦЭМ!$D$39:$D$782,СВЦЭМ!$A$39:$A$782,$A71,СВЦЭМ!$B$39:$B$782,X$44)+'СЕТ СН'!$G$14+СВЦЭМ!$D$10+'СЕТ СН'!$G$5-'СЕТ СН'!$G$24</f>
        <v>2940.0375075800002</v>
      </c>
      <c r="Y71" s="36">
        <f>SUMIFS(СВЦЭМ!$D$39:$D$782,СВЦЭМ!$A$39:$A$782,$A71,СВЦЭМ!$B$39:$B$782,Y$44)+'СЕТ СН'!$G$14+СВЦЭМ!$D$10+'СЕТ СН'!$G$5-'СЕТ СН'!$G$24</f>
        <v>2970.9809044699996</v>
      </c>
    </row>
    <row r="72" spans="1:27" ht="15.75" x14ac:dyDescent="0.2">
      <c r="A72" s="35">
        <f t="shared" si="1"/>
        <v>44620</v>
      </c>
      <c r="B72" s="36">
        <f>SUMIFS(СВЦЭМ!$D$39:$D$782,СВЦЭМ!$A$39:$A$782,$A72,СВЦЭМ!$B$39:$B$782,B$44)+'СЕТ СН'!$G$14+СВЦЭМ!$D$10+'СЕТ СН'!$G$5-'СЕТ СН'!$G$24</f>
        <v>2998.01658761</v>
      </c>
      <c r="C72" s="36">
        <f>SUMIFS(СВЦЭМ!$D$39:$D$782,СВЦЭМ!$A$39:$A$782,$A72,СВЦЭМ!$B$39:$B$782,C$44)+'СЕТ СН'!$G$14+СВЦЭМ!$D$10+'СЕТ СН'!$G$5-'СЕТ СН'!$G$24</f>
        <v>3015.0288285299998</v>
      </c>
      <c r="D72" s="36">
        <f>SUMIFS(СВЦЭМ!$D$39:$D$782,СВЦЭМ!$A$39:$A$782,$A72,СВЦЭМ!$B$39:$B$782,D$44)+'СЕТ СН'!$G$14+СВЦЭМ!$D$10+'СЕТ СН'!$G$5-'СЕТ СН'!$G$24</f>
        <v>3047.91942883</v>
      </c>
      <c r="E72" s="36">
        <f>SUMIFS(СВЦЭМ!$D$39:$D$782,СВЦЭМ!$A$39:$A$782,$A72,СВЦЭМ!$B$39:$B$782,E$44)+'СЕТ СН'!$G$14+СВЦЭМ!$D$10+'СЕТ СН'!$G$5-'СЕТ СН'!$G$24</f>
        <v>3061.5349766999998</v>
      </c>
      <c r="F72" s="36">
        <f>SUMIFS(СВЦЭМ!$D$39:$D$782,СВЦЭМ!$A$39:$A$782,$A72,СВЦЭМ!$B$39:$B$782,F$44)+'СЕТ СН'!$G$14+СВЦЭМ!$D$10+'СЕТ СН'!$G$5-'СЕТ СН'!$G$24</f>
        <v>3062.0475373700001</v>
      </c>
      <c r="G72" s="36">
        <f>SUMIFS(СВЦЭМ!$D$39:$D$782,СВЦЭМ!$A$39:$A$782,$A72,СВЦЭМ!$B$39:$B$782,G$44)+'СЕТ СН'!$G$14+СВЦЭМ!$D$10+'СЕТ СН'!$G$5-'СЕТ СН'!$G$24</f>
        <v>3058.0644446199999</v>
      </c>
      <c r="H72" s="36">
        <f>SUMIFS(СВЦЭМ!$D$39:$D$782,СВЦЭМ!$A$39:$A$782,$A72,СВЦЭМ!$B$39:$B$782,H$44)+'СЕТ СН'!$G$14+СВЦЭМ!$D$10+'СЕТ СН'!$G$5-'СЕТ СН'!$G$24</f>
        <v>3042.11207272</v>
      </c>
      <c r="I72" s="36">
        <f>SUMIFS(СВЦЭМ!$D$39:$D$782,СВЦЭМ!$A$39:$A$782,$A72,СВЦЭМ!$B$39:$B$782,I$44)+'СЕТ СН'!$G$14+СВЦЭМ!$D$10+'СЕТ СН'!$G$5-'СЕТ СН'!$G$24</f>
        <v>3025.4491977600001</v>
      </c>
      <c r="J72" s="36">
        <f>SUMIFS(СВЦЭМ!$D$39:$D$782,СВЦЭМ!$A$39:$A$782,$A72,СВЦЭМ!$B$39:$B$782,J$44)+'СЕТ СН'!$G$14+СВЦЭМ!$D$10+'СЕТ СН'!$G$5-'СЕТ СН'!$G$24</f>
        <v>2973.9094765199998</v>
      </c>
      <c r="K72" s="36">
        <f>SUMIFS(СВЦЭМ!$D$39:$D$782,СВЦЭМ!$A$39:$A$782,$A72,СВЦЭМ!$B$39:$B$782,K$44)+'СЕТ СН'!$G$14+СВЦЭМ!$D$10+'СЕТ СН'!$G$5-'СЕТ СН'!$G$24</f>
        <v>2932.7444245899997</v>
      </c>
      <c r="L72" s="36">
        <f>SUMIFS(СВЦЭМ!$D$39:$D$782,СВЦЭМ!$A$39:$A$782,$A72,СВЦЭМ!$B$39:$B$782,L$44)+'СЕТ СН'!$G$14+СВЦЭМ!$D$10+'СЕТ СН'!$G$5-'СЕТ СН'!$G$24</f>
        <v>2920.0698728699999</v>
      </c>
      <c r="M72" s="36">
        <f>SUMIFS(СВЦЭМ!$D$39:$D$782,СВЦЭМ!$A$39:$A$782,$A72,СВЦЭМ!$B$39:$B$782,M$44)+'СЕТ СН'!$G$14+СВЦЭМ!$D$10+'СЕТ СН'!$G$5-'СЕТ СН'!$G$24</f>
        <v>2941.4070077699998</v>
      </c>
      <c r="N72" s="36">
        <f>SUMIFS(СВЦЭМ!$D$39:$D$782,СВЦЭМ!$A$39:$A$782,$A72,СВЦЭМ!$B$39:$B$782,N$44)+'СЕТ СН'!$G$14+СВЦЭМ!$D$10+'СЕТ СН'!$G$5-'СЕТ СН'!$G$24</f>
        <v>2988.57515031</v>
      </c>
      <c r="O72" s="36">
        <f>SUMIFS(СВЦЭМ!$D$39:$D$782,СВЦЭМ!$A$39:$A$782,$A72,СВЦЭМ!$B$39:$B$782,O$44)+'СЕТ СН'!$G$14+СВЦЭМ!$D$10+'СЕТ СН'!$G$5-'СЕТ СН'!$G$24</f>
        <v>3010.6813441099998</v>
      </c>
      <c r="P72" s="36">
        <f>SUMIFS(СВЦЭМ!$D$39:$D$782,СВЦЭМ!$A$39:$A$782,$A72,СВЦЭМ!$B$39:$B$782,P$44)+'СЕТ СН'!$G$14+СВЦЭМ!$D$10+'СЕТ СН'!$G$5-'СЕТ СН'!$G$24</f>
        <v>3020.58457761</v>
      </c>
      <c r="Q72" s="36">
        <f>SUMIFS(СВЦЭМ!$D$39:$D$782,СВЦЭМ!$A$39:$A$782,$A72,СВЦЭМ!$B$39:$B$782,Q$44)+'СЕТ СН'!$G$14+СВЦЭМ!$D$10+'СЕТ СН'!$G$5-'СЕТ СН'!$G$24</f>
        <v>3023.69391176</v>
      </c>
      <c r="R72" s="36">
        <f>SUMIFS(СВЦЭМ!$D$39:$D$782,СВЦЭМ!$A$39:$A$782,$A72,СВЦЭМ!$B$39:$B$782,R$44)+'СЕТ СН'!$G$14+СВЦЭМ!$D$10+'СЕТ СН'!$G$5-'СЕТ СН'!$G$24</f>
        <v>3010.7792007899998</v>
      </c>
      <c r="S72" s="36">
        <f>SUMIFS(СВЦЭМ!$D$39:$D$782,СВЦЭМ!$A$39:$A$782,$A72,СВЦЭМ!$B$39:$B$782,S$44)+'СЕТ СН'!$G$14+СВЦЭМ!$D$10+'СЕТ СН'!$G$5-'СЕТ СН'!$G$24</f>
        <v>2993.4933833999999</v>
      </c>
      <c r="T72" s="36">
        <f>SUMIFS(СВЦЭМ!$D$39:$D$782,СВЦЭМ!$A$39:$A$782,$A72,СВЦЭМ!$B$39:$B$782,T$44)+'СЕТ СН'!$G$14+СВЦЭМ!$D$10+'СЕТ СН'!$G$5-'СЕТ СН'!$G$24</f>
        <v>2904.8883317099999</v>
      </c>
      <c r="U72" s="36">
        <f>SUMIFS(СВЦЭМ!$D$39:$D$782,СВЦЭМ!$A$39:$A$782,$A72,СВЦЭМ!$B$39:$B$782,U$44)+'СЕТ СН'!$G$14+СВЦЭМ!$D$10+'СЕТ СН'!$G$5-'СЕТ СН'!$G$24</f>
        <v>2856.4692363599997</v>
      </c>
      <c r="V72" s="36">
        <f>SUMIFS(СВЦЭМ!$D$39:$D$782,СВЦЭМ!$A$39:$A$782,$A72,СВЦЭМ!$B$39:$B$782,V$44)+'СЕТ СН'!$G$14+СВЦЭМ!$D$10+'СЕТ СН'!$G$5-'СЕТ СН'!$G$24</f>
        <v>2871.55484359</v>
      </c>
      <c r="W72" s="36">
        <f>SUMIFS(СВЦЭМ!$D$39:$D$782,СВЦЭМ!$A$39:$A$782,$A72,СВЦЭМ!$B$39:$B$782,W$44)+'СЕТ СН'!$G$14+СВЦЭМ!$D$10+'СЕТ СН'!$G$5-'СЕТ СН'!$G$24</f>
        <v>2908.2507887699999</v>
      </c>
      <c r="X72" s="36">
        <f>SUMIFS(СВЦЭМ!$D$39:$D$782,СВЦЭМ!$A$39:$A$782,$A72,СВЦЭМ!$B$39:$B$782,X$44)+'СЕТ СН'!$G$14+СВЦЭМ!$D$10+'СЕТ СН'!$G$5-'СЕТ СН'!$G$24</f>
        <v>2939.6307029600002</v>
      </c>
      <c r="Y72" s="36">
        <f>SUMIFS(СВЦЭМ!$D$39:$D$782,СВЦЭМ!$A$39:$A$782,$A72,СВЦЭМ!$B$39:$B$782,Y$44)+'СЕТ СН'!$G$14+СВЦЭМ!$D$10+'СЕТ СН'!$G$5-'СЕТ СН'!$G$24</f>
        <v>2982.1451859499998</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37"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7" ht="12.75" customHeight="1" x14ac:dyDescent="0.2">
      <c r="A76" s="13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7" ht="12.75" customHeight="1" x14ac:dyDescent="0.2">
      <c r="A77" s="139"/>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01.02.2022</v>
      </c>
      <c r="B78" s="36">
        <f>SUMIFS(СВЦЭМ!$D$39:$D$782,СВЦЭМ!$A$39:$A$782,$A78,СВЦЭМ!$B$39:$B$782,B$77)+'СЕТ СН'!$H$14+СВЦЭМ!$D$10+'СЕТ СН'!$H$5-'СЕТ СН'!$H$24</f>
        <v>3108.5131396799998</v>
      </c>
      <c r="C78" s="36">
        <f>SUMIFS(СВЦЭМ!$D$39:$D$782,СВЦЭМ!$A$39:$A$782,$A78,СВЦЭМ!$B$39:$B$782,C$77)+'СЕТ СН'!$H$14+СВЦЭМ!$D$10+'СЕТ СН'!$H$5-'СЕТ СН'!$H$24</f>
        <v>3141.4289715100003</v>
      </c>
      <c r="D78" s="36">
        <f>SUMIFS(СВЦЭМ!$D$39:$D$782,СВЦЭМ!$A$39:$A$782,$A78,СВЦЭМ!$B$39:$B$782,D$77)+'СЕТ СН'!$H$14+СВЦЭМ!$D$10+'СЕТ СН'!$H$5-'СЕТ СН'!$H$24</f>
        <v>3200.8808596399999</v>
      </c>
      <c r="E78" s="36">
        <f>SUMIFS(СВЦЭМ!$D$39:$D$782,СВЦЭМ!$A$39:$A$782,$A78,СВЦЭМ!$B$39:$B$782,E$77)+'СЕТ СН'!$H$14+СВЦЭМ!$D$10+'СЕТ СН'!$H$5-'СЕТ СН'!$H$24</f>
        <v>3208.3408293699999</v>
      </c>
      <c r="F78" s="36">
        <f>SUMIFS(СВЦЭМ!$D$39:$D$782,СВЦЭМ!$A$39:$A$782,$A78,СВЦЭМ!$B$39:$B$782,F$77)+'СЕТ СН'!$H$14+СВЦЭМ!$D$10+'СЕТ СН'!$H$5-'СЕТ СН'!$H$24</f>
        <v>3198.42444247</v>
      </c>
      <c r="G78" s="36">
        <f>SUMIFS(СВЦЭМ!$D$39:$D$782,СВЦЭМ!$A$39:$A$782,$A78,СВЦЭМ!$B$39:$B$782,G$77)+'СЕТ СН'!$H$14+СВЦЭМ!$D$10+'СЕТ СН'!$H$5-'СЕТ СН'!$H$24</f>
        <v>3155.4925157400003</v>
      </c>
      <c r="H78" s="36">
        <f>SUMIFS(СВЦЭМ!$D$39:$D$782,СВЦЭМ!$A$39:$A$782,$A78,СВЦЭМ!$B$39:$B$782,H$77)+'СЕТ СН'!$H$14+СВЦЭМ!$D$10+'СЕТ СН'!$H$5-'СЕТ СН'!$H$24</f>
        <v>3123.9167486400002</v>
      </c>
      <c r="I78" s="36">
        <f>SUMIFS(СВЦЭМ!$D$39:$D$782,СВЦЭМ!$A$39:$A$782,$A78,СВЦЭМ!$B$39:$B$782,I$77)+'СЕТ СН'!$H$14+СВЦЭМ!$D$10+'СЕТ СН'!$H$5-'СЕТ СН'!$H$24</f>
        <v>3098.3852321200002</v>
      </c>
      <c r="J78" s="36">
        <f>SUMIFS(СВЦЭМ!$D$39:$D$782,СВЦЭМ!$A$39:$A$782,$A78,СВЦЭМ!$B$39:$B$782,J$77)+'СЕТ СН'!$H$14+СВЦЭМ!$D$10+'СЕТ СН'!$H$5-'СЕТ СН'!$H$24</f>
        <v>3059.6014967400001</v>
      </c>
      <c r="K78" s="36">
        <f>SUMIFS(СВЦЭМ!$D$39:$D$782,СВЦЭМ!$A$39:$A$782,$A78,СВЦЭМ!$B$39:$B$782,K$77)+'СЕТ СН'!$H$14+СВЦЭМ!$D$10+'СЕТ СН'!$H$5-'СЕТ СН'!$H$24</f>
        <v>3069.1368889200003</v>
      </c>
      <c r="L78" s="36">
        <f>SUMIFS(СВЦЭМ!$D$39:$D$782,СВЦЭМ!$A$39:$A$782,$A78,СВЦЭМ!$B$39:$B$782,L$77)+'СЕТ СН'!$H$14+СВЦЭМ!$D$10+'СЕТ СН'!$H$5-'СЕТ СН'!$H$24</f>
        <v>3085.2145353300002</v>
      </c>
      <c r="M78" s="36">
        <f>SUMIFS(СВЦЭМ!$D$39:$D$782,СВЦЭМ!$A$39:$A$782,$A78,СВЦЭМ!$B$39:$B$782,M$77)+'СЕТ СН'!$H$14+СВЦЭМ!$D$10+'СЕТ СН'!$H$5-'СЕТ СН'!$H$24</f>
        <v>3120.1593115800001</v>
      </c>
      <c r="N78" s="36">
        <f>SUMIFS(СВЦЭМ!$D$39:$D$782,СВЦЭМ!$A$39:$A$782,$A78,СВЦЭМ!$B$39:$B$782,N$77)+'СЕТ СН'!$H$14+СВЦЭМ!$D$10+'СЕТ СН'!$H$5-'СЕТ СН'!$H$24</f>
        <v>3135.84582903</v>
      </c>
      <c r="O78" s="36">
        <f>SUMIFS(СВЦЭМ!$D$39:$D$782,СВЦЭМ!$A$39:$A$782,$A78,СВЦЭМ!$B$39:$B$782,O$77)+'СЕТ СН'!$H$14+СВЦЭМ!$D$10+'СЕТ СН'!$H$5-'СЕТ СН'!$H$24</f>
        <v>3143.1417675499997</v>
      </c>
      <c r="P78" s="36">
        <f>SUMIFS(СВЦЭМ!$D$39:$D$782,СВЦЭМ!$A$39:$A$782,$A78,СВЦЭМ!$B$39:$B$782,P$77)+'СЕТ СН'!$H$14+СВЦЭМ!$D$10+'СЕТ СН'!$H$5-'СЕТ СН'!$H$24</f>
        <v>3150.8413264000001</v>
      </c>
      <c r="Q78" s="36">
        <f>SUMIFS(СВЦЭМ!$D$39:$D$782,СВЦЭМ!$A$39:$A$782,$A78,СВЦЭМ!$B$39:$B$782,Q$77)+'СЕТ СН'!$H$14+СВЦЭМ!$D$10+'СЕТ СН'!$H$5-'СЕТ СН'!$H$24</f>
        <v>3148.61516996</v>
      </c>
      <c r="R78" s="36">
        <f>SUMIFS(СВЦЭМ!$D$39:$D$782,СВЦЭМ!$A$39:$A$782,$A78,СВЦЭМ!$B$39:$B$782,R$77)+'СЕТ СН'!$H$14+СВЦЭМ!$D$10+'СЕТ СН'!$H$5-'СЕТ СН'!$H$24</f>
        <v>3146.18585338</v>
      </c>
      <c r="S78" s="36">
        <f>SUMIFS(СВЦЭМ!$D$39:$D$782,СВЦЭМ!$A$39:$A$782,$A78,СВЦЭМ!$B$39:$B$782,S$77)+'СЕТ СН'!$H$14+СВЦЭМ!$D$10+'СЕТ СН'!$H$5-'СЕТ СН'!$H$24</f>
        <v>3131.4298959400003</v>
      </c>
      <c r="T78" s="36">
        <f>SUMIFS(СВЦЭМ!$D$39:$D$782,СВЦЭМ!$A$39:$A$782,$A78,СВЦЭМ!$B$39:$B$782,T$77)+'СЕТ СН'!$H$14+СВЦЭМ!$D$10+'СЕТ СН'!$H$5-'СЕТ СН'!$H$24</f>
        <v>3102.21456945</v>
      </c>
      <c r="U78" s="36">
        <f>SUMIFS(СВЦЭМ!$D$39:$D$782,СВЦЭМ!$A$39:$A$782,$A78,СВЦЭМ!$B$39:$B$782,U$77)+'СЕТ СН'!$H$14+СВЦЭМ!$D$10+'СЕТ СН'!$H$5-'СЕТ СН'!$H$24</f>
        <v>3091.5535451699998</v>
      </c>
      <c r="V78" s="36">
        <f>SUMIFS(СВЦЭМ!$D$39:$D$782,СВЦЭМ!$A$39:$A$782,$A78,СВЦЭМ!$B$39:$B$782,V$77)+'СЕТ СН'!$H$14+СВЦЭМ!$D$10+'СЕТ СН'!$H$5-'СЕТ СН'!$H$24</f>
        <v>3096.2268058500003</v>
      </c>
      <c r="W78" s="36">
        <f>SUMIFS(СВЦЭМ!$D$39:$D$782,СВЦЭМ!$A$39:$A$782,$A78,СВЦЭМ!$B$39:$B$782,W$77)+'СЕТ СН'!$H$14+СВЦЭМ!$D$10+'СЕТ СН'!$H$5-'СЕТ СН'!$H$24</f>
        <v>3126.2485647000003</v>
      </c>
      <c r="X78" s="36">
        <f>SUMIFS(СВЦЭМ!$D$39:$D$782,СВЦЭМ!$A$39:$A$782,$A78,СВЦЭМ!$B$39:$B$782,X$77)+'СЕТ СН'!$H$14+СВЦЭМ!$D$10+'СЕТ СН'!$H$5-'СЕТ СН'!$H$24</f>
        <v>3147.1589168099999</v>
      </c>
      <c r="Y78" s="36">
        <f>SUMIFS(СВЦЭМ!$D$39:$D$782,СВЦЭМ!$A$39:$A$782,$A78,СВЦЭМ!$B$39:$B$782,Y$77)+'СЕТ СН'!$H$14+СВЦЭМ!$D$10+'СЕТ СН'!$H$5-'СЕТ СН'!$H$24</f>
        <v>3158.9354612500001</v>
      </c>
      <c r="AA78" s="45"/>
    </row>
    <row r="79" spans="1:27" ht="15.75" x14ac:dyDescent="0.2">
      <c r="A79" s="35">
        <f>A78+1</f>
        <v>44594</v>
      </c>
      <c r="B79" s="36">
        <f>SUMIFS(СВЦЭМ!$D$39:$D$782,СВЦЭМ!$A$39:$A$782,$A79,СВЦЭМ!$B$39:$B$782,B$77)+'СЕТ СН'!$H$14+СВЦЭМ!$D$10+'СЕТ СН'!$H$5-'СЕТ СН'!$H$24</f>
        <v>3153.1490591299998</v>
      </c>
      <c r="C79" s="36">
        <f>SUMIFS(СВЦЭМ!$D$39:$D$782,СВЦЭМ!$A$39:$A$782,$A79,СВЦЭМ!$B$39:$B$782,C$77)+'СЕТ СН'!$H$14+СВЦЭМ!$D$10+'СЕТ СН'!$H$5-'СЕТ СН'!$H$24</f>
        <v>3172.6729209100004</v>
      </c>
      <c r="D79" s="36">
        <f>SUMIFS(СВЦЭМ!$D$39:$D$782,СВЦЭМ!$A$39:$A$782,$A79,СВЦЭМ!$B$39:$B$782,D$77)+'СЕТ СН'!$H$14+СВЦЭМ!$D$10+'СЕТ СН'!$H$5-'СЕТ СН'!$H$24</f>
        <v>3188.6617565400002</v>
      </c>
      <c r="E79" s="36">
        <f>SUMIFS(СВЦЭМ!$D$39:$D$782,СВЦЭМ!$A$39:$A$782,$A79,СВЦЭМ!$B$39:$B$782,E$77)+'СЕТ СН'!$H$14+СВЦЭМ!$D$10+'СЕТ СН'!$H$5-'СЕТ СН'!$H$24</f>
        <v>3203.3085816499997</v>
      </c>
      <c r="F79" s="36">
        <f>SUMIFS(СВЦЭМ!$D$39:$D$782,СВЦЭМ!$A$39:$A$782,$A79,СВЦЭМ!$B$39:$B$782,F$77)+'СЕТ СН'!$H$14+СВЦЭМ!$D$10+'СЕТ СН'!$H$5-'СЕТ СН'!$H$24</f>
        <v>3192.18559753</v>
      </c>
      <c r="G79" s="36">
        <f>SUMIFS(СВЦЭМ!$D$39:$D$782,СВЦЭМ!$A$39:$A$782,$A79,СВЦЭМ!$B$39:$B$782,G$77)+'СЕТ СН'!$H$14+СВЦЭМ!$D$10+'СЕТ СН'!$H$5-'СЕТ СН'!$H$24</f>
        <v>3144.66765708</v>
      </c>
      <c r="H79" s="36">
        <f>SUMIFS(СВЦЭМ!$D$39:$D$782,СВЦЭМ!$A$39:$A$782,$A79,СВЦЭМ!$B$39:$B$782,H$77)+'СЕТ СН'!$H$14+СВЦЭМ!$D$10+'СЕТ СН'!$H$5-'СЕТ СН'!$H$24</f>
        <v>3105.8196342900001</v>
      </c>
      <c r="I79" s="36">
        <f>SUMIFS(СВЦЭМ!$D$39:$D$782,СВЦЭМ!$A$39:$A$782,$A79,СВЦЭМ!$B$39:$B$782,I$77)+'СЕТ СН'!$H$14+СВЦЭМ!$D$10+'СЕТ СН'!$H$5-'СЕТ СН'!$H$24</f>
        <v>3089.80025024</v>
      </c>
      <c r="J79" s="36">
        <f>SUMIFS(СВЦЭМ!$D$39:$D$782,СВЦЭМ!$A$39:$A$782,$A79,СВЦЭМ!$B$39:$B$782,J$77)+'СЕТ СН'!$H$14+СВЦЭМ!$D$10+'СЕТ СН'!$H$5-'СЕТ СН'!$H$24</f>
        <v>3072.1261114099998</v>
      </c>
      <c r="K79" s="36">
        <f>SUMIFS(СВЦЭМ!$D$39:$D$782,СВЦЭМ!$A$39:$A$782,$A79,СВЦЭМ!$B$39:$B$782,K$77)+'СЕТ СН'!$H$14+СВЦЭМ!$D$10+'СЕТ СН'!$H$5-'СЕТ СН'!$H$24</f>
        <v>3077.5958172999999</v>
      </c>
      <c r="L79" s="36">
        <f>SUMIFS(СВЦЭМ!$D$39:$D$782,СВЦЭМ!$A$39:$A$782,$A79,СВЦЭМ!$B$39:$B$782,L$77)+'СЕТ СН'!$H$14+СВЦЭМ!$D$10+'СЕТ СН'!$H$5-'СЕТ СН'!$H$24</f>
        <v>3070.3377646199997</v>
      </c>
      <c r="M79" s="36">
        <f>SUMIFS(СВЦЭМ!$D$39:$D$782,СВЦЭМ!$A$39:$A$782,$A79,СВЦЭМ!$B$39:$B$782,M$77)+'СЕТ СН'!$H$14+СВЦЭМ!$D$10+'СЕТ СН'!$H$5-'СЕТ СН'!$H$24</f>
        <v>3078.93954424</v>
      </c>
      <c r="N79" s="36">
        <f>SUMIFS(СВЦЭМ!$D$39:$D$782,СВЦЭМ!$A$39:$A$782,$A79,СВЦЭМ!$B$39:$B$782,N$77)+'СЕТ СН'!$H$14+СВЦЭМ!$D$10+'СЕТ СН'!$H$5-'СЕТ СН'!$H$24</f>
        <v>3087.2525476700002</v>
      </c>
      <c r="O79" s="36">
        <f>SUMIFS(СВЦЭМ!$D$39:$D$782,СВЦЭМ!$A$39:$A$782,$A79,СВЦЭМ!$B$39:$B$782,O$77)+'СЕТ СН'!$H$14+СВЦЭМ!$D$10+'СЕТ СН'!$H$5-'СЕТ СН'!$H$24</f>
        <v>3112.6311795800002</v>
      </c>
      <c r="P79" s="36">
        <f>SUMIFS(СВЦЭМ!$D$39:$D$782,СВЦЭМ!$A$39:$A$782,$A79,СВЦЭМ!$B$39:$B$782,P$77)+'СЕТ СН'!$H$14+СВЦЭМ!$D$10+'СЕТ СН'!$H$5-'СЕТ СН'!$H$24</f>
        <v>3155.110099</v>
      </c>
      <c r="Q79" s="36">
        <f>SUMIFS(СВЦЭМ!$D$39:$D$782,СВЦЭМ!$A$39:$A$782,$A79,СВЦЭМ!$B$39:$B$782,Q$77)+'СЕТ СН'!$H$14+СВЦЭМ!$D$10+'СЕТ СН'!$H$5-'СЕТ СН'!$H$24</f>
        <v>3160.2779556400001</v>
      </c>
      <c r="R79" s="36">
        <f>SUMIFS(СВЦЭМ!$D$39:$D$782,СВЦЭМ!$A$39:$A$782,$A79,СВЦЭМ!$B$39:$B$782,R$77)+'СЕТ СН'!$H$14+СВЦЭМ!$D$10+'СЕТ СН'!$H$5-'СЕТ СН'!$H$24</f>
        <v>3149.2111682699997</v>
      </c>
      <c r="S79" s="36">
        <f>SUMIFS(СВЦЭМ!$D$39:$D$782,СВЦЭМ!$A$39:$A$782,$A79,СВЦЭМ!$B$39:$B$782,S$77)+'СЕТ СН'!$H$14+СВЦЭМ!$D$10+'СЕТ СН'!$H$5-'СЕТ СН'!$H$24</f>
        <v>3117.3587409900001</v>
      </c>
      <c r="T79" s="36">
        <f>SUMIFS(СВЦЭМ!$D$39:$D$782,СВЦЭМ!$A$39:$A$782,$A79,СВЦЭМ!$B$39:$B$782,T$77)+'СЕТ СН'!$H$14+СВЦЭМ!$D$10+'СЕТ СН'!$H$5-'СЕТ СН'!$H$24</f>
        <v>3084.2757443</v>
      </c>
      <c r="U79" s="36">
        <f>SUMIFS(СВЦЭМ!$D$39:$D$782,СВЦЭМ!$A$39:$A$782,$A79,СВЦЭМ!$B$39:$B$782,U$77)+'СЕТ СН'!$H$14+СВЦЭМ!$D$10+'СЕТ СН'!$H$5-'СЕТ СН'!$H$24</f>
        <v>3079.6059475299999</v>
      </c>
      <c r="V79" s="36">
        <f>SUMIFS(СВЦЭМ!$D$39:$D$782,СВЦЭМ!$A$39:$A$782,$A79,СВЦЭМ!$B$39:$B$782,V$77)+'СЕТ СН'!$H$14+СВЦЭМ!$D$10+'СЕТ СН'!$H$5-'СЕТ СН'!$H$24</f>
        <v>3090.72084765</v>
      </c>
      <c r="W79" s="36">
        <f>SUMIFS(СВЦЭМ!$D$39:$D$782,СВЦЭМ!$A$39:$A$782,$A79,СВЦЭМ!$B$39:$B$782,W$77)+'СЕТ СН'!$H$14+СВЦЭМ!$D$10+'СЕТ СН'!$H$5-'СЕТ СН'!$H$24</f>
        <v>3118.5070523300001</v>
      </c>
      <c r="X79" s="36">
        <f>SUMIFS(СВЦЭМ!$D$39:$D$782,СВЦЭМ!$A$39:$A$782,$A79,СВЦЭМ!$B$39:$B$782,X$77)+'СЕТ СН'!$H$14+СВЦЭМ!$D$10+'СЕТ СН'!$H$5-'СЕТ СН'!$H$24</f>
        <v>3150.08810601</v>
      </c>
      <c r="Y79" s="36">
        <f>SUMIFS(СВЦЭМ!$D$39:$D$782,СВЦЭМ!$A$39:$A$782,$A79,СВЦЭМ!$B$39:$B$782,Y$77)+'СЕТ СН'!$H$14+СВЦЭМ!$D$10+'СЕТ СН'!$H$5-'СЕТ СН'!$H$24</f>
        <v>3168.0666348499999</v>
      </c>
    </row>
    <row r="80" spans="1:27" ht="15.75" x14ac:dyDescent="0.2">
      <c r="A80" s="35">
        <f t="shared" ref="A80:A105" si="2">A79+1</f>
        <v>44595</v>
      </c>
      <c r="B80" s="36">
        <f>SUMIFS(СВЦЭМ!$D$39:$D$782,СВЦЭМ!$A$39:$A$782,$A80,СВЦЭМ!$B$39:$B$782,B$77)+'СЕТ СН'!$H$14+СВЦЭМ!$D$10+'СЕТ СН'!$H$5-'СЕТ СН'!$H$24</f>
        <v>3173.2237463199999</v>
      </c>
      <c r="C80" s="36">
        <f>SUMIFS(СВЦЭМ!$D$39:$D$782,СВЦЭМ!$A$39:$A$782,$A80,СВЦЭМ!$B$39:$B$782,C$77)+'СЕТ СН'!$H$14+СВЦЭМ!$D$10+'СЕТ СН'!$H$5-'СЕТ СН'!$H$24</f>
        <v>3185.56580433</v>
      </c>
      <c r="D80" s="36">
        <f>SUMIFS(СВЦЭМ!$D$39:$D$782,СВЦЭМ!$A$39:$A$782,$A80,СВЦЭМ!$B$39:$B$782,D$77)+'СЕТ СН'!$H$14+СВЦЭМ!$D$10+'СЕТ СН'!$H$5-'СЕТ СН'!$H$24</f>
        <v>3204.5482654500001</v>
      </c>
      <c r="E80" s="36">
        <f>SUMIFS(СВЦЭМ!$D$39:$D$782,СВЦЭМ!$A$39:$A$782,$A80,СВЦЭМ!$B$39:$B$782,E$77)+'СЕТ СН'!$H$14+СВЦЭМ!$D$10+'СЕТ СН'!$H$5-'СЕТ СН'!$H$24</f>
        <v>3208.9201305799997</v>
      </c>
      <c r="F80" s="36">
        <f>SUMIFS(СВЦЭМ!$D$39:$D$782,СВЦЭМ!$A$39:$A$782,$A80,СВЦЭМ!$B$39:$B$782,F$77)+'СЕТ СН'!$H$14+СВЦЭМ!$D$10+'СЕТ СН'!$H$5-'СЕТ СН'!$H$24</f>
        <v>3189.2400378399998</v>
      </c>
      <c r="G80" s="36">
        <f>SUMIFS(СВЦЭМ!$D$39:$D$782,СВЦЭМ!$A$39:$A$782,$A80,СВЦЭМ!$B$39:$B$782,G$77)+'СЕТ СН'!$H$14+СВЦЭМ!$D$10+'СЕТ СН'!$H$5-'СЕТ СН'!$H$24</f>
        <v>3143.9067862700003</v>
      </c>
      <c r="H80" s="36">
        <f>SUMIFS(СВЦЭМ!$D$39:$D$782,СВЦЭМ!$A$39:$A$782,$A80,СВЦЭМ!$B$39:$B$782,H$77)+'СЕТ СН'!$H$14+СВЦЭМ!$D$10+'СЕТ СН'!$H$5-'СЕТ СН'!$H$24</f>
        <v>3105.65507884</v>
      </c>
      <c r="I80" s="36">
        <f>SUMIFS(СВЦЭМ!$D$39:$D$782,СВЦЭМ!$A$39:$A$782,$A80,СВЦЭМ!$B$39:$B$782,I$77)+'СЕТ СН'!$H$14+СВЦЭМ!$D$10+'СЕТ СН'!$H$5-'СЕТ СН'!$H$24</f>
        <v>3061.00860917</v>
      </c>
      <c r="J80" s="36">
        <f>SUMIFS(СВЦЭМ!$D$39:$D$782,СВЦЭМ!$A$39:$A$782,$A80,СВЦЭМ!$B$39:$B$782,J$77)+'СЕТ СН'!$H$14+СВЦЭМ!$D$10+'СЕТ СН'!$H$5-'СЕТ СН'!$H$24</f>
        <v>3060.29123299</v>
      </c>
      <c r="K80" s="36">
        <f>SUMIFS(СВЦЭМ!$D$39:$D$782,СВЦЭМ!$A$39:$A$782,$A80,СВЦЭМ!$B$39:$B$782,K$77)+'СЕТ СН'!$H$14+СВЦЭМ!$D$10+'СЕТ СН'!$H$5-'СЕТ СН'!$H$24</f>
        <v>3048.0002344700001</v>
      </c>
      <c r="L80" s="36">
        <f>SUMIFS(СВЦЭМ!$D$39:$D$782,СВЦЭМ!$A$39:$A$782,$A80,СВЦЭМ!$B$39:$B$782,L$77)+'СЕТ СН'!$H$14+СВЦЭМ!$D$10+'СЕТ СН'!$H$5-'СЕТ СН'!$H$24</f>
        <v>3050.3352820800001</v>
      </c>
      <c r="M80" s="36">
        <f>SUMIFS(СВЦЭМ!$D$39:$D$782,СВЦЭМ!$A$39:$A$782,$A80,СВЦЭМ!$B$39:$B$782,M$77)+'СЕТ СН'!$H$14+СВЦЭМ!$D$10+'СЕТ СН'!$H$5-'СЕТ СН'!$H$24</f>
        <v>3061.3420902299999</v>
      </c>
      <c r="N80" s="36">
        <f>SUMIFS(СВЦЭМ!$D$39:$D$782,СВЦЭМ!$A$39:$A$782,$A80,СВЦЭМ!$B$39:$B$782,N$77)+'СЕТ СН'!$H$14+СВЦЭМ!$D$10+'СЕТ СН'!$H$5-'СЕТ СН'!$H$24</f>
        <v>3072.7484073300002</v>
      </c>
      <c r="O80" s="36">
        <f>SUMIFS(СВЦЭМ!$D$39:$D$782,СВЦЭМ!$A$39:$A$782,$A80,СВЦЭМ!$B$39:$B$782,O$77)+'СЕТ СН'!$H$14+СВЦЭМ!$D$10+'СЕТ СН'!$H$5-'СЕТ СН'!$H$24</f>
        <v>3093.0796967799997</v>
      </c>
      <c r="P80" s="36">
        <f>SUMIFS(СВЦЭМ!$D$39:$D$782,СВЦЭМ!$A$39:$A$782,$A80,СВЦЭМ!$B$39:$B$782,P$77)+'СЕТ СН'!$H$14+СВЦЭМ!$D$10+'СЕТ СН'!$H$5-'СЕТ СН'!$H$24</f>
        <v>3124.0438523399998</v>
      </c>
      <c r="Q80" s="36">
        <f>SUMIFS(СВЦЭМ!$D$39:$D$782,СВЦЭМ!$A$39:$A$782,$A80,СВЦЭМ!$B$39:$B$782,Q$77)+'СЕТ СН'!$H$14+СВЦЭМ!$D$10+'СЕТ СН'!$H$5-'СЕТ СН'!$H$24</f>
        <v>3126.86721218</v>
      </c>
      <c r="R80" s="36">
        <f>SUMIFS(СВЦЭМ!$D$39:$D$782,СВЦЭМ!$A$39:$A$782,$A80,СВЦЭМ!$B$39:$B$782,R$77)+'СЕТ СН'!$H$14+СВЦЭМ!$D$10+'СЕТ СН'!$H$5-'СЕТ СН'!$H$24</f>
        <v>3114.80336119</v>
      </c>
      <c r="S80" s="36">
        <f>SUMIFS(СВЦЭМ!$D$39:$D$782,СВЦЭМ!$A$39:$A$782,$A80,СВЦЭМ!$B$39:$B$782,S$77)+'СЕТ СН'!$H$14+СВЦЭМ!$D$10+'СЕТ СН'!$H$5-'СЕТ СН'!$H$24</f>
        <v>3088.1337552499999</v>
      </c>
      <c r="T80" s="36">
        <f>SUMIFS(СВЦЭМ!$D$39:$D$782,СВЦЭМ!$A$39:$A$782,$A80,СВЦЭМ!$B$39:$B$782,T$77)+'СЕТ СН'!$H$14+СВЦЭМ!$D$10+'СЕТ СН'!$H$5-'СЕТ СН'!$H$24</f>
        <v>3046.7167049700001</v>
      </c>
      <c r="U80" s="36">
        <f>SUMIFS(СВЦЭМ!$D$39:$D$782,СВЦЭМ!$A$39:$A$782,$A80,СВЦЭМ!$B$39:$B$782,U$77)+'СЕТ СН'!$H$14+СВЦЭМ!$D$10+'СЕТ СН'!$H$5-'СЕТ СН'!$H$24</f>
        <v>3043.8719257299999</v>
      </c>
      <c r="V80" s="36">
        <f>SUMIFS(СВЦЭМ!$D$39:$D$782,СВЦЭМ!$A$39:$A$782,$A80,СВЦЭМ!$B$39:$B$782,V$77)+'СЕТ СН'!$H$14+СВЦЭМ!$D$10+'СЕТ СН'!$H$5-'СЕТ СН'!$H$24</f>
        <v>3057.8138903600002</v>
      </c>
      <c r="W80" s="36">
        <f>SUMIFS(СВЦЭМ!$D$39:$D$782,СВЦЭМ!$A$39:$A$782,$A80,СВЦЭМ!$B$39:$B$782,W$77)+'СЕТ СН'!$H$14+СВЦЭМ!$D$10+'СЕТ СН'!$H$5-'СЕТ СН'!$H$24</f>
        <v>3088.8266058500003</v>
      </c>
      <c r="X80" s="36">
        <f>SUMIFS(СВЦЭМ!$D$39:$D$782,СВЦЭМ!$A$39:$A$782,$A80,СВЦЭМ!$B$39:$B$782,X$77)+'СЕТ СН'!$H$14+СВЦЭМ!$D$10+'СЕТ СН'!$H$5-'СЕТ СН'!$H$24</f>
        <v>3123.64159096</v>
      </c>
      <c r="Y80" s="36">
        <f>SUMIFS(СВЦЭМ!$D$39:$D$782,СВЦЭМ!$A$39:$A$782,$A80,СВЦЭМ!$B$39:$B$782,Y$77)+'СЕТ СН'!$H$14+СВЦЭМ!$D$10+'СЕТ СН'!$H$5-'СЕТ СН'!$H$24</f>
        <v>3139.6629446900001</v>
      </c>
    </row>
    <row r="81" spans="1:25" ht="15.75" x14ac:dyDescent="0.2">
      <c r="A81" s="35">
        <f t="shared" si="2"/>
        <v>44596</v>
      </c>
      <c r="B81" s="36">
        <f>SUMIFS(СВЦЭМ!$D$39:$D$782,СВЦЭМ!$A$39:$A$782,$A81,СВЦЭМ!$B$39:$B$782,B$77)+'СЕТ СН'!$H$14+СВЦЭМ!$D$10+'СЕТ СН'!$H$5-'СЕТ СН'!$H$24</f>
        <v>3148.1315546999999</v>
      </c>
      <c r="C81" s="36">
        <f>SUMIFS(СВЦЭМ!$D$39:$D$782,СВЦЭМ!$A$39:$A$782,$A81,СВЦЭМ!$B$39:$B$782,C$77)+'СЕТ СН'!$H$14+СВЦЭМ!$D$10+'СЕТ СН'!$H$5-'СЕТ СН'!$H$24</f>
        <v>3160.45946998</v>
      </c>
      <c r="D81" s="36">
        <f>SUMIFS(СВЦЭМ!$D$39:$D$782,СВЦЭМ!$A$39:$A$782,$A81,СВЦЭМ!$B$39:$B$782,D$77)+'СЕТ СН'!$H$14+СВЦЭМ!$D$10+'СЕТ СН'!$H$5-'СЕТ СН'!$H$24</f>
        <v>3175.9105018800001</v>
      </c>
      <c r="E81" s="36">
        <f>SUMIFS(СВЦЭМ!$D$39:$D$782,СВЦЭМ!$A$39:$A$782,$A81,СВЦЭМ!$B$39:$B$782,E$77)+'СЕТ СН'!$H$14+СВЦЭМ!$D$10+'СЕТ СН'!$H$5-'СЕТ СН'!$H$24</f>
        <v>3181.2086841600003</v>
      </c>
      <c r="F81" s="36">
        <f>SUMIFS(СВЦЭМ!$D$39:$D$782,СВЦЭМ!$A$39:$A$782,$A81,СВЦЭМ!$B$39:$B$782,F$77)+'СЕТ СН'!$H$14+СВЦЭМ!$D$10+'СЕТ СН'!$H$5-'СЕТ СН'!$H$24</f>
        <v>3164.6743856800003</v>
      </c>
      <c r="G81" s="36">
        <f>SUMIFS(СВЦЭМ!$D$39:$D$782,СВЦЭМ!$A$39:$A$782,$A81,СВЦЭМ!$B$39:$B$782,G$77)+'СЕТ СН'!$H$14+СВЦЭМ!$D$10+'СЕТ СН'!$H$5-'СЕТ СН'!$H$24</f>
        <v>3116.6091004600003</v>
      </c>
      <c r="H81" s="36">
        <f>SUMIFS(СВЦЭМ!$D$39:$D$782,СВЦЭМ!$A$39:$A$782,$A81,СВЦЭМ!$B$39:$B$782,H$77)+'СЕТ СН'!$H$14+СВЦЭМ!$D$10+'СЕТ СН'!$H$5-'СЕТ СН'!$H$24</f>
        <v>3089.12477365</v>
      </c>
      <c r="I81" s="36">
        <f>SUMIFS(СВЦЭМ!$D$39:$D$782,СВЦЭМ!$A$39:$A$782,$A81,СВЦЭМ!$B$39:$B$782,I$77)+'СЕТ СН'!$H$14+СВЦЭМ!$D$10+'СЕТ СН'!$H$5-'СЕТ СН'!$H$24</f>
        <v>3048.3992380700001</v>
      </c>
      <c r="J81" s="36">
        <f>SUMIFS(СВЦЭМ!$D$39:$D$782,СВЦЭМ!$A$39:$A$782,$A81,СВЦЭМ!$B$39:$B$782,J$77)+'СЕТ СН'!$H$14+СВЦЭМ!$D$10+'СЕТ СН'!$H$5-'СЕТ СН'!$H$24</f>
        <v>3039.0922451199999</v>
      </c>
      <c r="K81" s="36">
        <f>SUMIFS(СВЦЭМ!$D$39:$D$782,СВЦЭМ!$A$39:$A$782,$A81,СВЦЭМ!$B$39:$B$782,K$77)+'СЕТ СН'!$H$14+СВЦЭМ!$D$10+'СЕТ СН'!$H$5-'СЕТ СН'!$H$24</f>
        <v>3037.7539164700001</v>
      </c>
      <c r="L81" s="36">
        <f>SUMIFS(СВЦЭМ!$D$39:$D$782,СВЦЭМ!$A$39:$A$782,$A81,СВЦЭМ!$B$39:$B$782,L$77)+'СЕТ СН'!$H$14+СВЦЭМ!$D$10+'СЕТ СН'!$H$5-'СЕТ СН'!$H$24</f>
        <v>3070.1020973499999</v>
      </c>
      <c r="M81" s="36">
        <f>SUMIFS(СВЦЭМ!$D$39:$D$782,СВЦЭМ!$A$39:$A$782,$A81,СВЦЭМ!$B$39:$B$782,M$77)+'СЕТ СН'!$H$14+СВЦЭМ!$D$10+'СЕТ СН'!$H$5-'СЕТ СН'!$H$24</f>
        <v>3087.8134623799997</v>
      </c>
      <c r="N81" s="36">
        <f>SUMIFS(СВЦЭМ!$D$39:$D$782,СВЦЭМ!$A$39:$A$782,$A81,СВЦЭМ!$B$39:$B$782,N$77)+'СЕТ СН'!$H$14+СВЦЭМ!$D$10+'СЕТ СН'!$H$5-'СЕТ СН'!$H$24</f>
        <v>3091.27685393</v>
      </c>
      <c r="O81" s="36">
        <f>SUMIFS(СВЦЭМ!$D$39:$D$782,СВЦЭМ!$A$39:$A$782,$A81,СВЦЭМ!$B$39:$B$782,O$77)+'СЕТ СН'!$H$14+СВЦЭМ!$D$10+'СЕТ СН'!$H$5-'СЕТ СН'!$H$24</f>
        <v>3089.6035918400003</v>
      </c>
      <c r="P81" s="36">
        <f>SUMIFS(СВЦЭМ!$D$39:$D$782,СВЦЭМ!$A$39:$A$782,$A81,СВЦЭМ!$B$39:$B$782,P$77)+'СЕТ СН'!$H$14+СВЦЭМ!$D$10+'СЕТ СН'!$H$5-'СЕТ СН'!$H$24</f>
        <v>3125.8664502399997</v>
      </c>
      <c r="Q81" s="36">
        <f>SUMIFS(СВЦЭМ!$D$39:$D$782,СВЦЭМ!$A$39:$A$782,$A81,СВЦЭМ!$B$39:$B$782,Q$77)+'СЕТ СН'!$H$14+СВЦЭМ!$D$10+'СЕТ СН'!$H$5-'СЕТ СН'!$H$24</f>
        <v>3125.5473175100001</v>
      </c>
      <c r="R81" s="36">
        <f>SUMIFS(СВЦЭМ!$D$39:$D$782,СВЦЭМ!$A$39:$A$782,$A81,СВЦЭМ!$B$39:$B$782,R$77)+'СЕТ СН'!$H$14+СВЦЭМ!$D$10+'СЕТ СН'!$H$5-'СЕТ СН'!$H$24</f>
        <v>3107.5420320900002</v>
      </c>
      <c r="S81" s="36">
        <f>SUMIFS(СВЦЭМ!$D$39:$D$782,СВЦЭМ!$A$39:$A$782,$A81,СВЦЭМ!$B$39:$B$782,S$77)+'СЕТ СН'!$H$14+СВЦЭМ!$D$10+'СЕТ СН'!$H$5-'СЕТ СН'!$H$24</f>
        <v>3084.0247321300003</v>
      </c>
      <c r="T81" s="36">
        <f>SUMIFS(СВЦЭМ!$D$39:$D$782,СВЦЭМ!$A$39:$A$782,$A81,СВЦЭМ!$B$39:$B$782,T$77)+'СЕТ СН'!$H$14+СВЦЭМ!$D$10+'СЕТ СН'!$H$5-'СЕТ СН'!$H$24</f>
        <v>3064.7398928499997</v>
      </c>
      <c r="U81" s="36">
        <f>SUMIFS(СВЦЭМ!$D$39:$D$782,СВЦЭМ!$A$39:$A$782,$A81,СВЦЭМ!$B$39:$B$782,U$77)+'СЕТ СН'!$H$14+СВЦЭМ!$D$10+'СЕТ СН'!$H$5-'СЕТ СН'!$H$24</f>
        <v>3072.0073146200002</v>
      </c>
      <c r="V81" s="36">
        <f>SUMIFS(СВЦЭМ!$D$39:$D$782,СВЦЭМ!$A$39:$A$782,$A81,СВЦЭМ!$B$39:$B$782,V$77)+'СЕТ СН'!$H$14+СВЦЭМ!$D$10+'СЕТ СН'!$H$5-'СЕТ СН'!$H$24</f>
        <v>3073.0358509299999</v>
      </c>
      <c r="W81" s="36">
        <f>SUMIFS(СВЦЭМ!$D$39:$D$782,СВЦЭМ!$A$39:$A$782,$A81,СВЦЭМ!$B$39:$B$782,W$77)+'СЕТ СН'!$H$14+СВЦЭМ!$D$10+'СЕТ СН'!$H$5-'СЕТ СН'!$H$24</f>
        <v>3102.47005408</v>
      </c>
      <c r="X81" s="36">
        <f>SUMIFS(СВЦЭМ!$D$39:$D$782,СВЦЭМ!$A$39:$A$782,$A81,СВЦЭМ!$B$39:$B$782,X$77)+'СЕТ СН'!$H$14+СВЦЭМ!$D$10+'СЕТ СН'!$H$5-'СЕТ СН'!$H$24</f>
        <v>3124.3372134700003</v>
      </c>
      <c r="Y81" s="36">
        <f>SUMIFS(СВЦЭМ!$D$39:$D$782,СВЦЭМ!$A$39:$A$782,$A81,СВЦЭМ!$B$39:$B$782,Y$77)+'СЕТ СН'!$H$14+СВЦЭМ!$D$10+'СЕТ СН'!$H$5-'СЕТ СН'!$H$24</f>
        <v>3133.2995105</v>
      </c>
    </row>
    <row r="82" spans="1:25" ht="15.75" x14ac:dyDescent="0.2">
      <c r="A82" s="35">
        <f t="shared" si="2"/>
        <v>44597</v>
      </c>
      <c r="B82" s="36">
        <f>SUMIFS(СВЦЭМ!$D$39:$D$782,СВЦЭМ!$A$39:$A$782,$A82,СВЦЭМ!$B$39:$B$782,B$77)+'СЕТ СН'!$H$14+СВЦЭМ!$D$10+'СЕТ СН'!$H$5-'СЕТ СН'!$H$24</f>
        <v>3180.8559018200003</v>
      </c>
      <c r="C82" s="36">
        <f>SUMIFS(СВЦЭМ!$D$39:$D$782,СВЦЭМ!$A$39:$A$782,$A82,СВЦЭМ!$B$39:$B$782,C$77)+'СЕТ СН'!$H$14+СВЦЭМ!$D$10+'СЕТ СН'!$H$5-'СЕТ СН'!$H$24</f>
        <v>3111.68026663</v>
      </c>
      <c r="D82" s="36">
        <f>SUMIFS(СВЦЭМ!$D$39:$D$782,СВЦЭМ!$A$39:$A$782,$A82,СВЦЭМ!$B$39:$B$782,D$77)+'СЕТ СН'!$H$14+СВЦЭМ!$D$10+'СЕТ СН'!$H$5-'СЕТ СН'!$H$24</f>
        <v>3135.6865052200001</v>
      </c>
      <c r="E82" s="36">
        <f>SUMIFS(СВЦЭМ!$D$39:$D$782,СВЦЭМ!$A$39:$A$782,$A82,СВЦЭМ!$B$39:$B$782,E$77)+'СЕТ СН'!$H$14+СВЦЭМ!$D$10+'СЕТ СН'!$H$5-'СЕТ СН'!$H$24</f>
        <v>3158.93527051</v>
      </c>
      <c r="F82" s="36">
        <f>SUMIFS(СВЦЭМ!$D$39:$D$782,СВЦЭМ!$A$39:$A$782,$A82,СВЦЭМ!$B$39:$B$782,F$77)+'СЕТ СН'!$H$14+СВЦЭМ!$D$10+'СЕТ СН'!$H$5-'СЕТ СН'!$H$24</f>
        <v>3162.1870813599999</v>
      </c>
      <c r="G82" s="36">
        <f>SUMIFS(СВЦЭМ!$D$39:$D$782,СВЦЭМ!$A$39:$A$782,$A82,СВЦЭМ!$B$39:$B$782,G$77)+'СЕТ СН'!$H$14+СВЦЭМ!$D$10+'СЕТ СН'!$H$5-'СЕТ СН'!$H$24</f>
        <v>3172.0447928599997</v>
      </c>
      <c r="H82" s="36">
        <f>SUMIFS(СВЦЭМ!$D$39:$D$782,СВЦЭМ!$A$39:$A$782,$A82,СВЦЭМ!$B$39:$B$782,H$77)+'СЕТ СН'!$H$14+СВЦЭМ!$D$10+'СЕТ СН'!$H$5-'СЕТ СН'!$H$24</f>
        <v>3142.5454184299997</v>
      </c>
      <c r="I82" s="36">
        <f>SUMIFS(СВЦЭМ!$D$39:$D$782,СВЦЭМ!$A$39:$A$782,$A82,СВЦЭМ!$B$39:$B$782,I$77)+'СЕТ СН'!$H$14+СВЦЭМ!$D$10+'СЕТ СН'!$H$5-'СЕТ СН'!$H$24</f>
        <v>3093.28853071</v>
      </c>
      <c r="J82" s="36">
        <f>SUMIFS(СВЦЭМ!$D$39:$D$782,СВЦЭМ!$A$39:$A$782,$A82,СВЦЭМ!$B$39:$B$782,J$77)+'СЕТ СН'!$H$14+СВЦЭМ!$D$10+'СЕТ СН'!$H$5-'СЕТ СН'!$H$24</f>
        <v>3048.1978177800002</v>
      </c>
      <c r="K82" s="36">
        <f>SUMIFS(СВЦЭМ!$D$39:$D$782,СВЦЭМ!$A$39:$A$782,$A82,СВЦЭМ!$B$39:$B$782,K$77)+'СЕТ СН'!$H$14+СВЦЭМ!$D$10+'СЕТ СН'!$H$5-'СЕТ СН'!$H$24</f>
        <v>3043.0026578900001</v>
      </c>
      <c r="L82" s="36">
        <f>SUMIFS(СВЦЭМ!$D$39:$D$782,СВЦЭМ!$A$39:$A$782,$A82,СВЦЭМ!$B$39:$B$782,L$77)+'СЕТ СН'!$H$14+СВЦЭМ!$D$10+'СЕТ СН'!$H$5-'СЕТ СН'!$H$24</f>
        <v>3053.8420441899998</v>
      </c>
      <c r="M82" s="36">
        <f>SUMIFS(СВЦЭМ!$D$39:$D$782,СВЦЭМ!$A$39:$A$782,$A82,СВЦЭМ!$B$39:$B$782,M$77)+'СЕТ СН'!$H$14+СВЦЭМ!$D$10+'СЕТ СН'!$H$5-'СЕТ СН'!$H$24</f>
        <v>3077.6461983500003</v>
      </c>
      <c r="N82" s="36">
        <f>SUMIFS(СВЦЭМ!$D$39:$D$782,СВЦЭМ!$A$39:$A$782,$A82,СВЦЭМ!$B$39:$B$782,N$77)+'СЕТ СН'!$H$14+СВЦЭМ!$D$10+'СЕТ СН'!$H$5-'СЕТ СН'!$H$24</f>
        <v>3093.89314857</v>
      </c>
      <c r="O82" s="36">
        <f>SUMIFS(СВЦЭМ!$D$39:$D$782,СВЦЭМ!$A$39:$A$782,$A82,СВЦЭМ!$B$39:$B$782,O$77)+'СЕТ СН'!$H$14+СВЦЭМ!$D$10+'СЕТ СН'!$H$5-'СЕТ СН'!$H$24</f>
        <v>3121.94557661</v>
      </c>
      <c r="P82" s="36">
        <f>SUMIFS(СВЦЭМ!$D$39:$D$782,СВЦЭМ!$A$39:$A$782,$A82,СВЦЭМ!$B$39:$B$782,P$77)+'СЕТ СН'!$H$14+СВЦЭМ!$D$10+'СЕТ СН'!$H$5-'СЕТ СН'!$H$24</f>
        <v>3128.81943069</v>
      </c>
      <c r="Q82" s="36">
        <f>SUMIFS(СВЦЭМ!$D$39:$D$782,СВЦЭМ!$A$39:$A$782,$A82,СВЦЭМ!$B$39:$B$782,Q$77)+'СЕТ СН'!$H$14+СВЦЭМ!$D$10+'СЕТ СН'!$H$5-'СЕТ СН'!$H$24</f>
        <v>3133.1136306600001</v>
      </c>
      <c r="R82" s="36">
        <f>SUMIFS(СВЦЭМ!$D$39:$D$782,СВЦЭМ!$A$39:$A$782,$A82,СВЦЭМ!$B$39:$B$782,R$77)+'СЕТ СН'!$H$14+СВЦЭМ!$D$10+'СЕТ СН'!$H$5-'СЕТ СН'!$H$24</f>
        <v>3123.3233906599999</v>
      </c>
      <c r="S82" s="36">
        <f>SUMIFS(СВЦЭМ!$D$39:$D$782,СВЦЭМ!$A$39:$A$782,$A82,СВЦЭМ!$B$39:$B$782,S$77)+'СЕТ СН'!$H$14+СВЦЭМ!$D$10+'СЕТ СН'!$H$5-'СЕТ СН'!$H$24</f>
        <v>3087.5764725700001</v>
      </c>
      <c r="T82" s="36">
        <f>SUMIFS(СВЦЭМ!$D$39:$D$782,СВЦЭМ!$A$39:$A$782,$A82,СВЦЭМ!$B$39:$B$782,T$77)+'СЕТ СН'!$H$14+СВЦЭМ!$D$10+'СЕТ СН'!$H$5-'СЕТ СН'!$H$24</f>
        <v>3063.16257</v>
      </c>
      <c r="U82" s="36">
        <f>SUMIFS(СВЦЭМ!$D$39:$D$782,СВЦЭМ!$A$39:$A$782,$A82,СВЦЭМ!$B$39:$B$782,U$77)+'СЕТ СН'!$H$14+СВЦЭМ!$D$10+'СЕТ СН'!$H$5-'СЕТ СН'!$H$24</f>
        <v>3069.0863609799999</v>
      </c>
      <c r="V82" s="36">
        <f>SUMIFS(СВЦЭМ!$D$39:$D$782,СВЦЭМ!$A$39:$A$782,$A82,СВЦЭМ!$B$39:$B$782,V$77)+'СЕТ СН'!$H$14+СВЦЭМ!$D$10+'СЕТ СН'!$H$5-'СЕТ СН'!$H$24</f>
        <v>3076.5272298899999</v>
      </c>
      <c r="W82" s="36">
        <f>SUMIFS(СВЦЭМ!$D$39:$D$782,СВЦЭМ!$A$39:$A$782,$A82,СВЦЭМ!$B$39:$B$782,W$77)+'СЕТ СН'!$H$14+СВЦЭМ!$D$10+'СЕТ СН'!$H$5-'СЕТ СН'!$H$24</f>
        <v>3092.2545369099998</v>
      </c>
      <c r="X82" s="36">
        <f>SUMIFS(СВЦЭМ!$D$39:$D$782,СВЦЭМ!$A$39:$A$782,$A82,СВЦЭМ!$B$39:$B$782,X$77)+'СЕТ СН'!$H$14+СВЦЭМ!$D$10+'СЕТ СН'!$H$5-'СЕТ СН'!$H$24</f>
        <v>3108.2752852900003</v>
      </c>
      <c r="Y82" s="36">
        <f>SUMIFS(СВЦЭМ!$D$39:$D$782,СВЦЭМ!$A$39:$A$782,$A82,СВЦЭМ!$B$39:$B$782,Y$77)+'СЕТ СН'!$H$14+СВЦЭМ!$D$10+'СЕТ СН'!$H$5-'СЕТ СН'!$H$24</f>
        <v>3133.0302851599999</v>
      </c>
    </row>
    <row r="83" spans="1:25" ht="15.75" x14ac:dyDescent="0.2">
      <c r="A83" s="35">
        <f t="shared" si="2"/>
        <v>44598</v>
      </c>
      <c r="B83" s="36">
        <f>SUMIFS(СВЦЭМ!$D$39:$D$782,СВЦЭМ!$A$39:$A$782,$A83,СВЦЭМ!$B$39:$B$782,B$77)+'СЕТ СН'!$H$14+СВЦЭМ!$D$10+'СЕТ СН'!$H$5-'СЕТ СН'!$H$24</f>
        <v>3142.0721254</v>
      </c>
      <c r="C83" s="36">
        <f>SUMIFS(СВЦЭМ!$D$39:$D$782,СВЦЭМ!$A$39:$A$782,$A83,СВЦЭМ!$B$39:$B$782,C$77)+'СЕТ СН'!$H$14+СВЦЭМ!$D$10+'СЕТ СН'!$H$5-'СЕТ СН'!$H$24</f>
        <v>3154.4618241200001</v>
      </c>
      <c r="D83" s="36">
        <f>SUMIFS(СВЦЭМ!$D$39:$D$782,СВЦЭМ!$A$39:$A$782,$A83,СВЦЭМ!$B$39:$B$782,D$77)+'СЕТ СН'!$H$14+СВЦЭМ!$D$10+'СЕТ СН'!$H$5-'СЕТ СН'!$H$24</f>
        <v>3167.3899088500002</v>
      </c>
      <c r="E83" s="36">
        <f>SUMIFS(СВЦЭМ!$D$39:$D$782,СВЦЭМ!$A$39:$A$782,$A83,СВЦЭМ!$B$39:$B$782,E$77)+'СЕТ СН'!$H$14+СВЦЭМ!$D$10+'СЕТ СН'!$H$5-'СЕТ СН'!$H$24</f>
        <v>3170.4753500699999</v>
      </c>
      <c r="F83" s="36">
        <f>SUMIFS(СВЦЭМ!$D$39:$D$782,СВЦЭМ!$A$39:$A$782,$A83,СВЦЭМ!$B$39:$B$782,F$77)+'СЕТ СН'!$H$14+СВЦЭМ!$D$10+'СЕТ СН'!$H$5-'СЕТ СН'!$H$24</f>
        <v>3166.1530696700001</v>
      </c>
      <c r="G83" s="36">
        <f>SUMIFS(СВЦЭМ!$D$39:$D$782,СВЦЭМ!$A$39:$A$782,$A83,СВЦЭМ!$B$39:$B$782,G$77)+'СЕТ СН'!$H$14+СВЦЭМ!$D$10+'СЕТ СН'!$H$5-'СЕТ СН'!$H$24</f>
        <v>3152.0222356900003</v>
      </c>
      <c r="H83" s="36">
        <f>SUMIFS(СВЦЭМ!$D$39:$D$782,СВЦЭМ!$A$39:$A$782,$A83,СВЦЭМ!$B$39:$B$782,H$77)+'СЕТ СН'!$H$14+СВЦЭМ!$D$10+'СЕТ СН'!$H$5-'СЕТ СН'!$H$24</f>
        <v>3137.5859800400003</v>
      </c>
      <c r="I83" s="36">
        <f>SUMIFS(СВЦЭМ!$D$39:$D$782,СВЦЭМ!$A$39:$A$782,$A83,СВЦЭМ!$B$39:$B$782,I$77)+'СЕТ СН'!$H$14+СВЦЭМ!$D$10+'СЕТ СН'!$H$5-'СЕТ СН'!$H$24</f>
        <v>3117.2615217100001</v>
      </c>
      <c r="J83" s="36">
        <f>SUMIFS(СВЦЭМ!$D$39:$D$782,СВЦЭМ!$A$39:$A$782,$A83,СВЦЭМ!$B$39:$B$782,J$77)+'СЕТ СН'!$H$14+СВЦЭМ!$D$10+'СЕТ СН'!$H$5-'СЕТ СН'!$H$24</f>
        <v>3076.5908691599998</v>
      </c>
      <c r="K83" s="36">
        <f>SUMIFS(СВЦЭМ!$D$39:$D$782,СВЦЭМ!$A$39:$A$782,$A83,СВЦЭМ!$B$39:$B$782,K$77)+'СЕТ СН'!$H$14+СВЦЭМ!$D$10+'СЕТ СН'!$H$5-'СЕТ СН'!$H$24</f>
        <v>3048.1748482900002</v>
      </c>
      <c r="L83" s="36">
        <f>SUMIFS(СВЦЭМ!$D$39:$D$782,СВЦЭМ!$A$39:$A$782,$A83,СВЦЭМ!$B$39:$B$782,L$77)+'СЕТ СН'!$H$14+СВЦЭМ!$D$10+'СЕТ СН'!$H$5-'СЕТ СН'!$H$24</f>
        <v>3049.1145857000001</v>
      </c>
      <c r="M83" s="36">
        <f>SUMIFS(СВЦЭМ!$D$39:$D$782,СВЦЭМ!$A$39:$A$782,$A83,СВЦЭМ!$B$39:$B$782,M$77)+'СЕТ СН'!$H$14+СВЦЭМ!$D$10+'СЕТ СН'!$H$5-'СЕТ СН'!$H$24</f>
        <v>3055.7523751200001</v>
      </c>
      <c r="N83" s="36">
        <f>SUMIFS(СВЦЭМ!$D$39:$D$782,СВЦЭМ!$A$39:$A$782,$A83,СВЦЭМ!$B$39:$B$782,N$77)+'СЕТ СН'!$H$14+СВЦЭМ!$D$10+'СЕТ СН'!$H$5-'СЕТ СН'!$H$24</f>
        <v>3072.8823074399997</v>
      </c>
      <c r="O83" s="36">
        <f>SUMIFS(СВЦЭМ!$D$39:$D$782,СВЦЭМ!$A$39:$A$782,$A83,СВЦЭМ!$B$39:$B$782,O$77)+'СЕТ СН'!$H$14+СВЦЭМ!$D$10+'СЕТ СН'!$H$5-'СЕТ СН'!$H$24</f>
        <v>3101.8738259800002</v>
      </c>
      <c r="P83" s="36">
        <f>SUMIFS(СВЦЭМ!$D$39:$D$782,СВЦЭМ!$A$39:$A$782,$A83,СВЦЭМ!$B$39:$B$782,P$77)+'СЕТ СН'!$H$14+СВЦЭМ!$D$10+'СЕТ СН'!$H$5-'СЕТ СН'!$H$24</f>
        <v>3110.8236731900001</v>
      </c>
      <c r="Q83" s="36">
        <f>SUMIFS(СВЦЭМ!$D$39:$D$782,СВЦЭМ!$A$39:$A$782,$A83,СВЦЭМ!$B$39:$B$782,Q$77)+'СЕТ СН'!$H$14+СВЦЭМ!$D$10+'СЕТ СН'!$H$5-'СЕТ СН'!$H$24</f>
        <v>3116.6767959500003</v>
      </c>
      <c r="R83" s="36">
        <f>SUMIFS(СВЦЭМ!$D$39:$D$782,СВЦЭМ!$A$39:$A$782,$A83,СВЦЭМ!$B$39:$B$782,R$77)+'СЕТ СН'!$H$14+СВЦЭМ!$D$10+'СЕТ СН'!$H$5-'СЕТ СН'!$H$24</f>
        <v>3110.03812741</v>
      </c>
      <c r="S83" s="36">
        <f>SUMIFS(СВЦЭМ!$D$39:$D$782,СВЦЭМ!$A$39:$A$782,$A83,СВЦЭМ!$B$39:$B$782,S$77)+'СЕТ СН'!$H$14+СВЦЭМ!$D$10+'СЕТ СН'!$H$5-'СЕТ СН'!$H$24</f>
        <v>3080.7998019900001</v>
      </c>
      <c r="T83" s="36">
        <f>SUMIFS(СВЦЭМ!$D$39:$D$782,СВЦЭМ!$A$39:$A$782,$A83,СВЦЭМ!$B$39:$B$782,T$77)+'СЕТ СН'!$H$14+СВЦЭМ!$D$10+'СЕТ СН'!$H$5-'СЕТ СН'!$H$24</f>
        <v>3044.7232798499999</v>
      </c>
      <c r="U83" s="36">
        <f>SUMIFS(СВЦЭМ!$D$39:$D$782,СВЦЭМ!$A$39:$A$782,$A83,СВЦЭМ!$B$39:$B$782,U$77)+'СЕТ СН'!$H$14+СВЦЭМ!$D$10+'СЕТ СН'!$H$5-'СЕТ СН'!$H$24</f>
        <v>3061.4126219199998</v>
      </c>
      <c r="V83" s="36">
        <f>SUMIFS(СВЦЭМ!$D$39:$D$782,СВЦЭМ!$A$39:$A$782,$A83,СВЦЭМ!$B$39:$B$782,V$77)+'СЕТ СН'!$H$14+СВЦЭМ!$D$10+'СЕТ СН'!$H$5-'СЕТ СН'!$H$24</f>
        <v>3058.4265038200001</v>
      </c>
      <c r="W83" s="36">
        <f>SUMIFS(СВЦЭМ!$D$39:$D$782,СВЦЭМ!$A$39:$A$782,$A83,СВЦЭМ!$B$39:$B$782,W$77)+'СЕТ СН'!$H$14+СВЦЭМ!$D$10+'СЕТ СН'!$H$5-'СЕТ СН'!$H$24</f>
        <v>3076.3024358900002</v>
      </c>
      <c r="X83" s="36">
        <f>SUMIFS(СВЦЭМ!$D$39:$D$782,СВЦЭМ!$A$39:$A$782,$A83,СВЦЭМ!$B$39:$B$782,X$77)+'СЕТ СН'!$H$14+СВЦЭМ!$D$10+'СЕТ СН'!$H$5-'СЕТ СН'!$H$24</f>
        <v>3100.6936510599999</v>
      </c>
      <c r="Y83" s="36">
        <f>SUMIFS(СВЦЭМ!$D$39:$D$782,СВЦЭМ!$A$39:$A$782,$A83,СВЦЭМ!$B$39:$B$782,Y$77)+'СЕТ СН'!$H$14+СВЦЭМ!$D$10+'СЕТ СН'!$H$5-'СЕТ СН'!$H$24</f>
        <v>3131.90541506</v>
      </c>
    </row>
    <row r="84" spans="1:25" ht="15.75" x14ac:dyDescent="0.2">
      <c r="A84" s="35">
        <f t="shared" si="2"/>
        <v>44599</v>
      </c>
      <c r="B84" s="36">
        <f>SUMIFS(СВЦЭМ!$D$39:$D$782,СВЦЭМ!$A$39:$A$782,$A84,СВЦЭМ!$B$39:$B$782,B$77)+'СЕТ СН'!$H$14+СВЦЭМ!$D$10+'СЕТ СН'!$H$5-'СЕТ СН'!$H$24</f>
        <v>3161.7842412300001</v>
      </c>
      <c r="C84" s="36">
        <f>SUMIFS(СВЦЭМ!$D$39:$D$782,СВЦЭМ!$A$39:$A$782,$A84,СВЦЭМ!$B$39:$B$782,C$77)+'СЕТ СН'!$H$14+СВЦЭМ!$D$10+'СЕТ СН'!$H$5-'СЕТ СН'!$H$24</f>
        <v>3186.23282393</v>
      </c>
      <c r="D84" s="36">
        <f>SUMIFS(СВЦЭМ!$D$39:$D$782,СВЦЭМ!$A$39:$A$782,$A84,СВЦЭМ!$B$39:$B$782,D$77)+'СЕТ СН'!$H$14+СВЦЭМ!$D$10+'СЕТ СН'!$H$5-'СЕТ СН'!$H$24</f>
        <v>3193.61649364</v>
      </c>
      <c r="E84" s="36">
        <f>SUMIFS(СВЦЭМ!$D$39:$D$782,СВЦЭМ!$A$39:$A$782,$A84,СВЦЭМ!$B$39:$B$782,E$77)+'СЕТ СН'!$H$14+СВЦЭМ!$D$10+'СЕТ СН'!$H$5-'СЕТ СН'!$H$24</f>
        <v>3199.0637495299998</v>
      </c>
      <c r="F84" s="36">
        <f>SUMIFS(СВЦЭМ!$D$39:$D$782,СВЦЭМ!$A$39:$A$782,$A84,СВЦЭМ!$B$39:$B$782,F$77)+'СЕТ СН'!$H$14+СВЦЭМ!$D$10+'СЕТ СН'!$H$5-'СЕТ СН'!$H$24</f>
        <v>3193.2030345600001</v>
      </c>
      <c r="G84" s="36">
        <f>SUMIFS(СВЦЭМ!$D$39:$D$782,СВЦЭМ!$A$39:$A$782,$A84,СВЦЭМ!$B$39:$B$782,G$77)+'СЕТ СН'!$H$14+СВЦЭМ!$D$10+'СЕТ СН'!$H$5-'СЕТ СН'!$H$24</f>
        <v>3172.4090665499998</v>
      </c>
      <c r="H84" s="36">
        <f>SUMIFS(СВЦЭМ!$D$39:$D$782,СВЦЭМ!$A$39:$A$782,$A84,СВЦЭМ!$B$39:$B$782,H$77)+'СЕТ СН'!$H$14+СВЦЭМ!$D$10+'СЕТ СН'!$H$5-'СЕТ СН'!$H$24</f>
        <v>3176.9956863400002</v>
      </c>
      <c r="I84" s="36">
        <f>SUMIFS(СВЦЭМ!$D$39:$D$782,СВЦЭМ!$A$39:$A$782,$A84,СВЦЭМ!$B$39:$B$782,I$77)+'СЕТ СН'!$H$14+СВЦЭМ!$D$10+'СЕТ СН'!$H$5-'СЕТ СН'!$H$24</f>
        <v>3065.99561438</v>
      </c>
      <c r="J84" s="36">
        <f>SUMIFS(СВЦЭМ!$D$39:$D$782,СВЦЭМ!$A$39:$A$782,$A84,СВЦЭМ!$B$39:$B$782,J$77)+'СЕТ СН'!$H$14+СВЦЭМ!$D$10+'СЕТ СН'!$H$5-'СЕТ СН'!$H$24</f>
        <v>3018.2980138100002</v>
      </c>
      <c r="K84" s="36">
        <f>SUMIFS(СВЦЭМ!$D$39:$D$782,СВЦЭМ!$A$39:$A$782,$A84,СВЦЭМ!$B$39:$B$782,K$77)+'СЕТ СН'!$H$14+СВЦЭМ!$D$10+'СЕТ СН'!$H$5-'СЕТ СН'!$H$24</f>
        <v>3014.0035919500001</v>
      </c>
      <c r="L84" s="36">
        <f>SUMIFS(СВЦЭМ!$D$39:$D$782,СВЦЭМ!$A$39:$A$782,$A84,СВЦЭМ!$B$39:$B$782,L$77)+'СЕТ СН'!$H$14+СВЦЭМ!$D$10+'СЕТ СН'!$H$5-'СЕТ СН'!$H$24</f>
        <v>3025.6540137299999</v>
      </c>
      <c r="M84" s="36">
        <f>SUMIFS(СВЦЭМ!$D$39:$D$782,СВЦЭМ!$A$39:$A$782,$A84,СВЦЭМ!$B$39:$B$782,M$77)+'СЕТ СН'!$H$14+СВЦЭМ!$D$10+'СЕТ СН'!$H$5-'СЕТ СН'!$H$24</f>
        <v>3061.6387228000003</v>
      </c>
      <c r="N84" s="36">
        <f>SUMIFS(СВЦЭМ!$D$39:$D$782,СВЦЭМ!$A$39:$A$782,$A84,СВЦЭМ!$B$39:$B$782,N$77)+'СЕТ СН'!$H$14+СВЦЭМ!$D$10+'СЕТ СН'!$H$5-'СЕТ СН'!$H$24</f>
        <v>3099.1704558900001</v>
      </c>
      <c r="O84" s="36">
        <f>SUMIFS(СВЦЭМ!$D$39:$D$782,СВЦЭМ!$A$39:$A$782,$A84,СВЦЭМ!$B$39:$B$782,O$77)+'СЕТ СН'!$H$14+СВЦЭМ!$D$10+'СЕТ СН'!$H$5-'СЕТ СН'!$H$24</f>
        <v>3130.0855834499998</v>
      </c>
      <c r="P84" s="36">
        <f>SUMIFS(СВЦЭМ!$D$39:$D$782,СВЦЭМ!$A$39:$A$782,$A84,СВЦЭМ!$B$39:$B$782,P$77)+'СЕТ СН'!$H$14+СВЦЭМ!$D$10+'СЕТ СН'!$H$5-'СЕТ СН'!$H$24</f>
        <v>3141.4509817500002</v>
      </c>
      <c r="Q84" s="36">
        <f>SUMIFS(СВЦЭМ!$D$39:$D$782,СВЦЭМ!$A$39:$A$782,$A84,СВЦЭМ!$B$39:$B$782,Q$77)+'СЕТ СН'!$H$14+СВЦЭМ!$D$10+'СЕТ СН'!$H$5-'СЕТ СН'!$H$24</f>
        <v>3154.8490635200001</v>
      </c>
      <c r="R84" s="36">
        <f>SUMIFS(СВЦЭМ!$D$39:$D$782,СВЦЭМ!$A$39:$A$782,$A84,СВЦЭМ!$B$39:$B$782,R$77)+'СЕТ СН'!$H$14+СВЦЭМ!$D$10+'СЕТ СН'!$H$5-'СЕТ СН'!$H$24</f>
        <v>3129.80328104</v>
      </c>
      <c r="S84" s="36">
        <f>SUMIFS(СВЦЭМ!$D$39:$D$782,СВЦЭМ!$A$39:$A$782,$A84,СВЦЭМ!$B$39:$B$782,S$77)+'СЕТ СН'!$H$14+СВЦЭМ!$D$10+'СЕТ СН'!$H$5-'СЕТ СН'!$H$24</f>
        <v>3084.8372918699997</v>
      </c>
      <c r="T84" s="36">
        <f>SUMIFS(СВЦЭМ!$D$39:$D$782,СВЦЭМ!$A$39:$A$782,$A84,СВЦЭМ!$B$39:$B$782,T$77)+'СЕТ СН'!$H$14+СВЦЭМ!$D$10+'СЕТ СН'!$H$5-'СЕТ СН'!$H$24</f>
        <v>3036.2212489900003</v>
      </c>
      <c r="U84" s="36">
        <f>SUMIFS(СВЦЭМ!$D$39:$D$782,СВЦЭМ!$A$39:$A$782,$A84,СВЦЭМ!$B$39:$B$782,U$77)+'СЕТ СН'!$H$14+СВЦЭМ!$D$10+'СЕТ СН'!$H$5-'СЕТ СН'!$H$24</f>
        <v>3042.4800383199999</v>
      </c>
      <c r="V84" s="36">
        <f>SUMIFS(СВЦЭМ!$D$39:$D$782,СВЦЭМ!$A$39:$A$782,$A84,СВЦЭМ!$B$39:$B$782,V$77)+'СЕТ СН'!$H$14+СВЦЭМ!$D$10+'СЕТ СН'!$H$5-'СЕТ СН'!$H$24</f>
        <v>3055.5409115699999</v>
      </c>
      <c r="W84" s="36">
        <f>SUMIFS(СВЦЭМ!$D$39:$D$782,СВЦЭМ!$A$39:$A$782,$A84,СВЦЭМ!$B$39:$B$782,W$77)+'СЕТ СН'!$H$14+СВЦЭМ!$D$10+'СЕТ СН'!$H$5-'СЕТ СН'!$H$24</f>
        <v>3088.7836961900002</v>
      </c>
      <c r="X84" s="36">
        <f>SUMIFS(СВЦЭМ!$D$39:$D$782,СВЦЭМ!$A$39:$A$782,$A84,СВЦЭМ!$B$39:$B$782,X$77)+'СЕТ СН'!$H$14+СВЦЭМ!$D$10+'СЕТ СН'!$H$5-'СЕТ СН'!$H$24</f>
        <v>3104.51634208</v>
      </c>
      <c r="Y84" s="36">
        <f>SUMIFS(СВЦЭМ!$D$39:$D$782,СВЦЭМ!$A$39:$A$782,$A84,СВЦЭМ!$B$39:$B$782,Y$77)+'СЕТ СН'!$H$14+СВЦЭМ!$D$10+'СЕТ СН'!$H$5-'СЕТ СН'!$H$24</f>
        <v>3131.83323028</v>
      </c>
    </row>
    <row r="85" spans="1:25" ht="15.75" x14ac:dyDescent="0.2">
      <c r="A85" s="35">
        <f t="shared" si="2"/>
        <v>44600</v>
      </c>
      <c r="B85" s="36">
        <f>SUMIFS(СВЦЭМ!$D$39:$D$782,СВЦЭМ!$A$39:$A$782,$A85,СВЦЭМ!$B$39:$B$782,B$77)+'СЕТ СН'!$H$14+СВЦЭМ!$D$10+'СЕТ СН'!$H$5-'СЕТ СН'!$H$24</f>
        <v>3129.31249213</v>
      </c>
      <c r="C85" s="36">
        <f>SUMIFS(СВЦЭМ!$D$39:$D$782,СВЦЭМ!$A$39:$A$782,$A85,СВЦЭМ!$B$39:$B$782,C$77)+'СЕТ СН'!$H$14+СВЦЭМ!$D$10+'СЕТ СН'!$H$5-'СЕТ СН'!$H$24</f>
        <v>3193.1885549999997</v>
      </c>
      <c r="D85" s="36">
        <f>SUMIFS(СВЦЭМ!$D$39:$D$782,СВЦЭМ!$A$39:$A$782,$A85,СВЦЭМ!$B$39:$B$782,D$77)+'СЕТ СН'!$H$14+СВЦЭМ!$D$10+'СЕТ СН'!$H$5-'СЕТ СН'!$H$24</f>
        <v>3202.7401551299999</v>
      </c>
      <c r="E85" s="36">
        <f>SUMIFS(СВЦЭМ!$D$39:$D$782,СВЦЭМ!$A$39:$A$782,$A85,СВЦЭМ!$B$39:$B$782,E$77)+'СЕТ СН'!$H$14+СВЦЭМ!$D$10+'СЕТ СН'!$H$5-'СЕТ СН'!$H$24</f>
        <v>3203.6738630700002</v>
      </c>
      <c r="F85" s="36">
        <f>SUMIFS(СВЦЭМ!$D$39:$D$782,СВЦЭМ!$A$39:$A$782,$A85,СВЦЭМ!$B$39:$B$782,F$77)+'СЕТ СН'!$H$14+СВЦЭМ!$D$10+'СЕТ СН'!$H$5-'СЕТ СН'!$H$24</f>
        <v>3189.7364928900001</v>
      </c>
      <c r="G85" s="36">
        <f>SUMIFS(СВЦЭМ!$D$39:$D$782,СВЦЭМ!$A$39:$A$782,$A85,СВЦЭМ!$B$39:$B$782,G$77)+'СЕТ СН'!$H$14+СВЦЭМ!$D$10+'СЕТ СН'!$H$5-'СЕТ СН'!$H$24</f>
        <v>3165.5067934500003</v>
      </c>
      <c r="H85" s="36">
        <f>SUMIFS(СВЦЭМ!$D$39:$D$782,СВЦЭМ!$A$39:$A$782,$A85,СВЦЭМ!$B$39:$B$782,H$77)+'СЕТ СН'!$H$14+СВЦЭМ!$D$10+'СЕТ СН'!$H$5-'СЕТ СН'!$H$24</f>
        <v>3117.2427329299999</v>
      </c>
      <c r="I85" s="36">
        <f>SUMIFS(СВЦЭМ!$D$39:$D$782,СВЦЭМ!$A$39:$A$782,$A85,СВЦЭМ!$B$39:$B$782,I$77)+'СЕТ СН'!$H$14+СВЦЭМ!$D$10+'СЕТ СН'!$H$5-'СЕТ СН'!$H$24</f>
        <v>3060.5286443100003</v>
      </c>
      <c r="J85" s="36">
        <f>SUMIFS(СВЦЭМ!$D$39:$D$782,СВЦЭМ!$A$39:$A$782,$A85,СВЦЭМ!$B$39:$B$782,J$77)+'СЕТ СН'!$H$14+СВЦЭМ!$D$10+'СЕТ СН'!$H$5-'СЕТ СН'!$H$24</f>
        <v>3006.8381708799998</v>
      </c>
      <c r="K85" s="36">
        <f>SUMIFS(СВЦЭМ!$D$39:$D$782,СВЦЭМ!$A$39:$A$782,$A85,СВЦЭМ!$B$39:$B$782,K$77)+'СЕТ СН'!$H$14+СВЦЭМ!$D$10+'СЕТ СН'!$H$5-'СЕТ СН'!$H$24</f>
        <v>3001.2835581999998</v>
      </c>
      <c r="L85" s="36">
        <f>SUMIFS(СВЦЭМ!$D$39:$D$782,СВЦЭМ!$A$39:$A$782,$A85,СВЦЭМ!$B$39:$B$782,L$77)+'СЕТ СН'!$H$14+СВЦЭМ!$D$10+'СЕТ СН'!$H$5-'СЕТ СН'!$H$24</f>
        <v>3023.1472245200002</v>
      </c>
      <c r="M85" s="36">
        <f>SUMIFS(СВЦЭМ!$D$39:$D$782,СВЦЭМ!$A$39:$A$782,$A85,СВЦЭМ!$B$39:$B$782,M$77)+'СЕТ СН'!$H$14+СВЦЭМ!$D$10+'СЕТ СН'!$H$5-'СЕТ СН'!$H$24</f>
        <v>3092.9827330099997</v>
      </c>
      <c r="N85" s="36">
        <f>SUMIFS(СВЦЭМ!$D$39:$D$782,СВЦЭМ!$A$39:$A$782,$A85,СВЦЭМ!$B$39:$B$782,N$77)+'СЕТ СН'!$H$14+СВЦЭМ!$D$10+'СЕТ СН'!$H$5-'СЕТ СН'!$H$24</f>
        <v>3172.3034682100001</v>
      </c>
      <c r="O85" s="36">
        <f>SUMIFS(СВЦЭМ!$D$39:$D$782,СВЦЭМ!$A$39:$A$782,$A85,СВЦЭМ!$B$39:$B$782,O$77)+'СЕТ СН'!$H$14+СВЦЭМ!$D$10+'СЕТ СН'!$H$5-'СЕТ СН'!$H$24</f>
        <v>3188.28423952</v>
      </c>
      <c r="P85" s="36">
        <f>SUMIFS(СВЦЭМ!$D$39:$D$782,СВЦЭМ!$A$39:$A$782,$A85,СВЦЭМ!$B$39:$B$782,P$77)+'СЕТ СН'!$H$14+СВЦЭМ!$D$10+'СЕТ СН'!$H$5-'СЕТ СН'!$H$24</f>
        <v>3194.6310910100001</v>
      </c>
      <c r="Q85" s="36">
        <f>SUMIFS(СВЦЭМ!$D$39:$D$782,СВЦЭМ!$A$39:$A$782,$A85,СВЦЭМ!$B$39:$B$782,Q$77)+'СЕТ СН'!$H$14+СВЦЭМ!$D$10+'СЕТ СН'!$H$5-'СЕТ СН'!$H$24</f>
        <v>3190.1937694500002</v>
      </c>
      <c r="R85" s="36">
        <f>SUMIFS(СВЦЭМ!$D$39:$D$782,СВЦЭМ!$A$39:$A$782,$A85,СВЦЭМ!$B$39:$B$782,R$77)+'СЕТ СН'!$H$14+СВЦЭМ!$D$10+'СЕТ СН'!$H$5-'СЕТ СН'!$H$24</f>
        <v>3185.2987049499998</v>
      </c>
      <c r="S85" s="36">
        <f>SUMIFS(СВЦЭМ!$D$39:$D$782,СВЦЭМ!$A$39:$A$782,$A85,СВЦЭМ!$B$39:$B$782,S$77)+'СЕТ СН'!$H$14+СВЦЭМ!$D$10+'СЕТ СН'!$H$5-'СЕТ СН'!$H$24</f>
        <v>3161.3859848000002</v>
      </c>
      <c r="T85" s="36">
        <f>SUMIFS(СВЦЭМ!$D$39:$D$782,СВЦЭМ!$A$39:$A$782,$A85,СВЦЭМ!$B$39:$B$782,T$77)+'СЕТ СН'!$H$14+СВЦЭМ!$D$10+'СЕТ СН'!$H$5-'СЕТ СН'!$H$24</f>
        <v>3091.2050733999999</v>
      </c>
      <c r="U85" s="36">
        <f>SUMIFS(СВЦЭМ!$D$39:$D$782,СВЦЭМ!$A$39:$A$782,$A85,СВЦЭМ!$B$39:$B$782,U$77)+'СЕТ СН'!$H$14+СВЦЭМ!$D$10+'СЕТ СН'!$H$5-'СЕТ СН'!$H$24</f>
        <v>3079.85851383</v>
      </c>
      <c r="V85" s="36">
        <f>SUMIFS(СВЦЭМ!$D$39:$D$782,СВЦЭМ!$A$39:$A$782,$A85,СВЦЭМ!$B$39:$B$782,V$77)+'СЕТ СН'!$H$14+СВЦЭМ!$D$10+'СЕТ СН'!$H$5-'СЕТ СН'!$H$24</f>
        <v>3102.2045775199999</v>
      </c>
      <c r="W85" s="36">
        <f>SUMIFS(СВЦЭМ!$D$39:$D$782,СВЦЭМ!$A$39:$A$782,$A85,СВЦЭМ!$B$39:$B$782,W$77)+'СЕТ СН'!$H$14+СВЦЭМ!$D$10+'СЕТ СН'!$H$5-'СЕТ СН'!$H$24</f>
        <v>3123.0312916800003</v>
      </c>
      <c r="X85" s="36">
        <f>SUMIFS(СВЦЭМ!$D$39:$D$782,СВЦЭМ!$A$39:$A$782,$A85,СВЦЭМ!$B$39:$B$782,X$77)+'СЕТ СН'!$H$14+СВЦЭМ!$D$10+'СЕТ СН'!$H$5-'СЕТ СН'!$H$24</f>
        <v>3148.7839500999999</v>
      </c>
      <c r="Y85" s="36">
        <f>SUMIFS(СВЦЭМ!$D$39:$D$782,СВЦЭМ!$A$39:$A$782,$A85,СВЦЭМ!$B$39:$B$782,Y$77)+'СЕТ СН'!$H$14+СВЦЭМ!$D$10+'СЕТ СН'!$H$5-'СЕТ СН'!$H$24</f>
        <v>3171.49283646</v>
      </c>
    </row>
    <row r="86" spans="1:25" ht="15.75" x14ac:dyDescent="0.2">
      <c r="A86" s="35">
        <f t="shared" si="2"/>
        <v>44601</v>
      </c>
      <c r="B86" s="36">
        <f>SUMIFS(СВЦЭМ!$D$39:$D$782,СВЦЭМ!$A$39:$A$782,$A86,СВЦЭМ!$B$39:$B$782,B$77)+'СЕТ СН'!$H$14+СВЦЭМ!$D$10+'СЕТ СН'!$H$5-'СЕТ СН'!$H$24</f>
        <v>3192.11500927</v>
      </c>
      <c r="C86" s="36">
        <f>SUMIFS(СВЦЭМ!$D$39:$D$782,СВЦЭМ!$A$39:$A$782,$A86,СВЦЭМ!$B$39:$B$782,C$77)+'СЕТ СН'!$H$14+СВЦЭМ!$D$10+'СЕТ СН'!$H$5-'СЕТ СН'!$H$24</f>
        <v>3246.00028036</v>
      </c>
      <c r="D86" s="36">
        <f>SUMIFS(СВЦЭМ!$D$39:$D$782,СВЦЭМ!$A$39:$A$782,$A86,СВЦЭМ!$B$39:$B$782,D$77)+'СЕТ СН'!$H$14+СВЦЭМ!$D$10+'СЕТ СН'!$H$5-'СЕТ СН'!$H$24</f>
        <v>3250.1761139</v>
      </c>
      <c r="E86" s="36">
        <f>SUMIFS(СВЦЭМ!$D$39:$D$782,СВЦЭМ!$A$39:$A$782,$A86,СВЦЭМ!$B$39:$B$782,E$77)+'СЕТ СН'!$H$14+СВЦЭМ!$D$10+'СЕТ СН'!$H$5-'СЕТ СН'!$H$24</f>
        <v>3254.8943243399999</v>
      </c>
      <c r="F86" s="36">
        <f>SUMIFS(СВЦЭМ!$D$39:$D$782,СВЦЭМ!$A$39:$A$782,$A86,СВЦЭМ!$B$39:$B$782,F$77)+'СЕТ СН'!$H$14+СВЦЭМ!$D$10+'СЕТ СН'!$H$5-'СЕТ СН'!$H$24</f>
        <v>3238.8473413199999</v>
      </c>
      <c r="G86" s="36">
        <f>SUMIFS(СВЦЭМ!$D$39:$D$782,СВЦЭМ!$A$39:$A$782,$A86,СВЦЭМ!$B$39:$B$782,G$77)+'СЕТ СН'!$H$14+СВЦЭМ!$D$10+'СЕТ СН'!$H$5-'СЕТ СН'!$H$24</f>
        <v>3231.9324653000003</v>
      </c>
      <c r="H86" s="36">
        <f>SUMIFS(СВЦЭМ!$D$39:$D$782,СВЦЭМ!$A$39:$A$782,$A86,СВЦЭМ!$B$39:$B$782,H$77)+'СЕТ СН'!$H$14+СВЦЭМ!$D$10+'СЕТ СН'!$H$5-'СЕТ СН'!$H$24</f>
        <v>3191.4427509100001</v>
      </c>
      <c r="I86" s="36">
        <f>SUMIFS(СВЦЭМ!$D$39:$D$782,СВЦЭМ!$A$39:$A$782,$A86,СВЦЭМ!$B$39:$B$782,I$77)+'СЕТ СН'!$H$14+СВЦЭМ!$D$10+'СЕТ СН'!$H$5-'СЕТ СН'!$H$24</f>
        <v>3109.9295156400003</v>
      </c>
      <c r="J86" s="36">
        <f>SUMIFS(СВЦЭМ!$D$39:$D$782,СВЦЭМ!$A$39:$A$782,$A86,СВЦЭМ!$B$39:$B$782,J$77)+'СЕТ СН'!$H$14+СВЦЭМ!$D$10+'СЕТ СН'!$H$5-'СЕТ СН'!$H$24</f>
        <v>3076.9365847999998</v>
      </c>
      <c r="K86" s="36">
        <f>SUMIFS(СВЦЭМ!$D$39:$D$782,СВЦЭМ!$A$39:$A$782,$A86,СВЦЭМ!$B$39:$B$782,K$77)+'СЕТ СН'!$H$14+СВЦЭМ!$D$10+'СЕТ СН'!$H$5-'СЕТ СН'!$H$24</f>
        <v>3073.7789471300002</v>
      </c>
      <c r="L86" s="36">
        <f>SUMIFS(СВЦЭМ!$D$39:$D$782,СВЦЭМ!$A$39:$A$782,$A86,СВЦЭМ!$B$39:$B$782,L$77)+'СЕТ СН'!$H$14+СВЦЭМ!$D$10+'СЕТ СН'!$H$5-'СЕТ СН'!$H$24</f>
        <v>3084.6818836699999</v>
      </c>
      <c r="M86" s="36">
        <f>SUMIFS(СВЦЭМ!$D$39:$D$782,СВЦЭМ!$A$39:$A$782,$A86,СВЦЭМ!$B$39:$B$782,M$77)+'СЕТ СН'!$H$14+СВЦЭМ!$D$10+'СЕТ СН'!$H$5-'СЕТ СН'!$H$24</f>
        <v>3135.9919022599997</v>
      </c>
      <c r="N86" s="36">
        <f>SUMIFS(СВЦЭМ!$D$39:$D$782,СВЦЭМ!$A$39:$A$782,$A86,СВЦЭМ!$B$39:$B$782,N$77)+'СЕТ СН'!$H$14+СВЦЭМ!$D$10+'СЕТ СН'!$H$5-'СЕТ СН'!$H$24</f>
        <v>3202.5560931800001</v>
      </c>
      <c r="O86" s="36">
        <f>SUMIFS(СВЦЭМ!$D$39:$D$782,СВЦЭМ!$A$39:$A$782,$A86,СВЦЭМ!$B$39:$B$782,O$77)+'СЕТ СН'!$H$14+СВЦЭМ!$D$10+'СЕТ СН'!$H$5-'СЕТ СН'!$H$24</f>
        <v>3219.9324948499998</v>
      </c>
      <c r="P86" s="36">
        <f>SUMIFS(СВЦЭМ!$D$39:$D$782,СВЦЭМ!$A$39:$A$782,$A86,СВЦЭМ!$B$39:$B$782,P$77)+'СЕТ СН'!$H$14+СВЦЭМ!$D$10+'СЕТ СН'!$H$5-'СЕТ СН'!$H$24</f>
        <v>3226.70389441</v>
      </c>
      <c r="Q86" s="36">
        <f>SUMIFS(СВЦЭМ!$D$39:$D$782,СВЦЭМ!$A$39:$A$782,$A86,СВЦЭМ!$B$39:$B$782,Q$77)+'СЕТ СН'!$H$14+СВЦЭМ!$D$10+'СЕТ СН'!$H$5-'СЕТ СН'!$H$24</f>
        <v>3233.4612362500002</v>
      </c>
      <c r="R86" s="36">
        <f>SUMIFS(СВЦЭМ!$D$39:$D$782,СВЦЭМ!$A$39:$A$782,$A86,СВЦЭМ!$B$39:$B$782,R$77)+'СЕТ СН'!$H$14+СВЦЭМ!$D$10+'СЕТ СН'!$H$5-'СЕТ СН'!$H$24</f>
        <v>3219.757803</v>
      </c>
      <c r="S86" s="36">
        <f>SUMIFS(СВЦЭМ!$D$39:$D$782,СВЦЭМ!$A$39:$A$782,$A86,СВЦЭМ!$B$39:$B$782,S$77)+'СЕТ СН'!$H$14+СВЦЭМ!$D$10+'СЕТ СН'!$H$5-'СЕТ СН'!$H$24</f>
        <v>3197.02241882</v>
      </c>
      <c r="T86" s="36">
        <f>SUMIFS(СВЦЭМ!$D$39:$D$782,СВЦЭМ!$A$39:$A$782,$A86,СВЦЭМ!$B$39:$B$782,T$77)+'СЕТ СН'!$H$14+СВЦЭМ!$D$10+'СЕТ СН'!$H$5-'СЕТ СН'!$H$24</f>
        <v>3114.4275114700004</v>
      </c>
      <c r="U86" s="36">
        <f>SUMIFS(СВЦЭМ!$D$39:$D$782,СВЦЭМ!$A$39:$A$782,$A86,СВЦЭМ!$B$39:$B$782,U$77)+'СЕТ СН'!$H$14+СВЦЭМ!$D$10+'СЕТ СН'!$H$5-'СЕТ СН'!$H$24</f>
        <v>3098.1265590100002</v>
      </c>
      <c r="V86" s="36">
        <f>SUMIFS(СВЦЭМ!$D$39:$D$782,СВЦЭМ!$A$39:$A$782,$A86,СВЦЭМ!$B$39:$B$782,V$77)+'СЕТ СН'!$H$14+СВЦЭМ!$D$10+'СЕТ СН'!$H$5-'СЕТ СН'!$H$24</f>
        <v>3118.7064590300001</v>
      </c>
      <c r="W86" s="36">
        <f>SUMIFS(СВЦЭМ!$D$39:$D$782,СВЦЭМ!$A$39:$A$782,$A86,СВЦЭМ!$B$39:$B$782,W$77)+'СЕТ СН'!$H$14+СВЦЭМ!$D$10+'СЕТ СН'!$H$5-'СЕТ СН'!$H$24</f>
        <v>3153.1423434899998</v>
      </c>
      <c r="X86" s="36">
        <f>SUMIFS(СВЦЭМ!$D$39:$D$782,СВЦЭМ!$A$39:$A$782,$A86,СВЦЭМ!$B$39:$B$782,X$77)+'СЕТ СН'!$H$14+СВЦЭМ!$D$10+'СЕТ СН'!$H$5-'СЕТ СН'!$H$24</f>
        <v>3174.8814143999998</v>
      </c>
      <c r="Y86" s="36">
        <f>SUMIFS(СВЦЭМ!$D$39:$D$782,СВЦЭМ!$A$39:$A$782,$A86,СВЦЭМ!$B$39:$B$782,Y$77)+'СЕТ СН'!$H$14+СВЦЭМ!$D$10+'СЕТ СН'!$H$5-'СЕТ СН'!$H$24</f>
        <v>3196.4677071699998</v>
      </c>
    </row>
    <row r="87" spans="1:25" ht="15.75" x14ac:dyDescent="0.2">
      <c r="A87" s="35">
        <f t="shared" si="2"/>
        <v>44602</v>
      </c>
      <c r="B87" s="36">
        <f>SUMIFS(СВЦЭМ!$D$39:$D$782,СВЦЭМ!$A$39:$A$782,$A87,СВЦЭМ!$B$39:$B$782,B$77)+'СЕТ СН'!$H$14+СВЦЭМ!$D$10+'СЕТ СН'!$H$5-'СЕТ СН'!$H$24</f>
        <v>3153.2386526199998</v>
      </c>
      <c r="C87" s="36">
        <f>SUMIFS(СВЦЭМ!$D$39:$D$782,СВЦЭМ!$A$39:$A$782,$A87,СВЦЭМ!$B$39:$B$782,C$77)+'СЕТ СН'!$H$14+СВЦЭМ!$D$10+'СЕТ СН'!$H$5-'СЕТ СН'!$H$24</f>
        <v>3209.3972855000002</v>
      </c>
      <c r="D87" s="36">
        <f>SUMIFS(СВЦЭМ!$D$39:$D$782,СВЦЭМ!$A$39:$A$782,$A87,СВЦЭМ!$B$39:$B$782,D$77)+'СЕТ СН'!$H$14+СВЦЭМ!$D$10+'СЕТ СН'!$H$5-'СЕТ СН'!$H$24</f>
        <v>3243.0120699500003</v>
      </c>
      <c r="E87" s="36">
        <f>SUMIFS(СВЦЭМ!$D$39:$D$782,СВЦЭМ!$A$39:$A$782,$A87,СВЦЭМ!$B$39:$B$782,E$77)+'СЕТ СН'!$H$14+СВЦЭМ!$D$10+'СЕТ СН'!$H$5-'СЕТ СН'!$H$24</f>
        <v>3236.3135174999998</v>
      </c>
      <c r="F87" s="36">
        <f>SUMIFS(СВЦЭМ!$D$39:$D$782,СВЦЭМ!$A$39:$A$782,$A87,СВЦЭМ!$B$39:$B$782,F$77)+'СЕТ СН'!$H$14+СВЦЭМ!$D$10+'СЕТ СН'!$H$5-'СЕТ СН'!$H$24</f>
        <v>3205.6507196499997</v>
      </c>
      <c r="G87" s="36">
        <f>SUMIFS(СВЦЭМ!$D$39:$D$782,СВЦЭМ!$A$39:$A$782,$A87,СВЦЭМ!$B$39:$B$782,G$77)+'СЕТ СН'!$H$14+СВЦЭМ!$D$10+'СЕТ СН'!$H$5-'СЕТ СН'!$H$24</f>
        <v>3175.9471510900003</v>
      </c>
      <c r="H87" s="36">
        <f>SUMIFS(СВЦЭМ!$D$39:$D$782,СВЦЭМ!$A$39:$A$782,$A87,СВЦЭМ!$B$39:$B$782,H$77)+'СЕТ СН'!$H$14+СВЦЭМ!$D$10+'СЕТ СН'!$H$5-'СЕТ СН'!$H$24</f>
        <v>3121.0455987800001</v>
      </c>
      <c r="I87" s="36">
        <f>SUMIFS(СВЦЭМ!$D$39:$D$782,СВЦЭМ!$A$39:$A$782,$A87,СВЦЭМ!$B$39:$B$782,I$77)+'СЕТ СН'!$H$14+СВЦЭМ!$D$10+'СЕТ СН'!$H$5-'СЕТ СН'!$H$24</f>
        <v>3094.6541558700001</v>
      </c>
      <c r="J87" s="36">
        <f>SUMIFS(СВЦЭМ!$D$39:$D$782,СВЦЭМ!$A$39:$A$782,$A87,СВЦЭМ!$B$39:$B$782,J$77)+'СЕТ СН'!$H$14+СВЦЭМ!$D$10+'СЕТ СН'!$H$5-'СЕТ СН'!$H$24</f>
        <v>3064.73960622</v>
      </c>
      <c r="K87" s="36">
        <f>SUMIFS(СВЦЭМ!$D$39:$D$782,СВЦЭМ!$A$39:$A$782,$A87,СВЦЭМ!$B$39:$B$782,K$77)+'СЕТ СН'!$H$14+СВЦЭМ!$D$10+'СЕТ СН'!$H$5-'СЕТ СН'!$H$24</f>
        <v>3063.1793427600001</v>
      </c>
      <c r="L87" s="36">
        <f>SUMIFS(СВЦЭМ!$D$39:$D$782,СВЦЭМ!$A$39:$A$782,$A87,СВЦЭМ!$B$39:$B$782,L$77)+'СЕТ СН'!$H$14+СВЦЭМ!$D$10+'СЕТ СН'!$H$5-'СЕТ СН'!$H$24</f>
        <v>3066.4285633</v>
      </c>
      <c r="M87" s="36">
        <f>SUMIFS(СВЦЭМ!$D$39:$D$782,СВЦЭМ!$A$39:$A$782,$A87,СВЦЭМ!$B$39:$B$782,M$77)+'СЕТ СН'!$H$14+СВЦЭМ!$D$10+'СЕТ СН'!$H$5-'СЕТ СН'!$H$24</f>
        <v>3108.5931525799997</v>
      </c>
      <c r="N87" s="36">
        <f>SUMIFS(СВЦЭМ!$D$39:$D$782,СВЦЭМ!$A$39:$A$782,$A87,СВЦЭМ!$B$39:$B$782,N$77)+'СЕТ СН'!$H$14+СВЦЭМ!$D$10+'СЕТ СН'!$H$5-'СЕТ СН'!$H$24</f>
        <v>3165.66921465</v>
      </c>
      <c r="O87" s="36">
        <f>SUMIFS(СВЦЭМ!$D$39:$D$782,СВЦЭМ!$A$39:$A$782,$A87,СВЦЭМ!$B$39:$B$782,O$77)+'СЕТ СН'!$H$14+СВЦЭМ!$D$10+'СЕТ СН'!$H$5-'СЕТ СН'!$H$24</f>
        <v>3189.3445242299999</v>
      </c>
      <c r="P87" s="36">
        <f>SUMIFS(СВЦЭМ!$D$39:$D$782,СВЦЭМ!$A$39:$A$782,$A87,СВЦЭМ!$B$39:$B$782,P$77)+'СЕТ СН'!$H$14+СВЦЭМ!$D$10+'СЕТ СН'!$H$5-'СЕТ СН'!$H$24</f>
        <v>3200.1584238</v>
      </c>
      <c r="Q87" s="36">
        <f>SUMIFS(СВЦЭМ!$D$39:$D$782,СВЦЭМ!$A$39:$A$782,$A87,СВЦЭМ!$B$39:$B$782,Q$77)+'СЕТ СН'!$H$14+СВЦЭМ!$D$10+'СЕТ СН'!$H$5-'СЕТ СН'!$H$24</f>
        <v>3205.22726672</v>
      </c>
      <c r="R87" s="36">
        <f>SUMIFS(СВЦЭМ!$D$39:$D$782,СВЦЭМ!$A$39:$A$782,$A87,СВЦЭМ!$B$39:$B$782,R$77)+'СЕТ СН'!$H$14+СВЦЭМ!$D$10+'СЕТ СН'!$H$5-'СЕТ СН'!$H$24</f>
        <v>3202.5991653999999</v>
      </c>
      <c r="S87" s="36">
        <f>SUMIFS(СВЦЭМ!$D$39:$D$782,СВЦЭМ!$A$39:$A$782,$A87,СВЦЭМ!$B$39:$B$782,S$77)+'СЕТ СН'!$H$14+СВЦЭМ!$D$10+'СЕТ СН'!$H$5-'СЕТ СН'!$H$24</f>
        <v>3163.8637370699998</v>
      </c>
      <c r="T87" s="36">
        <f>SUMIFS(СВЦЭМ!$D$39:$D$782,СВЦЭМ!$A$39:$A$782,$A87,СВЦЭМ!$B$39:$B$782,T$77)+'СЕТ СН'!$H$14+СВЦЭМ!$D$10+'СЕТ СН'!$H$5-'СЕТ СН'!$H$24</f>
        <v>3093.54118801</v>
      </c>
      <c r="U87" s="36">
        <f>SUMIFS(СВЦЭМ!$D$39:$D$782,СВЦЭМ!$A$39:$A$782,$A87,СВЦЭМ!$B$39:$B$782,U$77)+'СЕТ СН'!$H$14+СВЦЭМ!$D$10+'СЕТ СН'!$H$5-'СЕТ СН'!$H$24</f>
        <v>3084.5090931</v>
      </c>
      <c r="V87" s="36">
        <f>SUMIFS(СВЦЭМ!$D$39:$D$782,СВЦЭМ!$A$39:$A$782,$A87,СВЦЭМ!$B$39:$B$782,V$77)+'СЕТ СН'!$H$14+СВЦЭМ!$D$10+'СЕТ СН'!$H$5-'СЕТ СН'!$H$24</f>
        <v>3084.8573448899997</v>
      </c>
      <c r="W87" s="36">
        <f>SUMIFS(СВЦЭМ!$D$39:$D$782,СВЦЭМ!$A$39:$A$782,$A87,СВЦЭМ!$B$39:$B$782,W$77)+'СЕТ СН'!$H$14+СВЦЭМ!$D$10+'СЕТ СН'!$H$5-'СЕТ СН'!$H$24</f>
        <v>3106.71727246</v>
      </c>
      <c r="X87" s="36">
        <f>SUMIFS(СВЦЭМ!$D$39:$D$782,СВЦЭМ!$A$39:$A$782,$A87,СВЦЭМ!$B$39:$B$782,X$77)+'СЕТ СН'!$H$14+СВЦЭМ!$D$10+'СЕТ СН'!$H$5-'СЕТ СН'!$H$24</f>
        <v>3149.3602334400002</v>
      </c>
      <c r="Y87" s="36">
        <f>SUMIFS(СВЦЭМ!$D$39:$D$782,СВЦЭМ!$A$39:$A$782,$A87,СВЦЭМ!$B$39:$B$782,Y$77)+'СЕТ СН'!$H$14+СВЦЭМ!$D$10+'СЕТ СН'!$H$5-'СЕТ СН'!$H$24</f>
        <v>3163.5911657500001</v>
      </c>
    </row>
    <row r="88" spans="1:25" ht="15.75" x14ac:dyDescent="0.2">
      <c r="A88" s="35">
        <f t="shared" si="2"/>
        <v>44603</v>
      </c>
      <c r="B88" s="36">
        <f>SUMIFS(СВЦЭМ!$D$39:$D$782,СВЦЭМ!$A$39:$A$782,$A88,СВЦЭМ!$B$39:$B$782,B$77)+'СЕТ СН'!$H$14+СВЦЭМ!$D$10+'СЕТ СН'!$H$5-'СЕТ СН'!$H$24</f>
        <v>3187.87898064</v>
      </c>
      <c r="C88" s="36">
        <f>SUMIFS(СВЦЭМ!$D$39:$D$782,СВЦЭМ!$A$39:$A$782,$A88,СВЦЭМ!$B$39:$B$782,C$77)+'СЕТ СН'!$H$14+СВЦЭМ!$D$10+'СЕТ СН'!$H$5-'СЕТ СН'!$H$24</f>
        <v>3255.4692167399999</v>
      </c>
      <c r="D88" s="36">
        <f>SUMIFS(СВЦЭМ!$D$39:$D$782,СВЦЭМ!$A$39:$A$782,$A88,СВЦЭМ!$B$39:$B$782,D$77)+'СЕТ СН'!$H$14+СВЦЭМ!$D$10+'СЕТ СН'!$H$5-'СЕТ СН'!$H$24</f>
        <v>3293.6281164500001</v>
      </c>
      <c r="E88" s="36">
        <f>SUMIFS(СВЦЭМ!$D$39:$D$782,СВЦЭМ!$A$39:$A$782,$A88,СВЦЭМ!$B$39:$B$782,E$77)+'СЕТ СН'!$H$14+СВЦЭМ!$D$10+'СЕТ СН'!$H$5-'СЕТ СН'!$H$24</f>
        <v>3294.7389445200001</v>
      </c>
      <c r="F88" s="36">
        <f>SUMIFS(СВЦЭМ!$D$39:$D$782,СВЦЭМ!$A$39:$A$782,$A88,СВЦЭМ!$B$39:$B$782,F$77)+'СЕТ СН'!$H$14+СВЦЭМ!$D$10+'СЕТ СН'!$H$5-'СЕТ СН'!$H$24</f>
        <v>3277.3829975200001</v>
      </c>
      <c r="G88" s="36">
        <f>SUMIFS(СВЦЭМ!$D$39:$D$782,СВЦЭМ!$A$39:$A$782,$A88,СВЦЭМ!$B$39:$B$782,G$77)+'СЕТ СН'!$H$14+СВЦЭМ!$D$10+'СЕТ СН'!$H$5-'СЕТ СН'!$H$24</f>
        <v>3231.4443195399999</v>
      </c>
      <c r="H88" s="36">
        <f>SUMIFS(СВЦЭМ!$D$39:$D$782,СВЦЭМ!$A$39:$A$782,$A88,СВЦЭМ!$B$39:$B$782,H$77)+'СЕТ СН'!$H$14+СВЦЭМ!$D$10+'СЕТ СН'!$H$5-'СЕТ СН'!$H$24</f>
        <v>3156.5705447700002</v>
      </c>
      <c r="I88" s="36">
        <f>SUMIFS(СВЦЭМ!$D$39:$D$782,СВЦЭМ!$A$39:$A$782,$A88,СВЦЭМ!$B$39:$B$782,I$77)+'СЕТ СН'!$H$14+СВЦЭМ!$D$10+'СЕТ СН'!$H$5-'СЕТ СН'!$H$24</f>
        <v>3095.72419227</v>
      </c>
      <c r="J88" s="36">
        <f>SUMIFS(СВЦЭМ!$D$39:$D$782,СВЦЭМ!$A$39:$A$782,$A88,СВЦЭМ!$B$39:$B$782,J$77)+'СЕТ СН'!$H$14+СВЦЭМ!$D$10+'СЕТ СН'!$H$5-'СЕТ СН'!$H$24</f>
        <v>3065.1089732199998</v>
      </c>
      <c r="K88" s="36">
        <f>SUMIFS(СВЦЭМ!$D$39:$D$782,СВЦЭМ!$A$39:$A$782,$A88,СВЦЭМ!$B$39:$B$782,K$77)+'СЕТ СН'!$H$14+СВЦЭМ!$D$10+'СЕТ СН'!$H$5-'СЕТ СН'!$H$24</f>
        <v>3076.6755833500001</v>
      </c>
      <c r="L88" s="36">
        <f>SUMIFS(СВЦЭМ!$D$39:$D$782,СВЦЭМ!$A$39:$A$782,$A88,СВЦЭМ!$B$39:$B$782,L$77)+'СЕТ СН'!$H$14+СВЦЭМ!$D$10+'СЕТ СН'!$H$5-'СЕТ СН'!$H$24</f>
        <v>3079.3092440800001</v>
      </c>
      <c r="M88" s="36">
        <f>SUMIFS(СВЦЭМ!$D$39:$D$782,СВЦЭМ!$A$39:$A$782,$A88,СВЦЭМ!$B$39:$B$782,M$77)+'СЕТ СН'!$H$14+СВЦЭМ!$D$10+'СЕТ СН'!$H$5-'СЕТ СН'!$H$24</f>
        <v>3098.6802007799997</v>
      </c>
      <c r="N88" s="36">
        <f>SUMIFS(СВЦЭМ!$D$39:$D$782,СВЦЭМ!$A$39:$A$782,$A88,СВЦЭМ!$B$39:$B$782,N$77)+'СЕТ СН'!$H$14+СВЦЭМ!$D$10+'СЕТ СН'!$H$5-'СЕТ СН'!$H$24</f>
        <v>3141.1684223399998</v>
      </c>
      <c r="O88" s="36">
        <f>SUMIFS(СВЦЭМ!$D$39:$D$782,СВЦЭМ!$A$39:$A$782,$A88,СВЦЭМ!$B$39:$B$782,O$77)+'СЕТ СН'!$H$14+СВЦЭМ!$D$10+'СЕТ СН'!$H$5-'СЕТ СН'!$H$24</f>
        <v>3158.04750517</v>
      </c>
      <c r="P88" s="36">
        <f>SUMIFS(СВЦЭМ!$D$39:$D$782,СВЦЭМ!$A$39:$A$782,$A88,СВЦЭМ!$B$39:$B$782,P$77)+'СЕТ СН'!$H$14+СВЦЭМ!$D$10+'СЕТ СН'!$H$5-'СЕТ СН'!$H$24</f>
        <v>3175.9667046</v>
      </c>
      <c r="Q88" s="36">
        <f>SUMIFS(СВЦЭМ!$D$39:$D$782,СВЦЭМ!$A$39:$A$782,$A88,СВЦЭМ!$B$39:$B$782,Q$77)+'СЕТ СН'!$H$14+СВЦЭМ!$D$10+'СЕТ СН'!$H$5-'СЕТ СН'!$H$24</f>
        <v>3178.00254688</v>
      </c>
      <c r="R88" s="36">
        <f>SUMIFS(СВЦЭМ!$D$39:$D$782,СВЦЭМ!$A$39:$A$782,$A88,СВЦЭМ!$B$39:$B$782,R$77)+'СЕТ СН'!$H$14+СВЦЭМ!$D$10+'СЕТ СН'!$H$5-'СЕТ СН'!$H$24</f>
        <v>3168.9876952100003</v>
      </c>
      <c r="S88" s="36">
        <f>SUMIFS(СВЦЭМ!$D$39:$D$782,СВЦЭМ!$A$39:$A$782,$A88,СВЦЭМ!$B$39:$B$782,S$77)+'СЕТ СН'!$H$14+СВЦЭМ!$D$10+'СЕТ СН'!$H$5-'СЕТ СН'!$H$24</f>
        <v>3118.05684746</v>
      </c>
      <c r="T88" s="36">
        <f>SUMIFS(СВЦЭМ!$D$39:$D$782,СВЦЭМ!$A$39:$A$782,$A88,СВЦЭМ!$B$39:$B$782,T$77)+'СЕТ СН'!$H$14+СВЦЭМ!$D$10+'СЕТ СН'!$H$5-'СЕТ СН'!$H$24</f>
        <v>3073.8451150999999</v>
      </c>
      <c r="U88" s="36">
        <f>SUMIFS(СВЦЭМ!$D$39:$D$782,СВЦЭМ!$A$39:$A$782,$A88,СВЦЭМ!$B$39:$B$782,U$77)+'СЕТ СН'!$H$14+СВЦЭМ!$D$10+'СЕТ СН'!$H$5-'СЕТ СН'!$H$24</f>
        <v>3072.7389899500004</v>
      </c>
      <c r="V88" s="36">
        <f>SUMIFS(СВЦЭМ!$D$39:$D$782,СВЦЭМ!$A$39:$A$782,$A88,СВЦЭМ!$B$39:$B$782,V$77)+'СЕТ СН'!$H$14+СВЦЭМ!$D$10+'СЕТ СН'!$H$5-'СЕТ СН'!$H$24</f>
        <v>3078.8032388299998</v>
      </c>
      <c r="W88" s="36">
        <f>SUMIFS(СВЦЭМ!$D$39:$D$782,СВЦЭМ!$A$39:$A$782,$A88,СВЦЭМ!$B$39:$B$782,W$77)+'СЕТ СН'!$H$14+СВЦЭМ!$D$10+'СЕТ СН'!$H$5-'СЕТ СН'!$H$24</f>
        <v>3092.5201086899997</v>
      </c>
      <c r="X88" s="36">
        <f>SUMIFS(СВЦЭМ!$D$39:$D$782,СВЦЭМ!$A$39:$A$782,$A88,СВЦЭМ!$B$39:$B$782,X$77)+'СЕТ СН'!$H$14+СВЦЭМ!$D$10+'СЕТ СН'!$H$5-'СЕТ СН'!$H$24</f>
        <v>3104.1267876800002</v>
      </c>
      <c r="Y88" s="36">
        <f>SUMIFS(СВЦЭМ!$D$39:$D$782,СВЦЭМ!$A$39:$A$782,$A88,СВЦЭМ!$B$39:$B$782,Y$77)+'СЕТ СН'!$H$14+СВЦЭМ!$D$10+'СЕТ СН'!$H$5-'СЕТ СН'!$H$24</f>
        <v>3121.1734246400001</v>
      </c>
    </row>
    <row r="89" spans="1:25" ht="15.75" x14ac:dyDescent="0.2">
      <c r="A89" s="35">
        <f t="shared" si="2"/>
        <v>44604</v>
      </c>
      <c r="B89" s="36">
        <f>SUMIFS(СВЦЭМ!$D$39:$D$782,СВЦЭМ!$A$39:$A$782,$A89,СВЦЭМ!$B$39:$B$782,B$77)+'СЕТ СН'!$H$14+СВЦЭМ!$D$10+'СЕТ СН'!$H$5-'СЕТ СН'!$H$24</f>
        <v>3228.4917576899998</v>
      </c>
      <c r="C89" s="36">
        <f>SUMIFS(СВЦЭМ!$D$39:$D$782,СВЦЭМ!$A$39:$A$782,$A89,СВЦЭМ!$B$39:$B$782,C$77)+'СЕТ СН'!$H$14+СВЦЭМ!$D$10+'СЕТ СН'!$H$5-'СЕТ СН'!$H$24</f>
        <v>3237.6453431099999</v>
      </c>
      <c r="D89" s="36">
        <f>SUMIFS(СВЦЭМ!$D$39:$D$782,СВЦЭМ!$A$39:$A$782,$A89,СВЦЭМ!$B$39:$B$782,D$77)+'СЕТ СН'!$H$14+СВЦЭМ!$D$10+'СЕТ СН'!$H$5-'СЕТ СН'!$H$24</f>
        <v>3236.4523176100001</v>
      </c>
      <c r="E89" s="36">
        <f>SUMIFS(СВЦЭМ!$D$39:$D$782,СВЦЭМ!$A$39:$A$782,$A89,СВЦЭМ!$B$39:$B$782,E$77)+'СЕТ СН'!$H$14+СВЦЭМ!$D$10+'СЕТ СН'!$H$5-'СЕТ СН'!$H$24</f>
        <v>3239.9249037099999</v>
      </c>
      <c r="F89" s="36">
        <f>SUMIFS(СВЦЭМ!$D$39:$D$782,СВЦЭМ!$A$39:$A$782,$A89,СВЦЭМ!$B$39:$B$782,F$77)+'СЕТ СН'!$H$14+СВЦЭМ!$D$10+'СЕТ СН'!$H$5-'СЕТ СН'!$H$24</f>
        <v>3231.22585007</v>
      </c>
      <c r="G89" s="36">
        <f>SUMIFS(СВЦЭМ!$D$39:$D$782,СВЦЭМ!$A$39:$A$782,$A89,СВЦЭМ!$B$39:$B$782,G$77)+'СЕТ СН'!$H$14+СВЦЭМ!$D$10+'СЕТ СН'!$H$5-'СЕТ СН'!$H$24</f>
        <v>3216.3128459300001</v>
      </c>
      <c r="H89" s="36">
        <f>SUMIFS(СВЦЭМ!$D$39:$D$782,СВЦЭМ!$A$39:$A$782,$A89,СВЦЭМ!$B$39:$B$782,H$77)+'СЕТ СН'!$H$14+СВЦЭМ!$D$10+'СЕТ СН'!$H$5-'СЕТ СН'!$H$24</f>
        <v>3175.9744239900001</v>
      </c>
      <c r="I89" s="36">
        <f>SUMIFS(СВЦЭМ!$D$39:$D$782,СВЦЭМ!$A$39:$A$782,$A89,СВЦЭМ!$B$39:$B$782,I$77)+'СЕТ СН'!$H$14+СВЦЭМ!$D$10+'СЕТ СН'!$H$5-'СЕТ СН'!$H$24</f>
        <v>3138.1025246899999</v>
      </c>
      <c r="J89" s="36">
        <f>SUMIFS(СВЦЭМ!$D$39:$D$782,СВЦЭМ!$A$39:$A$782,$A89,СВЦЭМ!$B$39:$B$782,J$77)+'СЕТ СН'!$H$14+СВЦЭМ!$D$10+'СЕТ СН'!$H$5-'СЕТ СН'!$H$24</f>
        <v>3077.3843429899998</v>
      </c>
      <c r="K89" s="36">
        <f>SUMIFS(СВЦЭМ!$D$39:$D$782,СВЦЭМ!$A$39:$A$782,$A89,СВЦЭМ!$B$39:$B$782,K$77)+'СЕТ СН'!$H$14+СВЦЭМ!$D$10+'СЕТ СН'!$H$5-'СЕТ СН'!$H$24</f>
        <v>3058.3561580000001</v>
      </c>
      <c r="L89" s="36">
        <f>SUMIFS(СВЦЭМ!$D$39:$D$782,СВЦЭМ!$A$39:$A$782,$A89,СВЦЭМ!$B$39:$B$782,L$77)+'СЕТ СН'!$H$14+СВЦЭМ!$D$10+'СЕТ СН'!$H$5-'СЕТ СН'!$H$24</f>
        <v>3070.0636509999999</v>
      </c>
      <c r="M89" s="36">
        <f>SUMIFS(СВЦЭМ!$D$39:$D$782,СВЦЭМ!$A$39:$A$782,$A89,СВЦЭМ!$B$39:$B$782,M$77)+'СЕТ СН'!$H$14+СВЦЭМ!$D$10+'СЕТ СН'!$H$5-'СЕТ СН'!$H$24</f>
        <v>3103.1086126299997</v>
      </c>
      <c r="N89" s="36">
        <f>SUMIFS(СВЦЭМ!$D$39:$D$782,СВЦЭМ!$A$39:$A$782,$A89,СВЦЭМ!$B$39:$B$782,N$77)+'СЕТ СН'!$H$14+СВЦЭМ!$D$10+'СЕТ СН'!$H$5-'СЕТ СН'!$H$24</f>
        <v>3127.4459551499999</v>
      </c>
      <c r="O89" s="36">
        <f>SUMIFS(СВЦЭМ!$D$39:$D$782,СВЦЭМ!$A$39:$A$782,$A89,СВЦЭМ!$B$39:$B$782,O$77)+'СЕТ СН'!$H$14+СВЦЭМ!$D$10+'СЕТ СН'!$H$5-'СЕТ СН'!$H$24</f>
        <v>3141.7294363700003</v>
      </c>
      <c r="P89" s="36">
        <f>SUMIFS(СВЦЭМ!$D$39:$D$782,СВЦЭМ!$A$39:$A$782,$A89,СВЦЭМ!$B$39:$B$782,P$77)+'СЕТ СН'!$H$14+СВЦЭМ!$D$10+'СЕТ СН'!$H$5-'СЕТ СН'!$H$24</f>
        <v>3163.2550417100001</v>
      </c>
      <c r="Q89" s="36">
        <f>SUMIFS(СВЦЭМ!$D$39:$D$782,СВЦЭМ!$A$39:$A$782,$A89,СВЦЭМ!$B$39:$B$782,Q$77)+'СЕТ СН'!$H$14+СВЦЭМ!$D$10+'СЕТ СН'!$H$5-'СЕТ СН'!$H$24</f>
        <v>3159.9795596700001</v>
      </c>
      <c r="R89" s="36">
        <f>SUMIFS(СВЦЭМ!$D$39:$D$782,СВЦЭМ!$A$39:$A$782,$A89,СВЦЭМ!$B$39:$B$782,R$77)+'СЕТ СН'!$H$14+СВЦЭМ!$D$10+'СЕТ СН'!$H$5-'СЕТ СН'!$H$24</f>
        <v>3165.7653444100001</v>
      </c>
      <c r="S89" s="36">
        <f>SUMIFS(СВЦЭМ!$D$39:$D$782,СВЦЭМ!$A$39:$A$782,$A89,СВЦЭМ!$B$39:$B$782,S$77)+'СЕТ СН'!$H$14+СВЦЭМ!$D$10+'СЕТ СН'!$H$5-'СЕТ СН'!$H$24</f>
        <v>3131.3813014799998</v>
      </c>
      <c r="T89" s="36">
        <f>SUMIFS(СВЦЭМ!$D$39:$D$782,СВЦЭМ!$A$39:$A$782,$A89,СВЦЭМ!$B$39:$B$782,T$77)+'СЕТ СН'!$H$14+СВЦЭМ!$D$10+'СЕТ СН'!$H$5-'СЕТ СН'!$H$24</f>
        <v>3075.6999340000002</v>
      </c>
      <c r="U89" s="36">
        <f>SUMIFS(СВЦЭМ!$D$39:$D$782,СВЦЭМ!$A$39:$A$782,$A89,СВЦЭМ!$B$39:$B$782,U$77)+'СЕТ СН'!$H$14+СВЦЭМ!$D$10+'СЕТ СН'!$H$5-'СЕТ СН'!$H$24</f>
        <v>3062.48452838</v>
      </c>
      <c r="V89" s="36">
        <f>SUMIFS(СВЦЭМ!$D$39:$D$782,СВЦЭМ!$A$39:$A$782,$A89,СВЦЭМ!$B$39:$B$782,V$77)+'СЕТ СН'!$H$14+СВЦЭМ!$D$10+'СЕТ СН'!$H$5-'СЕТ СН'!$H$24</f>
        <v>3078.8532147599999</v>
      </c>
      <c r="W89" s="36">
        <f>SUMIFS(СВЦЭМ!$D$39:$D$782,СВЦЭМ!$A$39:$A$782,$A89,СВЦЭМ!$B$39:$B$782,W$77)+'СЕТ СН'!$H$14+СВЦЭМ!$D$10+'СЕТ СН'!$H$5-'СЕТ СН'!$H$24</f>
        <v>3096.50397372</v>
      </c>
      <c r="X89" s="36">
        <f>SUMIFS(СВЦЭМ!$D$39:$D$782,СВЦЭМ!$A$39:$A$782,$A89,СВЦЭМ!$B$39:$B$782,X$77)+'СЕТ СН'!$H$14+СВЦЭМ!$D$10+'СЕТ СН'!$H$5-'СЕТ СН'!$H$24</f>
        <v>3111.2224011999997</v>
      </c>
      <c r="Y89" s="36">
        <f>SUMIFS(СВЦЭМ!$D$39:$D$782,СВЦЭМ!$A$39:$A$782,$A89,СВЦЭМ!$B$39:$B$782,Y$77)+'СЕТ СН'!$H$14+СВЦЭМ!$D$10+'СЕТ СН'!$H$5-'СЕТ СН'!$H$24</f>
        <v>3159.56194534</v>
      </c>
    </row>
    <row r="90" spans="1:25" ht="15.75" x14ac:dyDescent="0.2">
      <c r="A90" s="35">
        <f t="shared" si="2"/>
        <v>44605</v>
      </c>
      <c r="B90" s="36">
        <f>SUMIFS(СВЦЭМ!$D$39:$D$782,СВЦЭМ!$A$39:$A$782,$A90,СВЦЭМ!$B$39:$B$782,B$77)+'СЕТ СН'!$H$14+СВЦЭМ!$D$10+'СЕТ СН'!$H$5-'СЕТ СН'!$H$24</f>
        <v>3174.8610779800001</v>
      </c>
      <c r="C90" s="36">
        <f>SUMIFS(СВЦЭМ!$D$39:$D$782,СВЦЭМ!$A$39:$A$782,$A90,СВЦЭМ!$B$39:$B$782,C$77)+'СЕТ СН'!$H$14+СВЦЭМ!$D$10+'СЕТ СН'!$H$5-'СЕТ СН'!$H$24</f>
        <v>3227.2227390899998</v>
      </c>
      <c r="D90" s="36">
        <f>SUMIFS(СВЦЭМ!$D$39:$D$782,СВЦЭМ!$A$39:$A$782,$A90,СВЦЭМ!$B$39:$B$782,D$77)+'СЕТ СН'!$H$14+СВЦЭМ!$D$10+'СЕТ СН'!$H$5-'СЕТ СН'!$H$24</f>
        <v>3230.90629623</v>
      </c>
      <c r="E90" s="36">
        <f>SUMIFS(СВЦЭМ!$D$39:$D$782,СВЦЭМ!$A$39:$A$782,$A90,СВЦЭМ!$B$39:$B$782,E$77)+'СЕТ СН'!$H$14+СВЦЭМ!$D$10+'СЕТ СН'!$H$5-'СЕТ СН'!$H$24</f>
        <v>3233.28064369</v>
      </c>
      <c r="F90" s="36">
        <f>SUMIFS(СВЦЭМ!$D$39:$D$782,СВЦЭМ!$A$39:$A$782,$A90,СВЦЭМ!$B$39:$B$782,F$77)+'СЕТ СН'!$H$14+СВЦЭМ!$D$10+'СЕТ СН'!$H$5-'СЕТ СН'!$H$24</f>
        <v>3233.8214332799998</v>
      </c>
      <c r="G90" s="36">
        <f>SUMIFS(СВЦЭМ!$D$39:$D$782,СВЦЭМ!$A$39:$A$782,$A90,СВЦЭМ!$B$39:$B$782,G$77)+'СЕТ СН'!$H$14+СВЦЭМ!$D$10+'СЕТ СН'!$H$5-'СЕТ СН'!$H$24</f>
        <v>3232.1328448300001</v>
      </c>
      <c r="H90" s="36">
        <f>SUMIFS(СВЦЭМ!$D$39:$D$782,СВЦЭМ!$A$39:$A$782,$A90,СВЦЭМ!$B$39:$B$782,H$77)+'СЕТ СН'!$H$14+СВЦЭМ!$D$10+'СЕТ СН'!$H$5-'СЕТ СН'!$H$24</f>
        <v>3210.1765590800001</v>
      </c>
      <c r="I90" s="36">
        <f>SUMIFS(СВЦЭМ!$D$39:$D$782,СВЦЭМ!$A$39:$A$782,$A90,СВЦЭМ!$B$39:$B$782,I$77)+'СЕТ СН'!$H$14+СВЦЭМ!$D$10+'СЕТ СН'!$H$5-'СЕТ СН'!$H$24</f>
        <v>3155.5603140200001</v>
      </c>
      <c r="J90" s="36">
        <f>SUMIFS(СВЦЭМ!$D$39:$D$782,СВЦЭМ!$A$39:$A$782,$A90,СВЦЭМ!$B$39:$B$782,J$77)+'СЕТ СН'!$H$14+СВЦЭМ!$D$10+'СЕТ СН'!$H$5-'СЕТ СН'!$H$24</f>
        <v>3086.4161836399999</v>
      </c>
      <c r="K90" s="36">
        <f>SUMIFS(СВЦЭМ!$D$39:$D$782,СВЦЭМ!$A$39:$A$782,$A90,СВЦЭМ!$B$39:$B$782,K$77)+'СЕТ СН'!$H$14+СВЦЭМ!$D$10+'СЕТ СН'!$H$5-'СЕТ СН'!$H$24</f>
        <v>3049.7343064400002</v>
      </c>
      <c r="L90" s="36">
        <f>SUMIFS(СВЦЭМ!$D$39:$D$782,СВЦЭМ!$A$39:$A$782,$A90,СВЦЭМ!$B$39:$B$782,L$77)+'СЕТ СН'!$H$14+СВЦЭМ!$D$10+'СЕТ СН'!$H$5-'СЕТ СН'!$H$24</f>
        <v>3041.1020291</v>
      </c>
      <c r="M90" s="36">
        <f>SUMIFS(СВЦЭМ!$D$39:$D$782,СВЦЭМ!$A$39:$A$782,$A90,СВЦЭМ!$B$39:$B$782,M$77)+'СЕТ СН'!$H$14+СВЦЭМ!$D$10+'СЕТ СН'!$H$5-'СЕТ СН'!$H$24</f>
        <v>3072.62910457</v>
      </c>
      <c r="N90" s="36">
        <f>SUMIFS(СВЦЭМ!$D$39:$D$782,СВЦЭМ!$A$39:$A$782,$A90,СВЦЭМ!$B$39:$B$782,N$77)+'СЕТ СН'!$H$14+СВЦЭМ!$D$10+'СЕТ СН'!$H$5-'СЕТ СН'!$H$24</f>
        <v>3119.6515757699999</v>
      </c>
      <c r="O90" s="36">
        <f>SUMIFS(СВЦЭМ!$D$39:$D$782,СВЦЭМ!$A$39:$A$782,$A90,СВЦЭМ!$B$39:$B$782,O$77)+'СЕТ СН'!$H$14+СВЦЭМ!$D$10+'СЕТ СН'!$H$5-'СЕТ СН'!$H$24</f>
        <v>3148.5944358699999</v>
      </c>
      <c r="P90" s="36">
        <f>SUMIFS(СВЦЭМ!$D$39:$D$782,СВЦЭМ!$A$39:$A$782,$A90,СВЦЭМ!$B$39:$B$782,P$77)+'СЕТ СН'!$H$14+СВЦЭМ!$D$10+'СЕТ СН'!$H$5-'СЕТ СН'!$H$24</f>
        <v>3173.7205902300002</v>
      </c>
      <c r="Q90" s="36">
        <f>SUMIFS(СВЦЭМ!$D$39:$D$782,СВЦЭМ!$A$39:$A$782,$A90,СВЦЭМ!$B$39:$B$782,Q$77)+'СЕТ СН'!$H$14+СВЦЭМ!$D$10+'СЕТ СН'!$H$5-'СЕТ СН'!$H$24</f>
        <v>3171.8725597000002</v>
      </c>
      <c r="R90" s="36">
        <f>SUMIFS(СВЦЭМ!$D$39:$D$782,СВЦЭМ!$A$39:$A$782,$A90,СВЦЭМ!$B$39:$B$782,R$77)+'СЕТ СН'!$H$14+СВЦЭМ!$D$10+'СЕТ СН'!$H$5-'СЕТ СН'!$H$24</f>
        <v>3180.8199295300001</v>
      </c>
      <c r="S90" s="36">
        <f>SUMIFS(СВЦЭМ!$D$39:$D$782,СВЦЭМ!$A$39:$A$782,$A90,СВЦЭМ!$B$39:$B$782,S$77)+'СЕТ СН'!$H$14+СВЦЭМ!$D$10+'СЕТ СН'!$H$5-'СЕТ СН'!$H$24</f>
        <v>3141.92073897</v>
      </c>
      <c r="T90" s="36">
        <f>SUMIFS(СВЦЭМ!$D$39:$D$782,СВЦЭМ!$A$39:$A$782,$A90,СВЦЭМ!$B$39:$B$782,T$77)+'СЕТ СН'!$H$14+СВЦЭМ!$D$10+'СЕТ СН'!$H$5-'СЕТ СН'!$H$24</f>
        <v>3037.7443960099999</v>
      </c>
      <c r="U90" s="36">
        <f>SUMIFS(СВЦЭМ!$D$39:$D$782,СВЦЭМ!$A$39:$A$782,$A90,СВЦЭМ!$B$39:$B$782,U$77)+'СЕТ СН'!$H$14+СВЦЭМ!$D$10+'СЕТ СН'!$H$5-'СЕТ СН'!$H$24</f>
        <v>3031.7795018900001</v>
      </c>
      <c r="V90" s="36">
        <f>SUMIFS(СВЦЭМ!$D$39:$D$782,СВЦЭМ!$A$39:$A$782,$A90,СВЦЭМ!$B$39:$B$782,V$77)+'СЕТ СН'!$H$14+СВЦЭМ!$D$10+'СЕТ СН'!$H$5-'СЕТ СН'!$H$24</f>
        <v>3034.8506276200001</v>
      </c>
      <c r="W90" s="36">
        <f>SUMIFS(СВЦЭМ!$D$39:$D$782,СВЦЭМ!$A$39:$A$782,$A90,СВЦЭМ!$B$39:$B$782,W$77)+'СЕТ СН'!$H$14+СВЦЭМ!$D$10+'СЕТ СН'!$H$5-'СЕТ СН'!$H$24</f>
        <v>3052.4895654900001</v>
      </c>
      <c r="X90" s="36">
        <f>SUMIFS(СВЦЭМ!$D$39:$D$782,СВЦЭМ!$A$39:$A$782,$A90,СВЦЭМ!$B$39:$B$782,X$77)+'СЕТ СН'!$H$14+СВЦЭМ!$D$10+'СЕТ СН'!$H$5-'СЕТ СН'!$H$24</f>
        <v>3080.0550822100004</v>
      </c>
      <c r="Y90" s="36">
        <f>SUMIFS(СВЦЭМ!$D$39:$D$782,СВЦЭМ!$A$39:$A$782,$A90,СВЦЭМ!$B$39:$B$782,Y$77)+'СЕТ СН'!$H$14+СВЦЭМ!$D$10+'СЕТ СН'!$H$5-'СЕТ СН'!$H$24</f>
        <v>3123.3525854700001</v>
      </c>
    </row>
    <row r="91" spans="1:25" ht="15.75" x14ac:dyDescent="0.2">
      <c r="A91" s="35">
        <f t="shared" si="2"/>
        <v>44606</v>
      </c>
      <c r="B91" s="36">
        <f>SUMIFS(СВЦЭМ!$D$39:$D$782,СВЦЭМ!$A$39:$A$782,$A91,СВЦЭМ!$B$39:$B$782,B$77)+'СЕТ СН'!$H$14+СВЦЭМ!$D$10+'СЕТ СН'!$H$5-'СЕТ СН'!$H$24</f>
        <v>3184.7427316200001</v>
      </c>
      <c r="C91" s="36">
        <f>SUMIFS(СВЦЭМ!$D$39:$D$782,СВЦЭМ!$A$39:$A$782,$A91,СВЦЭМ!$B$39:$B$782,C$77)+'СЕТ СН'!$H$14+СВЦЭМ!$D$10+'СЕТ СН'!$H$5-'СЕТ СН'!$H$24</f>
        <v>3244.7042470300003</v>
      </c>
      <c r="D91" s="36">
        <f>SUMIFS(СВЦЭМ!$D$39:$D$782,СВЦЭМ!$A$39:$A$782,$A91,СВЦЭМ!$B$39:$B$782,D$77)+'СЕТ СН'!$H$14+СВЦЭМ!$D$10+'СЕТ СН'!$H$5-'СЕТ СН'!$H$24</f>
        <v>3248.3716356</v>
      </c>
      <c r="E91" s="36">
        <f>SUMIFS(СВЦЭМ!$D$39:$D$782,СВЦЭМ!$A$39:$A$782,$A91,СВЦЭМ!$B$39:$B$782,E$77)+'СЕТ СН'!$H$14+СВЦЭМ!$D$10+'СЕТ СН'!$H$5-'СЕТ СН'!$H$24</f>
        <v>3253.23788844</v>
      </c>
      <c r="F91" s="36">
        <f>SUMIFS(СВЦЭМ!$D$39:$D$782,СВЦЭМ!$A$39:$A$782,$A91,СВЦЭМ!$B$39:$B$782,F$77)+'СЕТ СН'!$H$14+СВЦЭМ!$D$10+'СЕТ СН'!$H$5-'СЕТ СН'!$H$24</f>
        <v>3242.4752417600002</v>
      </c>
      <c r="G91" s="36">
        <f>SUMIFS(СВЦЭМ!$D$39:$D$782,СВЦЭМ!$A$39:$A$782,$A91,СВЦЭМ!$B$39:$B$782,G$77)+'СЕТ СН'!$H$14+СВЦЭМ!$D$10+'СЕТ СН'!$H$5-'СЕТ СН'!$H$24</f>
        <v>3227.2105908600001</v>
      </c>
      <c r="H91" s="36">
        <f>SUMIFS(СВЦЭМ!$D$39:$D$782,СВЦЭМ!$A$39:$A$782,$A91,СВЦЭМ!$B$39:$B$782,H$77)+'СЕТ СН'!$H$14+СВЦЭМ!$D$10+'СЕТ СН'!$H$5-'СЕТ СН'!$H$24</f>
        <v>3213.9774717600003</v>
      </c>
      <c r="I91" s="36">
        <f>SUMIFS(СВЦЭМ!$D$39:$D$782,СВЦЭМ!$A$39:$A$782,$A91,СВЦЭМ!$B$39:$B$782,I$77)+'СЕТ СН'!$H$14+СВЦЭМ!$D$10+'СЕТ СН'!$H$5-'СЕТ СН'!$H$24</f>
        <v>3094.9168608600003</v>
      </c>
      <c r="J91" s="36">
        <f>SUMIFS(СВЦЭМ!$D$39:$D$782,СВЦЭМ!$A$39:$A$782,$A91,СВЦЭМ!$B$39:$B$782,J$77)+'СЕТ СН'!$H$14+СВЦЭМ!$D$10+'СЕТ СН'!$H$5-'СЕТ СН'!$H$24</f>
        <v>3051.56808301</v>
      </c>
      <c r="K91" s="36">
        <f>SUMIFS(СВЦЭМ!$D$39:$D$782,СВЦЭМ!$A$39:$A$782,$A91,СВЦЭМ!$B$39:$B$782,K$77)+'СЕТ СН'!$H$14+СВЦЭМ!$D$10+'СЕТ СН'!$H$5-'СЕТ СН'!$H$24</f>
        <v>3041.8920305299998</v>
      </c>
      <c r="L91" s="36">
        <f>SUMIFS(СВЦЭМ!$D$39:$D$782,СВЦЭМ!$A$39:$A$782,$A91,СВЦЭМ!$B$39:$B$782,L$77)+'СЕТ СН'!$H$14+СВЦЭМ!$D$10+'СЕТ СН'!$H$5-'СЕТ СН'!$H$24</f>
        <v>3040.6066782600001</v>
      </c>
      <c r="M91" s="36">
        <f>SUMIFS(СВЦЭМ!$D$39:$D$782,СВЦЭМ!$A$39:$A$782,$A91,СВЦЭМ!$B$39:$B$782,M$77)+'СЕТ СН'!$H$14+СВЦЭМ!$D$10+'СЕТ СН'!$H$5-'СЕТ СН'!$H$24</f>
        <v>3079.2714986000001</v>
      </c>
      <c r="N91" s="36">
        <f>SUMIFS(СВЦЭМ!$D$39:$D$782,СВЦЭМ!$A$39:$A$782,$A91,СВЦЭМ!$B$39:$B$782,N$77)+'СЕТ СН'!$H$14+СВЦЭМ!$D$10+'СЕТ СН'!$H$5-'СЕТ СН'!$H$24</f>
        <v>3115.6682042800003</v>
      </c>
      <c r="O91" s="36">
        <f>SUMIFS(СВЦЭМ!$D$39:$D$782,СВЦЭМ!$A$39:$A$782,$A91,СВЦЭМ!$B$39:$B$782,O$77)+'СЕТ СН'!$H$14+СВЦЭМ!$D$10+'СЕТ СН'!$H$5-'СЕТ СН'!$H$24</f>
        <v>3136.4848343200001</v>
      </c>
      <c r="P91" s="36">
        <f>SUMIFS(СВЦЭМ!$D$39:$D$782,СВЦЭМ!$A$39:$A$782,$A91,СВЦЭМ!$B$39:$B$782,P$77)+'СЕТ СН'!$H$14+СВЦЭМ!$D$10+'СЕТ СН'!$H$5-'СЕТ СН'!$H$24</f>
        <v>3154.4358891800002</v>
      </c>
      <c r="Q91" s="36">
        <f>SUMIFS(СВЦЭМ!$D$39:$D$782,СВЦЭМ!$A$39:$A$782,$A91,СВЦЭМ!$B$39:$B$782,Q$77)+'СЕТ СН'!$H$14+СВЦЭМ!$D$10+'СЕТ СН'!$H$5-'СЕТ СН'!$H$24</f>
        <v>3161.06748333</v>
      </c>
      <c r="R91" s="36">
        <f>SUMIFS(СВЦЭМ!$D$39:$D$782,СВЦЭМ!$A$39:$A$782,$A91,СВЦЭМ!$B$39:$B$782,R$77)+'СЕТ СН'!$H$14+СВЦЭМ!$D$10+'СЕТ СН'!$H$5-'СЕТ СН'!$H$24</f>
        <v>3155.43684476</v>
      </c>
      <c r="S91" s="36">
        <f>SUMIFS(СВЦЭМ!$D$39:$D$782,СВЦЭМ!$A$39:$A$782,$A91,СВЦЭМ!$B$39:$B$782,S$77)+'СЕТ СН'!$H$14+СВЦЭМ!$D$10+'СЕТ СН'!$H$5-'СЕТ СН'!$H$24</f>
        <v>3121.1727700199999</v>
      </c>
      <c r="T91" s="36">
        <f>SUMIFS(СВЦЭМ!$D$39:$D$782,СВЦЭМ!$A$39:$A$782,$A91,СВЦЭМ!$B$39:$B$782,T$77)+'СЕТ СН'!$H$14+СВЦЭМ!$D$10+'СЕТ СН'!$H$5-'СЕТ СН'!$H$24</f>
        <v>3048.0553161799999</v>
      </c>
      <c r="U91" s="36">
        <f>SUMIFS(СВЦЭМ!$D$39:$D$782,СВЦЭМ!$A$39:$A$782,$A91,СВЦЭМ!$B$39:$B$782,U$77)+'СЕТ СН'!$H$14+СВЦЭМ!$D$10+'СЕТ СН'!$H$5-'СЕТ СН'!$H$24</f>
        <v>3037.7753857100001</v>
      </c>
      <c r="V91" s="36">
        <f>SUMIFS(СВЦЭМ!$D$39:$D$782,СВЦЭМ!$A$39:$A$782,$A91,СВЦЭМ!$B$39:$B$782,V$77)+'СЕТ СН'!$H$14+СВЦЭМ!$D$10+'СЕТ СН'!$H$5-'СЕТ СН'!$H$24</f>
        <v>3052.6912735300002</v>
      </c>
      <c r="W91" s="36">
        <f>SUMIFS(СВЦЭМ!$D$39:$D$782,СВЦЭМ!$A$39:$A$782,$A91,СВЦЭМ!$B$39:$B$782,W$77)+'СЕТ СН'!$H$14+СВЦЭМ!$D$10+'СЕТ СН'!$H$5-'СЕТ СН'!$H$24</f>
        <v>3066.6811594999999</v>
      </c>
      <c r="X91" s="36">
        <f>SUMIFS(СВЦЭМ!$D$39:$D$782,СВЦЭМ!$A$39:$A$782,$A91,СВЦЭМ!$B$39:$B$782,X$77)+'СЕТ СН'!$H$14+СВЦЭМ!$D$10+'СЕТ СН'!$H$5-'СЕТ СН'!$H$24</f>
        <v>3093.7143321599997</v>
      </c>
      <c r="Y91" s="36">
        <f>SUMIFS(СВЦЭМ!$D$39:$D$782,СВЦЭМ!$A$39:$A$782,$A91,СВЦЭМ!$B$39:$B$782,Y$77)+'СЕТ СН'!$H$14+СВЦЭМ!$D$10+'СЕТ СН'!$H$5-'СЕТ СН'!$H$24</f>
        <v>3125.5199399000003</v>
      </c>
    </row>
    <row r="92" spans="1:25" ht="15.75" x14ac:dyDescent="0.2">
      <c r="A92" s="35">
        <f t="shared" si="2"/>
        <v>44607</v>
      </c>
      <c r="B92" s="36">
        <f>SUMIFS(СВЦЭМ!$D$39:$D$782,СВЦЭМ!$A$39:$A$782,$A92,СВЦЭМ!$B$39:$B$782,B$77)+'СЕТ СН'!$H$14+СВЦЭМ!$D$10+'СЕТ СН'!$H$5-'СЕТ СН'!$H$24</f>
        <v>3103.4921941699999</v>
      </c>
      <c r="C92" s="36">
        <f>SUMIFS(СВЦЭМ!$D$39:$D$782,СВЦЭМ!$A$39:$A$782,$A92,СВЦЭМ!$B$39:$B$782,C$77)+'СЕТ СН'!$H$14+СВЦЭМ!$D$10+'СЕТ СН'!$H$5-'СЕТ СН'!$H$24</f>
        <v>3169.6608402800002</v>
      </c>
      <c r="D92" s="36">
        <f>SUMIFS(СВЦЭМ!$D$39:$D$782,СВЦЭМ!$A$39:$A$782,$A92,СВЦЭМ!$B$39:$B$782,D$77)+'СЕТ СН'!$H$14+СВЦЭМ!$D$10+'СЕТ СН'!$H$5-'СЕТ СН'!$H$24</f>
        <v>3201.3998357400001</v>
      </c>
      <c r="E92" s="36">
        <f>SUMIFS(СВЦЭМ!$D$39:$D$782,СВЦЭМ!$A$39:$A$782,$A92,СВЦЭМ!$B$39:$B$782,E$77)+'СЕТ СН'!$H$14+СВЦЭМ!$D$10+'СЕТ СН'!$H$5-'СЕТ СН'!$H$24</f>
        <v>3206.5614255999999</v>
      </c>
      <c r="F92" s="36">
        <f>SUMIFS(СВЦЭМ!$D$39:$D$782,СВЦЭМ!$A$39:$A$782,$A92,СВЦЭМ!$B$39:$B$782,F$77)+'СЕТ СН'!$H$14+СВЦЭМ!$D$10+'СЕТ СН'!$H$5-'СЕТ СН'!$H$24</f>
        <v>3193.7782287499999</v>
      </c>
      <c r="G92" s="36">
        <f>SUMIFS(СВЦЭМ!$D$39:$D$782,СВЦЭМ!$A$39:$A$782,$A92,СВЦЭМ!$B$39:$B$782,G$77)+'СЕТ СН'!$H$14+СВЦЭМ!$D$10+'СЕТ СН'!$H$5-'СЕТ СН'!$H$24</f>
        <v>3162.5404303599998</v>
      </c>
      <c r="H92" s="36">
        <f>SUMIFS(СВЦЭМ!$D$39:$D$782,СВЦЭМ!$A$39:$A$782,$A92,СВЦЭМ!$B$39:$B$782,H$77)+'СЕТ СН'!$H$14+СВЦЭМ!$D$10+'СЕТ СН'!$H$5-'СЕТ СН'!$H$24</f>
        <v>3102.0904496600001</v>
      </c>
      <c r="I92" s="36">
        <f>SUMIFS(СВЦЭМ!$D$39:$D$782,СВЦЭМ!$A$39:$A$782,$A92,СВЦЭМ!$B$39:$B$782,I$77)+'СЕТ СН'!$H$14+СВЦЭМ!$D$10+'СЕТ СН'!$H$5-'СЕТ СН'!$H$24</f>
        <v>3030.5363947400001</v>
      </c>
      <c r="J92" s="36">
        <f>SUMIFS(СВЦЭМ!$D$39:$D$782,СВЦЭМ!$A$39:$A$782,$A92,СВЦЭМ!$B$39:$B$782,J$77)+'СЕТ СН'!$H$14+СВЦЭМ!$D$10+'СЕТ СН'!$H$5-'СЕТ СН'!$H$24</f>
        <v>2973.0294587899998</v>
      </c>
      <c r="K92" s="36">
        <f>SUMIFS(СВЦЭМ!$D$39:$D$782,СВЦЭМ!$A$39:$A$782,$A92,СВЦЭМ!$B$39:$B$782,K$77)+'СЕТ СН'!$H$14+СВЦЭМ!$D$10+'СЕТ СН'!$H$5-'СЕТ СН'!$H$24</f>
        <v>2956.96895107</v>
      </c>
      <c r="L92" s="36">
        <f>SUMIFS(СВЦЭМ!$D$39:$D$782,СВЦЭМ!$A$39:$A$782,$A92,СВЦЭМ!$B$39:$B$782,L$77)+'СЕТ СН'!$H$14+СВЦЭМ!$D$10+'СЕТ СН'!$H$5-'СЕТ СН'!$H$24</f>
        <v>2965.4587978500003</v>
      </c>
      <c r="M92" s="36">
        <f>SUMIFS(СВЦЭМ!$D$39:$D$782,СВЦЭМ!$A$39:$A$782,$A92,СВЦЭМ!$B$39:$B$782,M$77)+'СЕТ СН'!$H$14+СВЦЭМ!$D$10+'СЕТ СН'!$H$5-'СЕТ СН'!$H$24</f>
        <v>3020.9962427199998</v>
      </c>
      <c r="N92" s="36">
        <f>SUMIFS(СВЦЭМ!$D$39:$D$782,СВЦЭМ!$A$39:$A$782,$A92,СВЦЭМ!$B$39:$B$782,N$77)+'СЕТ СН'!$H$14+СВЦЭМ!$D$10+'СЕТ СН'!$H$5-'СЕТ СН'!$H$24</f>
        <v>3051.02812705</v>
      </c>
      <c r="O92" s="36">
        <f>SUMIFS(СВЦЭМ!$D$39:$D$782,СВЦЭМ!$A$39:$A$782,$A92,СВЦЭМ!$B$39:$B$782,O$77)+'СЕТ СН'!$H$14+СВЦЭМ!$D$10+'СЕТ СН'!$H$5-'СЕТ СН'!$H$24</f>
        <v>3084.1196143799998</v>
      </c>
      <c r="P92" s="36">
        <f>SUMIFS(СВЦЭМ!$D$39:$D$782,СВЦЭМ!$A$39:$A$782,$A92,СВЦЭМ!$B$39:$B$782,P$77)+'СЕТ СН'!$H$14+СВЦЭМ!$D$10+'СЕТ СН'!$H$5-'СЕТ СН'!$H$24</f>
        <v>3123.5336351599999</v>
      </c>
      <c r="Q92" s="36">
        <f>SUMIFS(СВЦЭМ!$D$39:$D$782,СВЦЭМ!$A$39:$A$782,$A92,СВЦЭМ!$B$39:$B$782,Q$77)+'СЕТ СН'!$H$14+СВЦЭМ!$D$10+'СЕТ СН'!$H$5-'СЕТ СН'!$H$24</f>
        <v>3128.9127863799999</v>
      </c>
      <c r="R92" s="36">
        <f>SUMIFS(СВЦЭМ!$D$39:$D$782,СВЦЭМ!$A$39:$A$782,$A92,СВЦЭМ!$B$39:$B$782,R$77)+'СЕТ СН'!$H$14+СВЦЭМ!$D$10+'СЕТ СН'!$H$5-'СЕТ СН'!$H$24</f>
        <v>3125.83942785</v>
      </c>
      <c r="S92" s="36">
        <f>SUMIFS(СВЦЭМ!$D$39:$D$782,СВЦЭМ!$A$39:$A$782,$A92,СВЦЭМ!$B$39:$B$782,S$77)+'СЕТ СН'!$H$14+СВЦЭМ!$D$10+'СЕТ СН'!$H$5-'СЕТ СН'!$H$24</f>
        <v>3098.1496016800002</v>
      </c>
      <c r="T92" s="36">
        <f>SUMIFS(СВЦЭМ!$D$39:$D$782,СВЦЭМ!$A$39:$A$782,$A92,СВЦЭМ!$B$39:$B$782,T$77)+'СЕТ СН'!$H$14+СВЦЭМ!$D$10+'СЕТ СН'!$H$5-'СЕТ СН'!$H$24</f>
        <v>3026.8821015000003</v>
      </c>
      <c r="U92" s="36">
        <f>SUMIFS(СВЦЭМ!$D$39:$D$782,СВЦЭМ!$A$39:$A$782,$A92,СВЦЭМ!$B$39:$B$782,U$77)+'СЕТ СН'!$H$14+СВЦЭМ!$D$10+'СЕТ СН'!$H$5-'СЕТ СН'!$H$24</f>
        <v>3003.05465018</v>
      </c>
      <c r="V92" s="36">
        <f>SUMIFS(СВЦЭМ!$D$39:$D$782,СВЦЭМ!$A$39:$A$782,$A92,СВЦЭМ!$B$39:$B$782,V$77)+'СЕТ СН'!$H$14+СВЦЭМ!$D$10+'СЕТ СН'!$H$5-'СЕТ СН'!$H$24</f>
        <v>3007.6745431600002</v>
      </c>
      <c r="W92" s="36">
        <f>SUMIFS(СВЦЭМ!$D$39:$D$782,СВЦЭМ!$A$39:$A$782,$A92,СВЦЭМ!$B$39:$B$782,W$77)+'СЕТ СН'!$H$14+СВЦЭМ!$D$10+'СЕТ СН'!$H$5-'СЕТ СН'!$H$24</f>
        <v>3021.0976370200001</v>
      </c>
      <c r="X92" s="36">
        <f>SUMIFS(СВЦЭМ!$D$39:$D$782,СВЦЭМ!$A$39:$A$782,$A92,СВЦЭМ!$B$39:$B$782,X$77)+'СЕТ СН'!$H$14+СВЦЭМ!$D$10+'СЕТ СН'!$H$5-'СЕТ СН'!$H$24</f>
        <v>3054.61139822</v>
      </c>
      <c r="Y92" s="36">
        <f>SUMIFS(СВЦЭМ!$D$39:$D$782,СВЦЭМ!$A$39:$A$782,$A92,СВЦЭМ!$B$39:$B$782,Y$77)+'СЕТ СН'!$H$14+СВЦЭМ!$D$10+'СЕТ СН'!$H$5-'СЕТ СН'!$H$24</f>
        <v>3089.9086169800003</v>
      </c>
    </row>
    <row r="93" spans="1:25" ht="15.75" x14ac:dyDescent="0.2">
      <c r="A93" s="35">
        <f t="shared" si="2"/>
        <v>44608</v>
      </c>
      <c r="B93" s="36">
        <f>SUMIFS(СВЦЭМ!$D$39:$D$782,СВЦЭМ!$A$39:$A$782,$A93,СВЦЭМ!$B$39:$B$782,B$77)+'СЕТ СН'!$H$14+СВЦЭМ!$D$10+'СЕТ СН'!$H$5-'СЕТ СН'!$H$24</f>
        <v>3124.2908445499997</v>
      </c>
      <c r="C93" s="36">
        <f>SUMIFS(СВЦЭМ!$D$39:$D$782,СВЦЭМ!$A$39:$A$782,$A93,СВЦЭМ!$B$39:$B$782,C$77)+'СЕТ СН'!$H$14+СВЦЭМ!$D$10+'СЕТ СН'!$H$5-'СЕТ СН'!$H$24</f>
        <v>3179.6570921800003</v>
      </c>
      <c r="D93" s="36">
        <f>SUMIFS(СВЦЭМ!$D$39:$D$782,СВЦЭМ!$A$39:$A$782,$A93,СВЦЭМ!$B$39:$B$782,D$77)+'СЕТ СН'!$H$14+СВЦЭМ!$D$10+'СЕТ СН'!$H$5-'СЕТ СН'!$H$24</f>
        <v>3189.75582067</v>
      </c>
      <c r="E93" s="36">
        <f>SUMIFS(СВЦЭМ!$D$39:$D$782,СВЦЭМ!$A$39:$A$782,$A93,СВЦЭМ!$B$39:$B$782,E$77)+'СЕТ СН'!$H$14+СВЦЭМ!$D$10+'СЕТ СН'!$H$5-'СЕТ СН'!$H$24</f>
        <v>3190.5885476100002</v>
      </c>
      <c r="F93" s="36">
        <f>SUMIFS(СВЦЭМ!$D$39:$D$782,СВЦЭМ!$A$39:$A$782,$A93,СВЦЭМ!$B$39:$B$782,F$77)+'СЕТ СН'!$H$14+СВЦЭМ!$D$10+'СЕТ СН'!$H$5-'СЕТ СН'!$H$24</f>
        <v>3182.7940706199997</v>
      </c>
      <c r="G93" s="36">
        <f>SUMIFS(СВЦЭМ!$D$39:$D$782,СВЦЭМ!$A$39:$A$782,$A93,СВЦЭМ!$B$39:$B$782,G$77)+'СЕТ СН'!$H$14+СВЦЭМ!$D$10+'СЕТ СН'!$H$5-'СЕТ СН'!$H$24</f>
        <v>3153.1421782300004</v>
      </c>
      <c r="H93" s="36">
        <f>SUMIFS(СВЦЭМ!$D$39:$D$782,СВЦЭМ!$A$39:$A$782,$A93,СВЦЭМ!$B$39:$B$782,H$77)+'СЕТ СН'!$H$14+СВЦЭМ!$D$10+'СЕТ СН'!$H$5-'СЕТ СН'!$H$24</f>
        <v>3107.7501074500001</v>
      </c>
      <c r="I93" s="36">
        <f>SUMIFS(СВЦЭМ!$D$39:$D$782,СВЦЭМ!$A$39:$A$782,$A93,СВЦЭМ!$B$39:$B$782,I$77)+'СЕТ СН'!$H$14+СВЦЭМ!$D$10+'СЕТ СН'!$H$5-'СЕТ СН'!$H$24</f>
        <v>3056.9978165499997</v>
      </c>
      <c r="J93" s="36">
        <f>SUMIFS(СВЦЭМ!$D$39:$D$782,СВЦЭМ!$A$39:$A$782,$A93,СВЦЭМ!$B$39:$B$782,J$77)+'СЕТ СН'!$H$14+СВЦЭМ!$D$10+'СЕТ СН'!$H$5-'СЕТ СН'!$H$24</f>
        <v>3002.9555983999999</v>
      </c>
      <c r="K93" s="36">
        <f>SUMIFS(СВЦЭМ!$D$39:$D$782,СВЦЭМ!$A$39:$A$782,$A93,СВЦЭМ!$B$39:$B$782,K$77)+'СЕТ СН'!$H$14+СВЦЭМ!$D$10+'СЕТ СН'!$H$5-'СЕТ СН'!$H$24</f>
        <v>2995.0693552399998</v>
      </c>
      <c r="L93" s="36">
        <f>SUMIFS(СВЦЭМ!$D$39:$D$782,СВЦЭМ!$A$39:$A$782,$A93,СВЦЭМ!$B$39:$B$782,L$77)+'СЕТ СН'!$H$14+СВЦЭМ!$D$10+'СЕТ СН'!$H$5-'СЕТ СН'!$H$24</f>
        <v>3007.6811507900002</v>
      </c>
      <c r="M93" s="36">
        <f>SUMIFS(СВЦЭМ!$D$39:$D$782,СВЦЭМ!$A$39:$A$782,$A93,СВЦЭМ!$B$39:$B$782,M$77)+'СЕТ СН'!$H$14+СВЦЭМ!$D$10+'СЕТ СН'!$H$5-'СЕТ СН'!$H$24</f>
        <v>3043.68250833</v>
      </c>
      <c r="N93" s="36">
        <f>SUMIFS(СВЦЭМ!$D$39:$D$782,СВЦЭМ!$A$39:$A$782,$A93,СВЦЭМ!$B$39:$B$782,N$77)+'СЕТ СН'!$H$14+СВЦЭМ!$D$10+'СЕТ СН'!$H$5-'СЕТ СН'!$H$24</f>
        <v>3077.0887260899999</v>
      </c>
      <c r="O93" s="36">
        <f>SUMIFS(СВЦЭМ!$D$39:$D$782,СВЦЭМ!$A$39:$A$782,$A93,СВЦЭМ!$B$39:$B$782,O$77)+'СЕТ СН'!$H$14+СВЦЭМ!$D$10+'СЕТ СН'!$H$5-'СЕТ СН'!$H$24</f>
        <v>3100.8556856200003</v>
      </c>
      <c r="P93" s="36">
        <f>SUMIFS(СВЦЭМ!$D$39:$D$782,СВЦЭМ!$A$39:$A$782,$A93,СВЦЭМ!$B$39:$B$782,P$77)+'СЕТ СН'!$H$14+СВЦЭМ!$D$10+'СЕТ СН'!$H$5-'СЕТ СН'!$H$24</f>
        <v>3131.8094344000001</v>
      </c>
      <c r="Q93" s="36">
        <f>SUMIFS(СВЦЭМ!$D$39:$D$782,СВЦЭМ!$A$39:$A$782,$A93,СВЦЭМ!$B$39:$B$782,Q$77)+'СЕТ СН'!$H$14+СВЦЭМ!$D$10+'СЕТ СН'!$H$5-'СЕТ СН'!$H$24</f>
        <v>3133.6658399799999</v>
      </c>
      <c r="R93" s="36">
        <f>SUMIFS(СВЦЭМ!$D$39:$D$782,СВЦЭМ!$A$39:$A$782,$A93,СВЦЭМ!$B$39:$B$782,R$77)+'СЕТ СН'!$H$14+СВЦЭМ!$D$10+'СЕТ СН'!$H$5-'СЕТ СН'!$H$24</f>
        <v>3132.6580080399999</v>
      </c>
      <c r="S93" s="36">
        <f>SUMIFS(СВЦЭМ!$D$39:$D$782,СВЦЭМ!$A$39:$A$782,$A93,СВЦЭМ!$B$39:$B$782,S$77)+'СЕТ СН'!$H$14+СВЦЭМ!$D$10+'СЕТ СН'!$H$5-'СЕТ СН'!$H$24</f>
        <v>3107.7063645099997</v>
      </c>
      <c r="T93" s="36">
        <f>SUMIFS(СВЦЭМ!$D$39:$D$782,СВЦЭМ!$A$39:$A$782,$A93,СВЦЭМ!$B$39:$B$782,T$77)+'СЕТ СН'!$H$14+СВЦЭМ!$D$10+'СЕТ СН'!$H$5-'СЕТ СН'!$H$24</f>
        <v>3036.1579675800003</v>
      </c>
      <c r="U93" s="36">
        <f>SUMIFS(СВЦЭМ!$D$39:$D$782,СВЦЭМ!$A$39:$A$782,$A93,СВЦЭМ!$B$39:$B$782,U$77)+'СЕТ СН'!$H$14+СВЦЭМ!$D$10+'СЕТ СН'!$H$5-'СЕТ СН'!$H$24</f>
        <v>3008.7431376</v>
      </c>
      <c r="V93" s="36">
        <f>SUMIFS(СВЦЭМ!$D$39:$D$782,СВЦЭМ!$A$39:$A$782,$A93,СВЦЭМ!$B$39:$B$782,V$77)+'СЕТ СН'!$H$14+СВЦЭМ!$D$10+'СЕТ СН'!$H$5-'СЕТ СН'!$H$24</f>
        <v>3015.4749242600001</v>
      </c>
      <c r="W93" s="36">
        <f>SUMIFS(СВЦЭМ!$D$39:$D$782,СВЦЭМ!$A$39:$A$782,$A93,СВЦЭМ!$B$39:$B$782,W$77)+'СЕТ СН'!$H$14+СВЦЭМ!$D$10+'СЕТ СН'!$H$5-'СЕТ СН'!$H$24</f>
        <v>3046.4424471500001</v>
      </c>
      <c r="X93" s="36">
        <f>SUMIFS(СВЦЭМ!$D$39:$D$782,СВЦЭМ!$A$39:$A$782,$A93,СВЦЭМ!$B$39:$B$782,X$77)+'СЕТ СН'!$H$14+СВЦЭМ!$D$10+'СЕТ СН'!$H$5-'СЕТ СН'!$H$24</f>
        <v>3067.7290194400002</v>
      </c>
      <c r="Y93" s="36">
        <f>SUMIFS(СВЦЭМ!$D$39:$D$782,СВЦЭМ!$A$39:$A$782,$A93,СВЦЭМ!$B$39:$B$782,Y$77)+'СЕТ СН'!$H$14+СВЦЭМ!$D$10+'СЕТ СН'!$H$5-'СЕТ СН'!$H$24</f>
        <v>3115.0983759800001</v>
      </c>
    </row>
    <row r="94" spans="1:25" ht="15.75" x14ac:dyDescent="0.2">
      <c r="A94" s="35">
        <f t="shared" si="2"/>
        <v>44609</v>
      </c>
      <c r="B94" s="36">
        <f>SUMIFS(СВЦЭМ!$D$39:$D$782,СВЦЭМ!$A$39:$A$782,$A94,СВЦЭМ!$B$39:$B$782,B$77)+'СЕТ СН'!$H$14+СВЦЭМ!$D$10+'СЕТ СН'!$H$5-'СЕТ СН'!$H$24</f>
        <v>3071.5890452499998</v>
      </c>
      <c r="C94" s="36">
        <f>SUMIFS(СВЦЭМ!$D$39:$D$782,СВЦЭМ!$A$39:$A$782,$A94,СВЦЭМ!$B$39:$B$782,C$77)+'СЕТ СН'!$H$14+СВЦЭМ!$D$10+'СЕТ СН'!$H$5-'СЕТ СН'!$H$24</f>
        <v>3114.3376684300001</v>
      </c>
      <c r="D94" s="36">
        <f>SUMIFS(СВЦЭМ!$D$39:$D$782,СВЦЭМ!$A$39:$A$782,$A94,СВЦЭМ!$B$39:$B$782,D$77)+'СЕТ СН'!$H$14+СВЦЭМ!$D$10+'СЕТ СН'!$H$5-'СЕТ СН'!$H$24</f>
        <v>3168.4333117000001</v>
      </c>
      <c r="E94" s="36">
        <f>SUMIFS(СВЦЭМ!$D$39:$D$782,СВЦЭМ!$A$39:$A$782,$A94,СВЦЭМ!$B$39:$B$782,E$77)+'СЕТ СН'!$H$14+СВЦЭМ!$D$10+'СЕТ СН'!$H$5-'СЕТ СН'!$H$24</f>
        <v>3170.4278802999997</v>
      </c>
      <c r="F94" s="36">
        <f>SUMIFS(СВЦЭМ!$D$39:$D$782,СВЦЭМ!$A$39:$A$782,$A94,СВЦЭМ!$B$39:$B$782,F$77)+'СЕТ СН'!$H$14+СВЦЭМ!$D$10+'СЕТ СН'!$H$5-'СЕТ СН'!$H$24</f>
        <v>3158.7909714400002</v>
      </c>
      <c r="G94" s="36">
        <f>SUMIFS(СВЦЭМ!$D$39:$D$782,СВЦЭМ!$A$39:$A$782,$A94,СВЦЭМ!$B$39:$B$782,G$77)+'СЕТ СН'!$H$14+СВЦЭМ!$D$10+'СЕТ СН'!$H$5-'СЕТ СН'!$H$24</f>
        <v>3138.9716819800001</v>
      </c>
      <c r="H94" s="36">
        <f>SUMIFS(СВЦЭМ!$D$39:$D$782,СВЦЭМ!$A$39:$A$782,$A94,СВЦЭМ!$B$39:$B$782,H$77)+'СЕТ СН'!$H$14+СВЦЭМ!$D$10+'СЕТ СН'!$H$5-'СЕТ СН'!$H$24</f>
        <v>3089.0378066499998</v>
      </c>
      <c r="I94" s="36">
        <f>SUMIFS(СВЦЭМ!$D$39:$D$782,СВЦЭМ!$A$39:$A$782,$A94,СВЦЭМ!$B$39:$B$782,I$77)+'СЕТ СН'!$H$14+СВЦЭМ!$D$10+'СЕТ СН'!$H$5-'СЕТ СН'!$H$24</f>
        <v>3047.14661346</v>
      </c>
      <c r="J94" s="36">
        <f>SUMIFS(СВЦЭМ!$D$39:$D$782,СВЦЭМ!$A$39:$A$782,$A94,СВЦЭМ!$B$39:$B$782,J$77)+'СЕТ СН'!$H$14+СВЦЭМ!$D$10+'СЕТ СН'!$H$5-'СЕТ СН'!$H$24</f>
        <v>2997.9414313100001</v>
      </c>
      <c r="K94" s="36">
        <f>SUMIFS(СВЦЭМ!$D$39:$D$782,СВЦЭМ!$A$39:$A$782,$A94,СВЦЭМ!$B$39:$B$782,K$77)+'СЕТ СН'!$H$14+СВЦЭМ!$D$10+'СЕТ СН'!$H$5-'СЕТ СН'!$H$24</f>
        <v>3009.4406281700003</v>
      </c>
      <c r="L94" s="36">
        <f>SUMIFS(СВЦЭМ!$D$39:$D$782,СВЦЭМ!$A$39:$A$782,$A94,СВЦЭМ!$B$39:$B$782,L$77)+'СЕТ СН'!$H$14+СВЦЭМ!$D$10+'СЕТ СН'!$H$5-'СЕТ СН'!$H$24</f>
        <v>3011.0253518600002</v>
      </c>
      <c r="M94" s="36">
        <f>SUMIFS(СВЦЭМ!$D$39:$D$782,СВЦЭМ!$A$39:$A$782,$A94,СВЦЭМ!$B$39:$B$782,M$77)+'СЕТ СН'!$H$14+СВЦЭМ!$D$10+'СЕТ СН'!$H$5-'СЕТ СН'!$H$24</f>
        <v>3047.0980462699999</v>
      </c>
      <c r="N94" s="36">
        <f>SUMIFS(СВЦЭМ!$D$39:$D$782,СВЦЭМ!$A$39:$A$782,$A94,СВЦЭМ!$B$39:$B$782,N$77)+'СЕТ СН'!$H$14+СВЦЭМ!$D$10+'СЕТ СН'!$H$5-'СЕТ СН'!$H$24</f>
        <v>3073.57043686</v>
      </c>
      <c r="O94" s="36">
        <f>SUMIFS(СВЦЭМ!$D$39:$D$782,СВЦЭМ!$A$39:$A$782,$A94,СВЦЭМ!$B$39:$B$782,O$77)+'СЕТ СН'!$H$14+СВЦЭМ!$D$10+'СЕТ СН'!$H$5-'СЕТ СН'!$H$24</f>
        <v>3090.69637104</v>
      </c>
      <c r="P94" s="36">
        <f>SUMIFS(СВЦЭМ!$D$39:$D$782,СВЦЭМ!$A$39:$A$782,$A94,СВЦЭМ!$B$39:$B$782,P$77)+'СЕТ СН'!$H$14+СВЦЭМ!$D$10+'СЕТ СН'!$H$5-'СЕТ СН'!$H$24</f>
        <v>3131.56266241</v>
      </c>
      <c r="Q94" s="36">
        <f>SUMIFS(СВЦЭМ!$D$39:$D$782,СВЦЭМ!$A$39:$A$782,$A94,СВЦЭМ!$B$39:$B$782,Q$77)+'СЕТ СН'!$H$14+СВЦЭМ!$D$10+'СЕТ СН'!$H$5-'СЕТ СН'!$H$24</f>
        <v>3130.34551947</v>
      </c>
      <c r="R94" s="36">
        <f>SUMIFS(СВЦЭМ!$D$39:$D$782,СВЦЭМ!$A$39:$A$782,$A94,СВЦЭМ!$B$39:$B$782,R$77)+'СЕТ СН'!$H$14+СВЦЭМ!$D$10+'СЕТ СН'!$H$5-'СЕТ СН'!$H$24</f>
        <v>3120.6510759499997</v>
      </c>
      <c r="S94" s="36">
        <f>SUMIFS(СВЦЭМ!$D$39:$D$782,СВЦЭМ!$A$39:$A$782,$A94,СВЦЭМ!$B$39:$B$782,S$77)+'СЕТ СН'!$H$14+СВЦЭМ!$D$10+'СЕТ СН'!$H$5-'СЕТ СН'!$H$24</f>
        <v>3117.6495420399997</v>
      </c>
      <c r="T94" s="36">
        <f>SUMIFS(СВЦЭМ!$D$39:$D$782,СВЦЭМ!$A$39:$A$782,$A94,СВЦЭМ!$B$39:$B$782,T$77)+'СЕТ СН'!$H$14+СВЦЭМ!$D$10+'СЕТ СН'!$H$5-'СЕТ СН'!$H$24</f>
        <v>3052.1528779099999</v>
      </c>
      <c r="U94" s="36">
        <f>SUMIFS(СВЦЭМ!$D$39:$D$782,СВЦЭМ!$A$39:$A$782,$A94,СВЦЭМ!$B$39:$B$782,U$77)+'СЕТ СН'!$H$14+СВЦЭМ!$D$10+'СЕТ СН'!$H$5-'СЕТ СН'!$H$24</f>
        <v>3042.20756278</v>
      </c>
      <c r="V94" s="36">
        <f>SUMIFS(СВЦЭМ!$D$39:$D$782,СВЦЭМ!$A$39:$A$782,$A94,СВЦЭМ!$B$39:$B$782,V$77)+'СЕТ СН'!$H$14+СВЦЭМ!$D$10+'СЕТ СН'!$H$5-'СЕТ СН'!$H$24</f>
        <v>3062.29515507</v>
      </c>
      <c r="W94" s="36">
        <f>SUMIFS(СВЦЭМ!$D$39:$D$782,СВЦЭМ!$A$39:$A$782,$A94,СВЦЭМ!$B$39:$B$782,W$77)+'СЕТ СН'!$H$14+СВЦЭМ!$D$10+'СЕТ СН'!$H$5-'СЕТ СН'!$H$24</f>
        <v>3078.7056804100002</v>
      </c>
      <c r="X94" s="36">
        <f>SUMIFS(СВЦЭМ!$D$39:$D$782,СВЦЭМ!$A$39:$A$782,$A94,СВЦЭМ!$B$39:$B$782,X$77)+'СЕТ СН'!$H$14+СВЦЭМ!$D$10+'СЕТ СН'!$H$5-'СЕТ СН'!$H$24</f>
        <v>3074.9395034199997</v>
      </c>
      <c r="Y94" s="36">
        <f>SUMIFS(СВЦЭМ!$D$39:$D$782,СВЦЭМ!$A$39:$A$782,$A94,СВЦЭМ!$B$39:$B$782,Y$77)+'СЕТ СН'!$H$14+СВЦЭМ!$D$10+'СЕТ СН'!$H$5-'СЕТ СН'!$H$24</f>
        <v>3085.1816025099997</v>
      </c>
    </row>
    <row r="95" spans="1:25" ht="15.75" x14ac:dyDescent="0.2">
      <c r="A95" s="35">
        <f t="shared" si="2"/>
        <v>44610</v>
      </c>
      <c r="B95" s="36">
        <f>SUMIFS(СВЦЭМ!$D$39:$D$782,СВЦЭМ!$A$39:$A$782,$A95,СВЦЭМ!$B$39:$B$782,B$77)+'СЕТ СН'!$H$14+СВЦЭМ!$D$10+'СЕТ СН'!$H$5-'СЕТ СН'!$H$24</f>
        <v>3111.3673049399999</v>
      </c>
      <c r="C95" s="36">
        <f>SUMIFS(СВЦЭМ!$D$39:$D$782,СВЦЭМ!$A$39:$A$782,$A95,СВЦЭМ!$B$39:$B$782,C$77)+'СЕТ СН'!$H$14+СВЦЭМ!$D$10+'СЕТ СН'!$H$5-'СЕТ СН'!$H$24</f>
        <v>3157.85953212</v>
      </c>
      <c r="D95" s="36">
        <f>SUMIFS(СВЦЭМ!$D$39:$D$782,СВЦЭМ!$A$39:$A$782,$A95,СВЦЭМ!$B$39:$B$782,D$77)+'СЕТ СН'!$H$14+СВЦЭМ!$D$10+'СЕТ СН'!$H$5-'СЕТ СН'!$H$24</f>
        <v>3184.3402847899997</v>
      </c>
      <c r="E95" s="36">
        <f>SUMIFS(СВЦЭМ!$D$39:$D$782,СВЦЭМ!$A$39:$A$782,$A95,СВЦЭМ!$B$39:$B$782,E$77)+'СЕТ СН'!$H$14+СВЦЭМ!$D$10+'СЕТ СН'!$H$5-'СЕТ СН'!$H$24</f>
        <v>3186.9208886199999</v>
      </c>
      <c r="F95" s="36">
        <f>SUMIFS(СВЦЭМ!$D$39:$D$782,СВЦЭМ!$A$39:$A$782,$A95,СВЦЭМ!$B$39:$B$782,F$77)+'СЕТ СН'!$H$14+СВЦЭМ!$D$10+'СЕТ СН'!$H$5-'СЕТ СН'!$H$24</f>
        <v>3179.1423851899999</v>
      </c>
      <c r="G95" s="36">
        <f>SUMIFS(СВЦЭМ!$D$39:$D$782,СВЦЭМ!$A$39:$A$782,$A95,СВЦЭМ!$B$39:$B$782,G$77)+'СЕТ СН'!$H$14+СВЦЭМ!$D$10+'СЕТ СН'!$H$5-'СЕТ СН'!$H$24</f>
        <v>3146.8465255800002</v>
      </c>
      <c r="H95" s="36">
        <f>SUMIFS(СВЦЭМ!$D$39:$D$782,СВЦЭМ!$A$39:$A$782,$A95,СВЦЭМ!$B$39:$B$782,H$77)+'СЕТ СН'!$H$14+СВЦЭМ!$D$10+'СЕТ СН'!$H$5-'СЕТ СН'!$H$24</f>
        <v>3099.4032311999999</v>
      </c>
      <c r="I95" s="36">
        <f>SUMIFS(СВЦЭМ!$D$39:$D$782,СВЦЭМ!$A$39:$A$782,$A95,СВЦЭМ!$B$39:$B$782,I$77)+'СЕТ СН'!$H$14+СВЦЭМ!$D$10+'СЕТ СН'!$H$5-'СЕТ СН'!$H$24</f>
        <v>3052.5516916799997</v>
      </c>
      <c r="J95" s="36">
        <f>SUMIFS(СВЦЭМ!$D$39:$D$782,СВЦЭМ!$A$39:$A$782,$A95,СВЦЭМ!$B$39:$B$782,J$77)+'СЕТ СН'!$H$14+СВЦЭМ!$D$10+'СЕТ СН'!$H$5-'СЕТ СН'!$H$24</f>
        <v>3001.1728602499998</v>
      </c>
      <c r="K95" s="36">
        <f>SUMIFS(СВЦЭМ!$D$39:$D$782,СВЦЭМ!$A$39:$A$782,$A95,СВЦЭМ!$B$39:$B$782,K$77)+'СЕТ СН'!$H$14+СВЦЭМ!$D$10+'СЕТ СН'!$H$5-'СЕТ СН'!$H$24</f>
        <v>2999.3243126500001</v>
      </c>
      <c r="L95" s="36">
        <f>SUMIFS(СВЦЭМ!$D$39:$D$782,СВЦЭМ!$A$39:$A$782,$A95,СВЦЭМ!$B$39:$B$782,L$77)+'СЕТ СН'!$H$14+СВЦЭМ!$D$10+'СЕТ СН'!$H$5-'СЕТ СН'!$H$24</f>
        <v>3002.7170757900003</v>
      </c>
      <c r="M95" s="36">
        <f>SUMIFS(СВЦЭМ!$D$39:$D$782,СВЦЭМ!$A$39:$A$782,$A95,СВЦЭМ!$B$39:$B$782,M$77)+'СЕТ СН'!$H$14+СВЦЭМ!$D$10+'СЕТ СН'!$H$5-'СЕТ СН'!$H$24</f>
        <v>3054.32713857</v>
      </c>
      <c r="N95" s="36">
        <f>SUMIFS(СВЦЭМ!$D$39:$D$782,СВЦЭМ!$A$39:$A$782,$A95,СВЦЭМ!$B$39:$B$782,N$77)+'СЕТ СН'!$H$14+СВЦЭМ!$D$10+'СЕТ СН'!$H$5-'СЕТ СН'!$H$24</f>
        <v>3106.2045666900003</v>
      </c>
      <c r="O95" s="36">
        <f>SUMIFS(СВЦЭМ!$D$39:$D$782,СВЦЭМ!$A$39:$A$782,$A95,СВЦЭМ!$B$39:$B$782,O$77)+'СЕТ СН'!$H$14+СВЦЭМ!$D$10+'СЕТ СН'!$H$5-'СЕТ СН'!$H$24</f>
        <v>3121.5596211900001</v>
      </c>
      <c r="P95" s="36">
        <f>SUMIFS(СВЦЭМ!$D$39:$D$782,СВЦЭМ!$A$39:$A$782,$A95,СВЦЭМ!$B$39:$B$782,P$77)+'СЕТ СН'!$H$14+СВЦЭМ!$D$10+'СЕТ СН'!$H$5-'СЕТ СН'!$H$24</f>
        <v>3161.2278405500001</v>
      </c>
      <c r="Q95" s="36">
        <f>SUMIFS(СВЦЭМ!$D$39:$D$782,СВЦЭМ!$A$39:$A$782,$A95,СВЦЭМ!$B$39:$B$782,Q$77)+'СЕТ СН'!$H$14+СВЦЭМ!$D$10+'СЕТ СН'!$H$5-'СЕТ СН'!$H$24</f>
        <v>3173.8137381500001</v>
      </c>
      <c r="R95" s="36">
        <f>SUMIFS(СВЦЭМ!$D$39:$D$782,СВЦЭМ!$A$39:$A$782,$A95,СВЦЭМ!$B$39:$B$782,R$77)+'СЕТ СН'!$H$14+СВЦЭМ!$D$10+'СЕТ СН'!$H$5-'СЕТ СН'!$H$24</f>
        <v>3169.3509377999999</v>
      </c>
      <c r="S95" s="36">
        <f>SUMIFS(СВЦЭМ!$D$39:$D$782,СВЦЭМ!$A$39:$A$782,$A95,СВЦЭМ!$B$39:$B$782,S$77)+'СЕТ СН'!$H$14+СВЦЭМ!$D$10+'СЕТ СН'!$H$5-'СЕТ СН'!$H$24</f>
        <v>3138.0949872199999</v>
      </c>
      <c r="T95" s="36">
        <f>SUMIFS(СВЦЭМ!$D$39:$D$782,СВЦЭМ!$A$39:$A$782,$A95,СВЦЭМ!$B$39:$B$782,T$77)+'СЕТ СН'!$H$14+СВЦЭМ!$D$10+'СЕТ СН'!$H$5-'СЕТ СН'!$H$24</f>
        <v>3049.1827259500001</v>
      </c>
      <c r="U95" s="36">
        <f>SUMIFS(СВЦЭМ!$D$39:$D$782,СВЦЭМ!$A$39:$A$782,$A95,СВЦЭМ!$B$39:$B$782,U$77)+'СЕТ СН'!$H$14+СВЦЭМ!$D$10+'СЕТ СН'!$H$5-'СЕТ СН'!$H$24</f>
        <v>3023.1358548899998</v>
      </c>
      <c r="V95" s="36">
        <f>SUMIFS(СВЦЭМ!$D$39:$D$782,СВЦЭМ!$A$39:$A$782,$A95,СВЦЭМ!$B$39:$B$782,V$77)+'СЕТ СН'!$H$14+СВЦЭМ!$D$10+'СЕТ СН'!$H$5-'СЕТ СН'!$H$24</f>
        <v>3041.6450115899997</v>
      </c>
      <c r="W95" s="36">
        <f>SUMIFS(СВЦЭМ!$D$39:$D$782,СВЦЭМ!$A$39:$A$782,$A95,СВЦЭМ!$B$39:$B$782,W$77)+'СЕТ СН'!$H$14+СВЦЭМ!$D$10+'СЕТ СН'!$H$5-'СЕТ СН'!$H$24</f>
        <v>3043.87689783</v>
      </c>
      <c r="X95" s="36">
        <f>SUMIFS(СВЦЭМ!$D$39:$D$782,СВЦЭМ!$A$39:$A$782,$A95,СВЦЭМ!$B$39:$B$782,X$77)+'СЕТ СН'!$H$14+СВЦЭМ!$D$10+'СЕТ СН'!$H$5-'СЕТ СН'!$H$24</f>
        <v>3051.8667604900002</v>
      </c>
      <c r="Y95" s="36">
        <f>SUMIFS(СВЦЭМ!$D$39:$D$782,СВЦЭМ!$A$39:$A$782,$A95,СВЦЭМ!$B$39:$B$782,Y$77)+'СЕТ СН'!$H$14+СВЦЭМ!$D$10+'СЕТ СН'!$H$5-'СЕТ СН'!$H$24</f>
        <v>3078.7002242899998</v>
      </c>
    </row>
    <row r="96" spans="1:25" ht="15.75" x14ac:dyDescent="0.2">
      <c r="A96" s="35">
        <f t="shared" si="2"/>
        <v>44611</v>
      </c>
      <c r="B96" s="36">
        <f>SUMIFS(СВЦЭМ!$D$39:$D$782,СВЦЭМ!$A$39:$A$782,$A96,СВЦЭМ!$B$39:$B$782,B$77)+'СЕТ СН'!$H$14+СВЦЭМ!$D$10+'СЕТ СН'!$H$5-'СЕТ СН'!$H$24</f>
        <v>3086.8568079699999</v>
      </c>
      <c r="C96" s="36">
        <f>SUMIFS(СВЦЭМ!$D$39:$D$782,СВЦЭМ!$A$39:$A$782,$A96,СВЦЭМ!$B$39:$B$782,C$77)+'СЕТ СН'!$H$14+СВЦЭМ!$D$10+'СЕТ СН'!$H$5-'СЕТ СН'!$H$24</f>
        <v>3140.1508078699999</v>
      </c>
      <c r="D96" s="36">
        <f>SUMIFS(СВЦЭМ!$D$39:$D$782,СВЦЭМ!$A$39:$A$782,$A96,СВЦЭМ!$B$39:$B$782,D$77)+'СЕТ СН'!$H$14+СВЦЭМ!$D$10+'СЕТ СН'!$H$5-'СЕТ СН'!$H$24</f>
        <v>3180.5266506600001</v>
      </c>
      <c r="E96" s="36">
        <f>SUMIFS(СВЦЭМ!$D$39:$D$782,СВЦЭМ!$A$39:$A$782,$A96,СВЦЭМ!$B$39:$B$782,E$77)+'СЕТ СН'!$H$14+СВЦЭМ!$D$10+'СЕТ СН'!$H$5-'СЕТ СН'!$H$24</f>
        <v>3194.58899492</v>
      </c>
      <c r="F96" s="36">
        <f>SUMIFS(СВЦЭМ!$D$39:$D$782,СВЦЭМ!$A$39:$A$782,$A96,СВЦЭМ!$B$39:$B$782,F$77)+'СЕТ СН'!$H$14+СВЦЭМ!$D$10+'СЕТ СН'!$H$5-'СЕТ СН'!$H$24</f>
        <v>3180.4459786100001</v>
      </c>
      <c r="G96" s="36">
        <f>SUMIFS(СВЦЭМ!$D$39:$D$782,СВЦЭМ!$A$39:$A$782,$A96,СВЦЭМ!$B$39:$B$782,G$77)+'СЕТ СН'!$H$14+СВЦЭМ!$D$10+'СЕТ СН'!$H$5-'СЕТ СН'!$H$24</f>
        <v>3165.0019071900001</v>
      </c>
      <c r="H96" s="36">
        <f>SUMIFS(СВЦЭМ!$D$39:$D$782,СВЦЭМ!$A$39:$A$782,$A96,СВЦЭМ!$B$39:$B$782,H$77)+'СЕТ СН'!$H$14+СВЦЭМ!$D$10+'СЕТ СН'!$H$5-'СЕТ СН'!$H$24</f>
        <v>3138.7599177500001</v>
      </c>
      <c r="I96" s="36">
        <f>SUMIFS(СВЦЭМ!$D$39:$D$782,СВЦЭМ!$A$39:$A$782,$A96,СВЦЭМ!$B$39:$B$782,I$77)+'СЕТ СН'!$H$14+СВЦЭМ!$D$10+'СЕТ СН'!$H$5-'СЕТ СН'!$H$24</f>
        <v>3062.0176559500001</v>
      </c>
      <c r="J96" s="36">
        <f>SUMIFS(СВЦЭМ!$D$39:$D$782,СВЦЭМ!$A$39:$A$782,$A96,СВЦЭМ!$B$39:$B$782,J$77)+'СЕТ СН'!$H$14+СВЦЭМ!$D$10+'СЕТ СН'!$H$5-'СЕТ СН'!$H$24</f>
        <v>3012.68492023</v>
      </c>
      <c r="K96" s="36">
        <f>SUMIFS(СВЦЭМ!$D$39:$D$782,СВЦЭМ!$A$39:$A$782,$A96,СВЦЭМ!$B$39:$B$782,K$77)+'СЕТ СН'!$H$14+СВЦЭМ!$D$10+'СЕТ СН'!$H$5-'СЕТ СН'!$H$24</f>
        <v>2989.55270638</v>
      </c>
      <c r="L96" s="36">
        <f>SUMIFS(СВЦЭМ!$D$39:$D$782,СВЦЭМ!$A$39:$A$782,$A96,СВЦЭМ!$B$39:$B$782,L$77)+'СЕТ СН'!$H$14+СВЦЭМ!$D$10+'СЕТ СН'!$H$5-'СЕТ СН'!$H$24</f>
        <v>2974.9001399400004</v>
      </c>
      <c r="M96" s="36">
        <f>SUMIFS(СВЦЭМ!$D$39:$D$782,СВЦЭМ!$A$39:$A$782,$A96,СВЦЭМ!$B$39:$B$782,M$77)+'СЕТ СН'!$H$14+СВЦЭМ!$D$10+'СЕТ СН'!$H$5-'СЕТ СН'!$H$24</f>
        <v>3018.8656382999998</v>
      </c>
      <c r="N96" s="36">
        <f>SUMIFS(СВЦЭМ!$D$39:$D$782,СВЦЭМ!$A$39:$A$782,$A96,СВЦЭМ!$B$39:$B$782,N$77)+'СЕТ СН'!$H$14+СВЦЭМ!$D$10+'СЕТ СН'!$H$5-'СЕТ СН'!$H$24</f>
        <v>3055.9410082100003</v>
      </c>
      <c r="O96" s="36">
        <f>SUMIFS(СВЦЭМ!$D$39:$D$782,СВЦЭМ!$A$39:$A$782,$A96,СВЦЭМ!$B$39:$B$782,O$77)+'СЕТ СН'!$H$14+СВЦЭМ!$D$10+'СЕТ СН'!$H$5-'СЕТ СН'!$H$24</f>
        <v>3066.4473491799999</v>
      </c>
      <c r="P96" s="36">
        <f>SUMIFS(СВЦЭМ!$D$39:$D$782,СВЦЭМ!$A$39:$A$782,$A96,СВЦЭМ!$B$39:$B$782,P$77)+'СЕТ СН'!$H$14+СВЦЭМ!$D$10+'СЕТ СН'!$H$5-'СЕТ СН'!$H$24</f>
        <v>3112.7008864199997</v>
      </c>
      <c r="Q96" s="36">
        <f>SUMIFS(СВЦЭМ!$D$39:$D$782,СВЦЭМ!$A$39:$A$782,$A96,СВЦЭМ!$B$39:$B$782,Q$77)+'СЕТ СН'!$H$14+СВЦЭМ!$D$10+'СЕТ СН'!$H$5-'СЕТ СН'!$H$24</f>
        <v>3117.6635983699998</v>
      </c>
      <c r="R96" s="36">
        <f>SUMIFS(СВЦЭМ!$D$39:$D$782,СВЦЭМ!$A$39:$A$782,$A96,СВЦЭМ!$B$39:$B$782,R$77)+'СЕТ СН'!$H$14+СВЦЭМ!$D$10+'СЕТ СН'!$H$5-'СЕТ СН'!$H$24</f>
        <v>3106.79827299</v>
      </c>
      <c r="S96" s="36">
        <f>SUMIFS(СВЦЭМ!$D$39:$D$782,СВЦЭМ!$A$39:$A$782,$A96,СВЦЭМ!$B$39:$B$782,S$77)+'СЕТ СН'!$H$14+СВЦЭМ!$D$10+'СЕТ СН'!$H$5-'СЕТ СН'!$H$24</f>
        <v>3100.97711329</v>
      </c>
      <c r="T96" s="36">
        <f>SUMIFS(СВЦЭМ!$D$39:$D$782,СВЦЭМ!$A$39:$A$782,$A96,СВЦЭМ!$B$39:$B$782,T$77)+'СЕТ СН'!$H$14+СВЦЭМ!$D$10+'СЕТ СН'!$H$5-'СЕТ СН'!$H$24</f>
        <v>3017.2510350499997</v>
      </c>
      <c r="U96" s="36">
        <f>SUMIFS(СВЦЭМ!$D$39:$D$782,СВЦЭМ!$A$39:$A$782,$A96,СВЦЭМ!$B$39:$B$782,U$77)+'СЕТ СН'!$H$14+СВЦЭМ!$D$10+'СЕТ СН'!$H$5-'СЕТ СН'!$H$24</f>
        <v>2982.6525280699998</v>
      </c>
      <c r="V96" s="36">
        <f>SUMIFS(СВЦЭМ!$D$39:$D$782,СВЦЭМ!$A$39:$A$782,$A96,СВЦЭМ!$B$39:$B$782,V$77)+'СЕТ СН'!$H$14+СВЦЭМ!$D$10+'СЕТ СН'!$H$5-'СЕТ СН'!$H$24</f>
        <v>2988.3945427099998</v>
      </c>
      <c r="W96" s="36">
        <f>SUMIFS(СВЦЭМ!$D$39:$D$782,СВЦЭМ!$A$39:$A$782,$A96,СВЦЭМ!$B$39:$B$782,W$77)+'СЕТ СН'!$H$14+СВЦЭМ!$D$10+'СЕТ СН'!$H$5-'СЕТ СН'!$H$24</f>
        <v>3022.7823250299998</v>
      </c>
      <c r="X96" s="36">
        <f>SUMIFS(СВЦЭМ!$D$39:$D$782,СВЦЭМ!$A$39:$A$782,$A96,СВЦЭМ!$B$39:$B$782,X$77)+'СЕТ СН'!$H$14+СВЦЭМ!$D$10+'СЕТ СН'!$H$5-'СЕТ СН'!$H$24</f>
        <v>3050.1022859599998</v>
      </c>
      <c r="Y96" s="36">
        <f>SUMIFS(СВЦЭМ!$D$39:$D$782,СВЦЭМ!$A$39:$A$782,$A96,СВЦЭМ!$B$39:$B$782,Y$77)+'СЕТ СН'!$H$14+СВЦЭМ!$D$10+'СЕТ СН'!$H$5-'СЕТ СН'!$H$24</f>
        <v>3073.0639034000001</v>
      </c>
    </row>
    <row r="97" spans="1:27" ht="15.75" x14ac:dyDescent="0.2">
      <c r="A97" s="35">
        <f t="shared" si="2"/>
        <v>44612</v>
      </c>
      <c r="B97" s="36">
        <f>SUMIFS(СВЦЭМ!$D$39:$D$782,СВЦЭМ!$A$39:$A$782,$A97,СВЦЭМ!$B$39:$B$782,B$77)+'СЕТ СН'!$H$14+СВЦЭМ!$D$10+'СЕТ СН'!$H$5-'СЕТ СН'!$H$24</f>
        <v>3080.0847800700003</v>
      </c>
      <c r="C97" s="36">
        <f>SUMIFS(СВЦЭМ!$D$39:$D$782,СВЦЭМ!$A$39:$A$782,$A97,СВЦЭМ!$B$39:$B$782,C$77)+'СЕТ СН'!$H$14+СВЦЭМ!$D$10+'СЕТ СН'!$H$5-'СЕТ СН'!$H$24</f>
        <v>3115.57930489</v>
      </c>
      <c r="D97" s="36">
        <f>SUMIFS(СВЦЭМ!$D$39:$D$782,СВЦЭМ!$A$39:$A$782,$A97,СВЦЭМ!$B$39:$B$782,D$77)+'СЕТ СН'!$H$14+СВЦЭМ!$D$10+'СЕТ СН'!$H$5-'СЕТ СН'!$H$24</f>
        <v>3128.0981367300001</v>
      </c>
      <c r="E97" s="36">
        <f>SUMIFS(СВЦЭМ!$D$39:$D$782,СВЦЭМ!$A$39:$A$782,$A97,СВЦЭМ!$B$39:$B$782,E$77)+'СЕТ СН'!$H$14+СВЦЭМ!$D$10+'СЕТ СН'!$H$5-'СЕТ СН'!$H$24</f>
        <v>3148.1332143500003</v>
      </c>
      <c r="F97" s="36">
        <f>SUMIFS(СВЦЭМ!$D$39:$D$782,СВЦЭМ!$A$39:$A$782,$A97,СВЦЭМ!$B$39:$B$782,F$77)+'СЕТ СН'!$H$14+СВЦЭМ!$D$10+'СЕТ СН'!$H$5-'СЕТ СН'!$H$24</f>
        <v>3141.8402322100001</v>
      </c>
      <c r="G97" s="36">
        <f>SUMIFS(СВЦЭМ!$D$39:$D$782,СВЦЭМ!$A$39:$A$782,$A97,СВЦЭМ!$B$39:$B$782,G$77)+'СЕТ СН'!$H$14+СВЦЭМ!$D$10+'СЕТ СН'!$H$5-'СЕТ СН'!$H$24</f>
        <v>3132.1628681800003</v>
      </c>
      <c r="H97" s="36">
        <f>SUMIFS(СВЦЭМ!$D$39:$D$782,СВЦЭМ!$A$39:$A$782,$A97,СВЦЭМ!$B$39:$B$782,H$77)+'СЕТ СН'!$H$14+СВЦЭМ!$D$10+'СЕТ СН'!$H$5-'СЕТ СН'!$H$24</f>
        <v>3119.6154032900004</v>
      </c>
      <c r="I97" s="36">
        <f>SUMIFS(СВЦЭМ!$D$39:$D$782,СВЦЭМ!$A$39:$A$782,$A97,СВЦЭМ!$B$39:$B$782,I$77)+'СЕТ СН'!$H$14+СВЦЭМ!$D$10+'СЕТ СН'!$H$5-'СЕТ СН'!$H$24</f>
        <v>3068.0521202199998</v>
      </c>
      <c r="J97" s="36">
        <f>SUMIFS(СВЦЭМ!$D$39:$D$782,СВЦЭМ!$A$39:$A$782,$A97,СВЦЭМ!$B$39:$B$782,J$77)+'СЕТ СН'!$H$14+СВЦЭМ!$D$10+'СЕТ СН'!$H$5-'СЕТ СН'!$H$24</f>
        <v>3008.49459252</v>
      </c>
      <c r="K97" s="36">
        <f>SUMIFS(СВЦЭМ!$D$39:$D$782,СВЦЭМ!$A$39:$A$782,$A97,СВЦЭМ!$B$39:$B$782,K$77)+'СЕТ СН'!$H$14+СВЦЭМ!$D$10+'СЕТ СН'!$H$5-'СЕТ СН'!$H$24</f>
        <v>3001.02113667</v>
      </c>
      <c r="L97" s="36">
        <f>SUMIFS(СВЦЭМ!$D$39:$D$782,СВЦЭМ!$A$39:$A$782,$A97,СВЦЭМ!$B$39:$B$782,L$77)+'СЕТ СН'!$H$14+СВЦЭМ!$D$10+'СЕТ СН'!$H$5-'СЕТ СН'!$H$24</f>
        <v>3002.6021103800003</v>
      </c>
      <c r="M97" s="36">
        <f>SUMIFS(СВЦЭМ!$D$39:$D$782,СВЦЭМ!$A$39:$A$782,$A97,СВЦЭМ!$B$39:$B$782,M$77)+'СЕТ СН'!$H$14+СВЦЭМ!$D$10+'СЕТ СН'!$H$5-'СЕТ СН'!$H$24</f>
        <v>3044.4130955800001</v>
      </c>
      <c r="N97" s="36">
        <f>SUMIFS(СВЦЭМ!$D$39:$D$782,СВЦЭМ!$A$39:$A$782,$A97,СВЦЭМ!$B$39:$B$782,N$77)+'СЕТ СН'!$H$14+СВЦЭМ!$D$10+'СЕТ СН'!$H$5-'СЕТ СН'!$H$24</f>
        <v>3092.7527041499998</v>
      </c>
      <c r="O97" s="36">
        <f>SUMIFS(СВЦЭМ!$D$39:$D$782,СВЦЭМ!$A$39:$A$782,$A97,СВЦЭМ!$B$39:$B$782,O$77)+'СЕТ СН'!$H$14+СВЦЭМ!$D$10+'СЕТ СН'!$H$5-'СЕТ СН'!$H$24</f>
        <v>3107.3480184499999</v>
      </c>
      <c r="P97" s="36">
        <f>SUMIFS(СВЦЭМ!$D$39:$D$782,СВЦЭМ!$A$39:$A$782,$A97,СВЦЭМ!$B$39:$B$782,P$77)+'СЕТ СН'!$H$14+СВЦЭМ!$D$10+'СЕТ СН'!$H$5-'СЕТ СН'!$H$24</f>
        <v>3135.0907790599999</v>
      </c>
      <c r="Q97" s="36">
        <f>SUMIFS(СВЦЭМ!$D$39:$D$782,СВЦЭМ!$A$39:$A$782,$A97,СВЦЭМ!$B$39:$B$782,Q$77)+'СЕТ СН'!$H$14+СВЦЭМ!$D$10+'СЕТ СН'!$H$5-'СЕТ СН'!$H$24</f>
        <v>3135.3315581900001</v>
      </c>
      <c r="R97" s="36">
        <f>SUMIFS(СВЦЭМ!$D$39:$D$782,СВЦЭМ!$A$39:$A$782,$A97,СВЦЭМ!$B$39:$B$782,R$77)+'СЕТ СН'!$H$14+СВЦЭМ!$D$10+'СЕТ СН'!$H$5-'СЕТ СН'!$H$24</f>
        <v>3124.1829685100001</v>
      </c>
      <c r="S97" s="36">
        <f>SUMIFS(СВЦЭМ!$D$39:$D$782,СВЦЭМ!$A$39:$A$782,$A97,СВЦЭМ!$B$39:$B$782,S$77)+'СЕТ СН'!$H$14+СВЦЭМ!$D$10+'СЕТ СН'!$H$5-'СЕТ СН'!$H$24</f>
        <v>3095.7599085700003</v>
      </c>
      <c r="T97" s="36">
        <f>SUMIFS(СВЦЭМ!$D$39:$D$782,СВЦЭМ!$A$39:$A$782,$A97,СВЦЭМ!$B$39:$B$782,T$77)+'СЕТ СН'!$H$14+СВЦЭМ!$D$10+'СЕТ СН'!$H$5-'СЕТ СН'!$H$24</f>
        <v>3015.2970331900001</v>
      </c>
      <c r="U97" s="36">
        <f>SUMIFS(СВЦЭМ!$D$39:$D$782,СВЦЭМ!$A$39:$A$782,$A97,СВЦЭМ!$B$39:$B$782,U$77)+'СЕТ СН'!$H$14+СВЦЭМ!$D$10+'СЕТ СН'!$H$5-'СЕТ СН'!$H$24</f>
        <v>2980.5252358600001</v>
      </c>
      <c r="V97" s="36">
        <f>SUMIFS(СВЦЭМ!$D$39:$D$782,СВЦЭМ!$A$39:$A$782,$A97,СВЦЭМ!$B$39:$B$782,V$77)+'СЕТ СН'!$H$14+СВЦЭМ!$D$10+'СЕТ СН'!$H$5-'СЕТ СН'!$H$24</f>
        <v>2989.0462938199998</v>
      </c>
      <c r="W97" s="36">
        <f>SUMIFS(СВЦЭМ!$D$39:$D$782,СВЦЭМ!$A$39:$A$782,$A97,СВЦЭМ!$B$39:$B$782,W$77)+'СЕТ СН'!$H$14+СВЦЭМ!$D$10+'СЕТ СН'!$H$5-'СЕТ СН'!$H$24</f>
        <v>3021.4724877400004</v>
      </c>
      <c r="X97" s="36">
        <f>SUMIFS(СВЦЭМ!$D$39:$D$782,СВЦЭМ!$A$39:$A$782,$A97,СВЦЭМ!$B$39:$B$782,X$77)+'СЕТ СН'!$H$14+СВЦЭМ!$D$10+'СЕТ СН'!$H$5-'СЕТ СН'!$H$24</f>
        <v>3035.8804422200001</v>
      </c>
      <c r="Y97" s="36">
        <f>SUMIFS(СВЦЭМ!$D$39:$D$782,СВЦЭМ!$A$39:$A$782,$A97,СВЦЭМ!$B$39:$B$782,Y$77)+'СЕТ СН'!$H$14+СВЦЭМ!$D$10+'СЕТ СН'!$H$5-'СЕТ СН'!$H$24</f>
        <v>3059.2499065000002</v>
      </c>
    </row>
    <row r="98" spans="1:27" ht="15.75" x14ac:dyDescent="0.2">
      <c r="A98" s="35">
        <f t="shared" si="2"/>
        <v>44613</v>
      </c>
      <c r="B98" s="36">
        <f>SUMIFS(СВЦЭМ!$D$39:$D$782,СВЦЭМ!$A$39:$A$782,$A98,СВЦЭМ!$B$39:$B$782,B$77)+'СЕТ СН'!$H$14+СВЦЭМ!$D$10+'СЕТ СН'!$H$5-'СЕТ СН'!$H$24</f>
        <v>3071.1403888699997</v>
      </c>
      <c r="C98" s="36">
        <f>SUMIFS(СВЦЭМ!$D$39:$D$782,СВЦЭМ!$A$39:$A$782,$A98,СВЦЭМ!$B$39:$B$782,C$77)+'СЕТ СН'!$H$14+СВЦЭМ!$D$10+'СЕТ СН'!$H$5-'СЕТ СН'!$H$24</f>
        <v>3127.71968526</v>
      </c>
      <c r="D98" s="36">
        <f>SUMIFS(СВЦЭМ!$D$39:$D$782,СВЦЭМ!$A$39:$A$782,$A98,СВЦЭМ!$B$39:$B$782,D$77)+'СЕТ СН'!$H$14+СВЦЭМ!$D$10+'СЕТ СН'!$H$5-'СЕТ СН'!$H$24</f>
        <v>3174.3503698900004</v>
      </c>
      <c r="E98" s="36">
        <f>SUMIFS(СВЦЭМ!$D$39:$D$782,СВЦЭМ!$A$39:$A$782,$A98,СВЦЭМ!$B$39:$B$782,E$77)+'СЕТ СН'!$H$14+СВЦЭМ!$D$10+'СЕТ СН'!$H$5-'СЕТ СН'!$H$24</f>
        <v>3187.0637370599998</v>
      </c>
      <c r="F98" s="36">
        <f>SUMIFS(СВЦЭМ!$D$39:$D$782,СВЦЭМ!$A$39:$A$782,$A98,СВЦЭМ!$B$39:$B$782,F$77)+'СЕТ СН'!$H$14+СВЦЭМ!$D$10+'СЕТ СН'!$H$5-'СЕТ СН'!$H$24</f>
        <v>3178.5440893300001</v>
      </c>
      <c r="G98" s="36">
        <f>SUMIFS(СВЦЭМ!$D$39:$D$782,СВЦЭМ!$A$39:$A$782,$A98,СВЦЭМ!$B$39:$B$782,G$77)+'СЕТ СН'!$H$14+СВЦЭМ!$D$10+'СЕТ СН'!$H$5-'СЕТ СН'!$H$24</f>
        <v>3142.1908764899999</v>
      </c>
      <c r="H98" s="36">
        <f>SUMIFS(СВЦЭМ!$D$39:$D$782,СВЦЭМ!$A$39:$A$782,$A98,СВЦЭМ!$B$39:$B$782,H$77)+'СЕТ СН'!$H$14+СВЦЭМ!$D$10+'СЕТ СН'!$H$5-'СЕТ СН'!$H$24</f>
        <v>3101.6770246599999</v>
      </c>
      <c r="I98" s="36">
        <f>SUMIFS(СВЦЭМ!$D$39:$D$782,СВЦЭМ!$A$39:$A$782,$A98,СВЦЭМ!$B$39:$B$782,I$77)+'СЕТ СН'!$H$14+СВЦЭМ!$D$10+'СЕТ СН'!$H$5-'СЕТ СН'!$H$24</f>
        <v>3055.8604861599997</v>
      </c>
      <c r="J98" s="36">
        <f>SUMIFS(СВЦЭМ!$D$39:$D$782,СВЦЭМ!$A$39:$A$782,$A98,СВЦЭМ!$B$39:$B$782,J$77)+'СЕТ СН'!$H$14+СВЦЭМ!$D$10+'СЕТ СН'!$H$5-'СЕТ СН'!$H$24</f>
        <v>2998.7494632799999</v>
      </c>
      <c r="K98" s="36">
        <f>SUMIFS(СВЦЭМ!$D$39:$D$782,СВЦЭМ!$A$39:$A$782,$A98,СВЦЭМ!$B$39:$B$782,K$77)+'СЕТ СН'!$H$14+СВЦЭМ!$D$10+'СЕТ СН'!$H$5-'СЕТ СН'!$H$24</f>
        <v>2992.4994767500002</v>
      </c>
      <c r="L98" s="36">
        <f>SUMIFS(СВЦЭМ!$D$39:$D$782,СВЦЭМ!$A$39:$A$782,$A98,СВЦЭМ!$B$39:$B$782,L$77)+'СЕТ СН'!$H$14+СВЦЭМ!$D$10+'СЕТ СН'!$H$5-'СЕТ СН'!$H$24</f>
        <v>3012.80221871</v>
      </c>
      <c r="M98" s="36">
        <f>SUMIFS(СВЦЭМ!$D$39:$D$782,СВЦЭМ!$A$39:$A$782,$A98,СВЦЭМ!$B$39:$B$782,M$77)+'СЕТ СН'!$H$14+СВЦЭМ!$D$10+'СЕТ СН'!$H$5-'СЕТ СН'!$H$24</f>
        <v>3050.8687700299997</v>
      </c>
      <c r="N98" s="36">
        <f>SUMIFS(СВЦЭМ!$D$39:$D$782,СВЦЭМ!$A$39:$A$782,$A98,СВЦЭМ!$B$39:$B$782,N$77)+'СЕТ СН'!$H$14+СВЦЭМ!$D$10+'СЕТ СН'!$H$5-'СЕТ СН'!$H$24</f>
        <v>3114.0616441800003</v>
      </c>
      <c r="O98" s="36">
        <f>SUMIFS(СВЦЭМ!$D$39:$D$782,СВЦЭМ!$A$39:$A$782,$A98,СВЦЭМ!$B$39:$B$782,O$77)+'СЕТ СН'!$H$14+СВЦЭМ!$D$10+'СЕТ СН'!$H$5-'СЕТ СН'!$H$24</f>
        <v>3116.2010108100003</v>
      </c>
      <c r="P98" s="36">
        <f>SUMIFS(СВЦЭМ!$D$39:$D$782,СВЦЭМ!$A$39:$A$782,$A98,СВЦЭМ!$B$39:$B$782,P$77)+'СЕТ СН'!$H$14+СВЦЭМ!$D$10+'СЕТ СН'!$H$5-'СЕТ СН'!$H$24</f>
        <v>3148.8917270800002</v>
      </c>
      <c r="Q98" s="36">
        <f>SUMIFS(СВЦЭМ!$D$39:$D$782,СВЦЭМ!$A$39:$A$782,$A98,СВЦЭМ!$B$39:$B$782,Q$77)+'СЕТ СН'!$H$14+СВЦЭМ!$D$10+'СЕТ СН'!$H$5-'СЕТ СН'!$H$24</f>
        <v>3148.1662410099998</v>
      </c>
      <c r="R98" s="36">
        <f>SUMIFS(СВЦЭМ!$D$39:$D$782,СВЦЭМ!$A$39:$A$782,$A98,СВЦЭМ!$B$39:$B$782,R$77)+'СЕТ СН'!$H$14+СВЦЭМ!$D$10+'СЕТ СН'!$H$5-'СЕТ СН'!$H$24</f>
        <v>3145.6519680000001</v>
      </c>
      <c r="S98" s="36">
        <f>SUMIFS(СВЦЭМ!$D$39:$D$782,СВЦЭМ!$A$39:$A$782,$A98,СВЦЭМ!$B$39:$B$782,S$77)+'СЕТ СН'!$H$14+СВЦЭМ!$D$10+'СЕТ СН'!$H$5-'СЕТ СН'!$H$24</f>
        <v>3103.1176085500001</v>
      </c>
      <c r="T98" s="36">
        <f>SUMIFS(СВЦЭМ!$D$39:$D$782,СВЦЭМ!$A$39:$A$782,$A98,СВЦЭМ!$B$39:$B$782,T$77)+'СЕТ СН'!$H$14+СВЦЭМ!$D$10+'СЕТ СН'!$H$5-'СЕТ СН'!$H$24</f>
        <v>3023.9862082300001</v>
      </c>
      <c r="U98" s="36">
        <f>SUMIFS(СВЦЭМ!$D$39:$D$782,СВЦЭМ!$A$39:$A$782,$A98,СВЦЭМ!$B$39:$B$782,U$77)+'СЕТ СН'!$H$14+СВЦЭМ!$D$10+'СЕТ СН'!$H$5-'СЕТ СН'!$H$24</f>
        <v>3006.0428709600001</v>
      </c>
      <c r="V98" s="36">
        <f>SUMIFS(СВЦЭМ!$D$39:$D$782,СВЦЭМ!$A$39:$A$782,$A98,СВЦЭМ!$B$39:$B$782,V$77)+'СЕТ СН'!$H$14+СВЦЭМ!$D$10+'СЕТ СН'!$H$5-'СЕТ СН'!$H$24</f>
        <v>3018.92997431</v>
      </c>
      <c r="W98" s="36">
        <f>SUMIFS(СВЦЭМ!$D$39:$D$782,СВЦЭМ!$A$39:$A$782,$A98,СВЦЭМ!$B$39:$B$782,W$77)+'СЕТ СН'!$H$14+СВЦЭМ!$D$10+'СЕТ СН'!$H$5-'СЕТ СН'!$H$24</f>
        <v>3047.2519969599998</v>
      </c>
      <c r="X98" s="36">
        <f>SUMIFS(СВЦЭМ!$D$39:$D$782,СВЦЭМ!$A$39:$A$782,$A98,СВЦЭМ!$B$39:$B$782,X$77)+'СЕТ СН'!$H$14+СВЦЭМ!$D$10+'СЕТ СН'!$H$5-'СЕТ СН'!$H$24</f>
        <v>3071.2031982799999</v>
      </c>
      <c r="Y98" s="36">
        <f>SUMIFS(СВЦЭМ!$D$39:$D$782,СВЦЭМ!$A$39:$A$782,$A98,СВЦЭМ!$B$39:$B$782,Y$77)+'СЕТ СН'!$H$14+СВЦЭМ!$D$10+'СЕТ СН'!$H$5-'СЕТ СН'!$H$24</f>
        <v>3077.2641998099998</v>
      </c>
    </row>
    <row r="99" spans="1:27" ht="15.75" x14ac:dyDescent="0.2">
      <c r="A99" s="35">
        <f t="shared" si="2"/>
        <v>44614</v>
      </c>
      <c r="B99" s="36">
        <f>SUMIFS(СВЦЭМ!$D$39:$D$782,СВЦЭМ!$A$39:$A$782,$A99,СВЦЭМ!$B$39:$B$782,B$77)+'СЕТ СН'!$H$14+СВЦЭМ!$D$10+'СЕТ СН'!$H$5-'СЕТ СН'!$H$24</f>
        <v>3080.7845359800003</v>
      </c>
      <c r="C99" s="36">
        <f>SUMIFS(СВЦЭМ!$D$39:$D$782,СВЦЭМ!$A$39:$A$782,$A99,СВЦЭМ!$B$39:$B$782,C$77)+'СЕТ СН'!$H$14+СВЦЭМ!$D$10+'СЕТ СН'!$H$5-'СЕТ СН'!$H$24</f>
        <v>3143.4794922299998</v>
      </c>
      <c r="D99" s="36">
        <f>SUMIFS(СВЦЭМ!$D$39:$D$782,СВЦЭМ!$A$39:$A$782,$A99,СВЦЭМ!$B$39:$B$782,D$77)+'СЕТ СН'!$H$14+СВЦЭМ!$D$10+'СЕТ СН'!$H$5-'СЕТ СН'!$H$24</f>
        <v>3183.2223857999998</v>
      </c>
      <c r="E99" s="36">
        <f>SUMIFS(СВЦЭМ!$D$39:$D$782,СВЦЭМ!$A$39:$A$782,$A99,СВЦЭМ!$B$39:$B$782,E$77)+'СЕТ СН'!$H$14+СВЦЭМ!$D$10+'СЕТ СН'!$H$5-'СЕТ СН'!$H$24</f>
        <v>3194.76299419</v>
      </c>
      <c r="F99" s="36">
        <f>SUMIFS(СВЦЭМ!$D$39:$D$782,СВЦЭМ!$A$39:$A$782,$A99,СВЦЭМ!$B$39:$B$782,F$77)+'СЕТ СН'!$H$14+СВЦЭМ!$D$10+'СЕТ СН'!$H$5-'СЕТ СН'!$H$24</f>
        <v>3186.7595414400002</v>
      </c>
      <c r="G99" s="36">
        <f>SUMIFS(СВЦЭМ!$D$39:$D$782,СВЦЭМ!$A$39:$A$782,$A99,СВЦЭМ!$B$39:$B$782,G$77)+'СЕТ СН'!$H$14+СВЦЭМ!$D$10+'СЕТ СН'!$H$5-'СЕТ СН'!$H$24</f>
        <v>3156.5880337500002</v>
      </c>
      <c r="H99" s="36">
        <f>SUMIFS(СВЦЭМ!$D$39:$D$782,СВЦЭМ!$A$39:$A$782,$A99,СВЦЭМ!$B$39:$B$782,H$77)+'СЕТ СН'!$H$14+СВЦЭМ!$D$10+'СЕТ СН'!$H$5-'СЕТ СН'!$H$24</f>
        <v>3112.1621315800003</v>
      </c>
      <c r="I99" s="36">
        <f>SUMIFS(СВЦЭМ!$D$39:$D$782,СВЦЭМ!$A$39:$A$782,$A99,СВЦЭМ!$B$39:$B$782,I$77)+'СЕТ СН'!$H$14+СВЦЭМ!$D$10+'СЕТ СН'!$H$5-'СЕТ СН'!$H$24</f>
        <v>3053.7944622</v>
      </c>
      <c r="J99" s="36">
        <f>SUMIFS(СВЦЭМ!$D$39:$D$782,СВЦЭМ!$A$39:$A$782,$A99,СВЦЭМ!$B$39:$B$782,J$77)+'СЕТ СН'!$H$14+СВЦЭМ!$D$10+'СЕТ СН'!$H$5-'СЕТ СН'!$H$24</f>
        <v>3006.55281324</v>
      </c>
      <c r="K99" s="36">
        <f>SUMIFS(СВЦЭМ!$D$39:$D$782,СВЦЭМ!$A$39:$A$782,$A99,СВЦЭМ!$B$39:$B$782,K$77)+'СЕТ СН'!$H$14+СВЦЭМ!$D$10+'СЕТ СН'!$H$5-'СЕТ СН'!$H$24</f>
        <v>3000.82325034</v>
      </c>
      <c r="L99" s="36">
        <f>SUMIFS(СВЦЭМ!$D$39:$D$782,СВЦЭМ!$A$39:$A$782,$A99,СВЦЭМ!$B$39:$B$782,L$77)+'СЕТ СН'!$H$14+СВЦЭМ!$D$10+'СЕТ СН'!$H$5-'СЕТ СН'!$H$24</f>
        <v>3015.1646686900003</v>
      </c>
      <c r="M99" s="36">
        <f>SUMIFS(СВЦЭМ!$D$39:$D$782,СВЦЭМ!$A$39:$A$782,$A99,СВЦЭМ!$B$39:$B$782,M$77)+'СЕТ СН'!$H$14+СВЦЭМ!$D$10+'СЕТ СН'!$H$5-'СЕТ СН'!$H$24</f>
        <v>3074.1655984500003</v>
      </c>
      <c r="N99" s="36">
        <f>SUMIFS(СВЦЭМ!$D$39:$D$782,СВЦЭМ!$A$39:$A$782,$A99,СВЦЭМ!$B$39:$B$782,N$77)+'СЕТ СН'!$H$14+СВЦЭМ!$D$10+'СЕТ СН'!$H$5-'СЕТ СН'!$H$24</f>
        <v>3108.1687657900002</v>
      </c>
      <c r="O99" s="36">
        <f>SUMIFS(СВЦЭМ!$D$39:$D$782,СВЦЭМ!$A$39:$A$782,$A99,СВЦЭМ!$B$39:$B$782,O$77)+'СЕТ СН'!$H$14+СВЦЭМ!$D$10+'СЕТ СН'!$H$5-'СЕТ СН'!$H$24</f>
        <v>3127.5919097699998</v>
      </c>
      <c r="P99" s="36">
        <f>SUMIFS(СВЦЭМ!$D$39:$D$782,СВЦЭМ!$A$39:$A$782,$A99,СВЦЭМ!$B$39:$B$782,P$77)+'СЕТ СН'!$H$14+СВЦЭМ!$D$10+'СЕТ СН'!$H$5-'СЕТ СН'!$H$24</f>
        <v>3158.8001117399999</v>
      </c>
      <c r="Q99" s="36">
        <f>SUMIFS(СВЦЭМ!$D$39:$D$782,СВЦЭМ!$A$39:$A$782,$A99,СВЦЭМ!$B$39:$B$782,Q$77)+'СЕТ СН'!$H$14+СВЦЭМ!$D$10+'СЕТ СН'!$H$5-'СЕТ СН'!$H$24</f>
        <v>3161.5652913900003</v>
      </c>
      <c r="R99" s="36">
        <f>SUMIFS(СВЦЭМ!$D$39:$D$782,СВЦЭМ!$A$39:$A$782,$A99,СВЦЭМ!$B$39:$B$782,R$77)+'СЕТ СН'!$H$14+СВЦЭМ!$D$10+'СЕТ СН'!$H$5-'СЕТ СН'!$H$24</f>
        <v>3149.7699285500003</v>
      </c>
      <c r="S99" s="36">
        <f>SUMIFS(СВЦЭМ!$D$39:$D$782,СВЦЭМ!$A$39:$A$782,$A99,СВЦЭМ!$B$39:$B$782,S$77)+'СЕТ СН'!$H$14+СВЦЭМ!$D$10+'СЕТ СН'!$H$5-'СЕТ СН'!$H$24</f>
        <v>3128.4041637600003</v>
      </c>
      <c r="T99" s="36">
        <f>SUMIFS(СВЦЭМ!$D$39:$D$782,СВЦЭМ!$A$39:$A$782,$A99,СВЦЭМ!$B$39:$B$782,T$77)+'СЕТ СН'!$H$14+СВЦЭМ!$D$10+'СЕТ СН'!$H$5-'СЕТ СН'!$H$24</f>
        <v>3046.2924656599998</v>
      </c>
      <c r="U99" s="36">
        <f>SUMIFS(СВЦЭМ!$D$39:$D$782,СВЦЭМ!$A$39:$A$782,$A99,СВЦЭМ!$B$39:$B$782,U$77)+'СЕТ СН'!$H$14+СВЦЭМ!$D$10+'СЕТ СН'!$H$5-'СЕТ СН'!$H$24</f>
        <v>3020.8820128699999</v>
      </c>
      <c r="V99" s="36">
        <f>SUMIFS(СВЦЭМ!$D$39:$D$782,СВЦЭМ!$A$39:$A$782,$A99,СВЦЭМ!$B$39:$B$782,V$77)+'СЕТ СН'!$H$14+СВЦЭМ!$D$10+'СЕТ СН'!$H$5-'СЕТ СН'!$H$24</f>
        <v>3042.3888923900004</v>
      </c>
      <c r="W99" s="36">
        <f>SUMIFS(СВЦЭМ!$D$39:$D$782,СВЦЭМ!$A$39:$A$782,$A99,СВЦЭМ!$B$39:$B$782,W$77)+'СЕТ СН'!$H$14+СВЦЭМ!$D$10+'СЕТ СН'!$H$5-'СЕТ СН'!$H$24</f>
        <v>3061.5373811199997</v>
      </c>
      <c r="X99" s="36">
        <f>SUMIFS(СВЦЭМ!$D$39:$D$782,СВЦЭМ!$A$39:$A$782,$A99,СВЦЭМ!$B$39:$B$782,X$77)+'СЕТ СН'!$H$14+СВЦЭМ!$D$10+'СЕТ СН'!$H$5-'СЕТ СН'!$H$24</f>
        <v>3081.6610304000001</v>
      </c>
      <c r="Y99" s="36">
        <f>SUMIFS(СВЦЭМ!$D$39:$D$782,СВЦЭМ!$A$39:$A$782,$A99,СВЦЭМ!$B$39:$B$782,Y$77)+'СЕТ СН'!$H$14+СВЦЭМ!$D$10+'СЕТ СН'!$H$5-'СЕТ СН'!$H$24</f>
        <v>3106.1075201399999</v>
      </c>
    </row>
    <row r="100" spans="1:27" ht="15.75" x14ac:dyDescent="0.2">
      <c r="A100" s="35">
        <f t="shared" si="2"/>
        <v>44615</v>
      </c>
      <c r="B100" s="36">
        <f>SUMIFS(СВЦЭМ!$D$39:$D$782,СВЦЭМ!$A$39:$A$782,$A100,СВЦЭМ!$B$39:$B$782,B$77)+'СЕТ СН'!$H$14+СВЦЭМ!$D$10+'СЕТ СН'!$H$5-'СЕТ СН'!$H$24</f>
        <v>3091.5832123099999</v>
      </c>
      <c r="C100" s="36">
        <f>SUMIFS(СВЦЭМ!$D$39:$D$782,СВЦЭМ!$A$39:$A$782,$A100,СВЦЭМ!$B$39:$B$782,C$77)+'СЕТ СН'!$H$14+СВЦЭМ!$D$10+'СЕТ СН'!$H$5-'СЕТ СН'!$H$24</f>
        <v>3143.8198402899998</v>
      </c>
      <c r="D100" s="36">
        <f>SUMIFS(СВЦЭМ!$D$39:$D$782,СВЦЭМ!$A$39:$A$782,$A100,СВЦЭМ!$B$39:$B$782,D$77)+'СЕТ СН'!$H$14+СВЦЭМ!$D$10+'СЕТ СН'!$H$5-'СЕТ СН'!$H$24</f>
        <v>3175.1801678500001</v>
      </c>
      <c r="E100" s="36">
        <f>SUMIFS(СВЦЭМ!$D$39:$D$782,СВЦЭМ!$A$39:$A$782,$A100,СВЦЭМ!$B$39:$B$782,E$77)+'СЕТ СН'!$H$14+СВЦЭМ!$D$10+'СЕТ СН'!$H$5-'СЕТ СН'!$H$24</f>
        <v>3180.0002788100001</v>
      </c>
      <c r="F100" s="36">
        <f>SUMIFS(СВЦЭМ!$D$39:$D$782,СВЦЭМ!$A$39:$A$782,$A100,СВЦЭМ!$B$39:$B$782,F$77)+'СЕТ СН'!$H$14+СВЦЭМ!$D$10+'СЕТ СН'!$H$5-'СЕТ СН'!$H$24</f>
        <v>3176.8822093200001</v>
      </c>
      <c r="G100" s="36">
        <f>SUMIFS(СВЦЭМ!$D$39:$D$782,СВЦЭМ!$A$39:$A$782,$A100,СВЦЭМ!$B$39:$B$782,G$77)+'СЕТ СН'!$H$14+СВЦЭМ!$D$10+'СЕТ СН'!$H$5-'СЕТ СН'!$H$24</f>
        <v>3162.9026425399998</v>
      </c>
      <c r="H100" s="36">
        <f>SUMIFS(СВЦЭМ!$D$39:$D$782,СВЦЭМ!$A$39:$A$782,$A100,СВЦЭМ!$B$39:$B$782,H$77)+'СЕТ СН'!$H$14+СВЦЭМ!$D$10+'СЕТ СН'!$H$5-'СЕТ СН'!$H$24</f>
        <v>3144.8429297499997</v>
      </c>
      <c r="I100" s="36">
        <f>SUMIFS(СВЦЭМ!$D$39:$D$782,СВЦЭМ!$A$39:$A$782,$A100,СВЦЭМ!$B$39:$B$782,I$77)+'СЕТ СН'!$H$14+СВЦЭМ!$D$10+'СЕТ СН'!$H$5-'СЕТ СН'!$H$24</f>
        <v>3089.1251058799999</v>
      </c>
      <c r="J100" s="36">
        <f>SUMIFS(СВЦЭМ!$D$39:$D$782,СВЦЭМ!$A$39:$A$782,$A100,СВЦЭМ!$B$39:$B$782,J$77)+'СЕТ СН'!$H$14+СВЦЭМ!$D$10+'СЕТ СН'!$H$5-'СЕТ СН'!$H$24</f>
        <v>3006.6836186299997</v>
      </c>
      <c r="K100" s="36">
        <f>SUMIFS(СВЦЭМ!$D$39:$D$782,СВЦЭМ!$A$39:$A$782,$A100,СВЦЭМ!$B$39:$B$782,K$77)+'СЕТ СН'!$H$14+СВЦЭМ!$D$10+'СЕТ СН'!$H$5-'СЕТ СН'!$H$24</f>
        <v>2988.0212522399997</v>
      </c>
      <c r="L100" s="36">
        <f>SUMIFS(СВЦЭМ!$D$39:$D$782,СВЦЭМ!$A$39:$A$782,$A100,СВЦЭМ!$B$39:$B$782,L$77)+'СЕТ СН'!$H$14+СВЦЭМ!$D$10+'СЕТ СН'!$H$5-'СЕТ СН'!$H$24</f>
        <v>2983.64284116</v>
      </c>
      <c r="M100" s="36">
        <f>SUMIFS(СВЦЭМ!$D$39:$D$782,СВЦЭМ!$A$39:$A$782,$A100,СВЦЭМ!$B$39:$B$782,M$77)+'СЕТ СН'!$H$14+СВЦЭМ!$D$10+'СЕТ СН'!$H$5-'СЕТ СН'!$H$24</f>
        <v>3034.4568550100003</v>
      </c>
      <c r="N100" s="36">
        <f>SUMIFS(СВЦЭМ!$D$39:$D$782,СВЦЭМ!$A$39:$A$782,$A100,СВЦЭМ!$B$39:$B$782,N$77)+'СЕТ СН'!$H$14+СВЦЭМ!$D$10+'СЕТ СН'!$H$5-'СЕТ СН'!$H$24</f>
        <v>3086.0298010300003</v>
      </c>
      <c r="O100" s="36">
        <f>SUMIFS(СВЦЭМ!$D$39:$D$782,СВЦЭМ!$A$39:$A$782,$A100,СВЦЭМ!$B$39:$B$782,O$77)+'СЕТ СН'!$H$14+СВЦЭМ!$D$10+'СЕТ СН'!$H$5-'СЕТ СН'!$H$24</f>
        <v>3140.5400545499997</v>
      </c>
      <c r="P100" s="36">
        <f>SUMIFS(СВЦЭМ!$D$39:$D$782,СВЦЭМ!$A$39:$A$782,$A100,СВЦЭМ!$B$39:$B$782,P$77)+'СЕТ СН'!$H$14+СВЦЭМ!$D$10+'СЕТ СН'!$H$5-'СЕТ СН'!$H$24</f>
        <v>3203.5438986600002</v>
      </c>
      <c r="Q100" s="36">
        <f>SUMIFS(СВЦЭМ!$D$39:$D$782,СВЦЭМ!$A$39:$A$782,$A100,СВЦЭМ!$B$39:$B$782,Q$77)+'СЕТ СН'!$H$14+СВЦЭМ!$D$10+'СЕТ СН'!$H$5-'СЕТ СН'!$H$24</f>
        <v>3201.2442679800001</v>
      </c>
      <c r="R100" s="36">
        <f>SUMIFS(СВЦЭМ!$D$39:$D$782,СВЦЭМ!$A$39:$A$782,$A100,СВЦЭМ!$B$39:$B$782,R$77)+'СЕТ СН'!$H$14+СВЦЭМ!$D$10+'СЕТ СН'!$H$5-'СЕТ СН'!$H$24</f>
        <v>3191.7056125199997</v>
      </c>
      <c r="S100" s="36">
        <f>SUMIFS(СВЦЭМ!$D$39:$D$782,СВЦЭМ!$A$39:$A$782,$A100,СВЦЭМ!$B$39:$B$782,S$77)+'СЕТ СН'!$H$14+СВЦЭМ!$D$10+'СЕТ СН'!$H$5-'СЕТ СН'!$H$24</f>
        <v>3160.5079404400003</v>
      </c>
      <c r="T100" s="36">
        <f>SUMIFS(СВЦЭМ!$D$39:$D$782,СВЦЭМ!$A$39:$A$782,$A100,СВЦЭМ!$B$39:$B$782,T$77)+'СЕТ СН'!$H$14+СВЦЭМ!$D$10+'СЕТ СН'!$H$5-'СЕТ СН'!$H$24</f>
        <v>3070.7937536600002</v>
      </c>
      <c r="U100" s="36">
        <f>SUMIFS(СВЦЭМ!$D$39:$D$782,СВЦЭМ!$A$39:$A$782,$A100,СВЦЭМ!$B$39:$B$782,U$77)+'СЕТ СН'!$H$14+СВЦЭМ!$D$10+'СЕТ СН'!$H$5-'СЕТ СН'!$H$24</f>
        <v>3053.3166026899999</v>
      </c>
      <c r="V100" s="36">
        <f>SUMIFS(СВЦЭМ!$D$39:$D$782,СВЦЭМ!$A$39:$A$782,$A100,СВЦЭМ!$B$39:$B$782,V$77)+'СЕТ СН'!$H$14+СВЦЭМ!$D$10+'СЕТ СН'!$H$5-'СЕТ СН'!$H$24</f>
        <v>3075.9270657300003</v>
      </c>
      <c r="W100" s="36">
        <f>SUMIFS(СВЦЭМ!$D$39:$D$782,СВЦЭМ!$A$39:$A$782,$A100,СВЦЭМ!$B$39:$B$782,W$77)+'СЕТ СН'!$H$14+СВЦЭМ!$D$10+'СЕТ СН'!$H$5-'СЕТ СН'!$H$24</f>
        <v>3102.1303752200001</v>
      </c>
      <c r="X100" s="36">
        <f>SUMIFS(СВЦЭМ!$D$39:$D$782,СВЦЭМ!$A$39:$A$782,$A100,СВЦЭМ!$B$39:$B$782,X$77)+'СЕТ СН'!$H$14+СВЦЭМ!$D$10+'СЕТ СН'!$H$5-'СЕТ СН'!$H$24</f>
        <v>3124.0661113400001</v>
      </c>
      <c r="Y100" s="36">
        <f>SUMIFS(СВЦЭМ!$D$39:$D$782,СВЦЭМ!$A$39:$A$782,$A100,СВЦЭМ!$B$39:$B$782,Y$77)+'СЕТ СН'!$H$14+СВЦЭМ!$D$10+'СЕТ СН'!$H$5-'СЕТ СН'!$H$24</f>
        <v>3160.37199771</v>
      </c>
    </row>
    <row r="101" spans="1:27" ht="15.75" x14ac:dyDescent="0.2">
      <c r="A101" s="35">
        <f t="shared" si="2"/>
        <v>44616</v>
      </c>
      <c r="B101" s="36">
        <f>SUMIFS(СВЦЭМ!$D$39:$D$782,СВЦЭМ!$A$39:$A$782,$A101,СВЦЭМ!$B$39:$B$782,B$77)+'СЕТ СН'!$H$14+СВЦЭМ!$D$10+'СЕТ СН'!$H$5-'СЕТ СН'!$H$24</f>
        <v>3167.6545619200001</v>
      </c>
      <c r="C101" s="36">
        <f>SUMIFS(СВЦЭМ!$D$39:$D$782,СВЦЭМ!$A$39:$A$782,$A101,СВЦЭМ!$B$39:$B$782,C$77)+'СЕТ СН'!$H$14+СВЦЭМ!$D$10+'СЕТ СН'!$H$5-'СЕТ СН'!$H$24</f>
        <v>3197.6022787800002</v>
      </c>
      <c r="D101" s="36">
        <f>SUMIFS(СВЦЭМ!$D$39:$D$782,СВЦЭМ!$A$39:$A$782,$A101,СВЦЭМ!$B$39:$B$782,D$77)+'СЕТ СН'!$H$14+СВЦЭМ!$D$10+'СЕТ СН'!$H$5-'СЕТ СН'!$H$24</f>
        <v>3231.0129545999998</v>
      </c>
      <c r="E101" s="36">
        <f>SUMIFS(СВЦЭМ!$D$39:$D$782,СВЦЭМ!$A$39:$A$782,$A101,СВЦЭМ!$B$39:$B$782,E$77)+'СЕТ СН'!$H$14+СВЦЭМ!$D$10+'СЕТ СН'!$H$5-'СЕТ СН'!$H$24</f>
        <v>3238.3921735000004</v>
      </c>
      <c r="F101" s="36">
        <f>SUMIFS(СВЦЭМ!$D$39:$D$782,СВЦЭМ!$A$39:$A$782,$A101,СВЦЭМ!$B$39:$B$782,F$77)+'СЕТ СН'!$H$14+СВЦЭМ!$D$10+'СЕТ СН'!$H$5-'СЕТ СН'!$H$24</f>
        <v>3233.56308545</v>
      </c>
      <c r="G101" s="36">
        <f>SUMIFS(СВЦЭМ!$D$39:$D$782,СВЦЭМ!$A$39:$A$782,$A101,СВЦЭМ!$B$39:$B$782,G$77)+'СЕТ СН'!$H$14+СВЦЭМ!$D$10+'СЕТ СН'!$H$5-'СЕТ СН'!$H$24</f>
        <v>3198.12476801</v>
      </c>
      <c r="H101" s="36">
        <f>SUMIFS(СВЦЭМ!$D$39:$D$782,СВЦЭМ!$A$39:$A$782,$A101,СВЦЭМ!$B$39:$B$782,H$77)+'СЕТ СН'!$H$14+СВЦЭМ!$D$10+'СЕТ СН'!$H$5-'СЕТ СН'!$H$24</f>
        <v>3172.8065307900001</v>
      </c>
      <c r="I101" s="36">
        <f>SUMIFS(СВЦЭМ!$D$39:$D$782,СВЦЭМ!$A$39:$A$782,$A101,СВЦЭМ!$B$39:$B$782,I$77)+'СЕТ СН'!$H$14+СВЦЭМ!$D$10+'СЕТ СН'!$H$5-'СЕТ СН'!$H$24</f>
        <v>3102.1000019900002</v>
      </c>
      <c r="J101" s="36">
        <f>SUMIFS(СВЦЭМ!$D$39:$D$782,СВЦЭМ!$A$39:$A$782,$A101,СВЦЭМ!$B$39:$B$782,J$77)+'СЕТ СН'!$H$14+СВЦЭМ!$D$10+'СЕТ СН'!$H$5-'СЕТ СН'!$H$24</f>
        <v>3041.2099790000002</v>
      </c>
      <c r="K101" s="36">
        <f>SUMIFS(СВЦЭМ!$D$39:$D$782,СВЦЭМ!$A$39:$A$782,$A101,СВЦЭМ!$B$39:$B$782,K$77)+'СЕТ СН'!$H$14+СВЦЭМ!$D$10+'СЕТ СН'!$H$5-'СЕТ СН'!$H$24</f>
        <v>3014.0783996600003</v>
      </c>
      <c r="L101" s="36">
        <f>SUMIFS(СВЦЭМ!$D$39:$D$782,СВЦЭМ!$A$39:$A$782,$A101,СВЦЭМ!$B$39:$B$782,L$77)+'СЕТ СН'!$H$14+СВЦЭМ!$D$10+'СЕТ СН'!$H$5-'СЕТ СН'!$H$24</f>
        <v>3016.6119042800001</v>
      </c>
      <c r="M101" s="36">
        <f>SUMIFS(СВЦЭМ!$D$39:$D$782,СВЦЭМ!$A$39:$A$782,$A101,СВЦЭМ!$B$39:$B$782,M$77)+'СЕТ СН'!$H$14+СВЦЭМ!$D$10+'СЕТ СН'!$H$5-'СЕТ СН'!$H$24</f>
        <v>3059.29919776</v>
      </c>
      <c r="N101" s="36">
        <f>SUMIFS(СВЦЭМ!$D$39:$D$782,СВЦЭМ!$A$39:$A$782,$A101,СВЦЭМ!$B$39:$B$782,N$77)+'СЕТ СН'!$H$14+СВЦЭМ!$D$10+'СЕТ СН'!$H$5-'СЕТ СН'!$H$24</f>
        <v>3114.28761489</v>
      </c>
      <c r="O101" s="36">
        <f>SUMIFS(СВЦЭМ!$D$39:$D$782,СВЦЭМ!$A$39:$A$782,$A101,СВЦЭМ!$B$39:$B$782,O$77)+'СЕТ СН'!$H$14+СВЦЭМ!$D$10+'СЕТ СН'!$H$5-'СЕТ СН'!$H$24</f>
        <v>3149.1542205699998</v>
      </c>
      <c r="P101" s="36">
        <f>SUMIFS(СВЦЭМ!$D$39:$D$782,СВЦЭМ!$A$39:$A$782,$A101,СВЦЭМ!$B$39:$B$782,P$77)+'СЕТ СН'!$H$14+СВЦЭМ!$D$10+'СЕТ СН'!$H$5-'СЕТ СН'!$H$24</f>
        <v>3166.4673703099998</v>
      </c>
      <c r="Q101" s="36">
        <f>SUMIFS(СВЦЭМ!$D$39:$D$782,СВЦЭМ!$A$39:$A$782,$A101,СВЦЭМ!$B$39:$B$782,Q$77)+'СЕТ СН'!$H$14+СВЦЭМ!$D$10+'СЕТ СН'!$H$5-'СЕТ СН'!$H$24</f>
        <v>3168.81699897</v>
      </c>
      <c r="R101" s="36">
        <f>SUMIFS(СВЦЭМ!$D$39:$D$782,СВЦЭМ!$A$39:$A$782,$A101,СВЦЭМ!$B$39:$B$782,R$77)+'СЕТ СН'!$H$14+СВЦЭМ!$D$10+'СЕТ СН'!$H$5-'СЕТ СН'!$H$24</f>
        <v>3164.4378953400001</v>
      </c>
      <c r="S101" s="36">
        <f>SUMIFS(СВЦЭМ!$D$39:$D$782,СВЦЭМ!$A$39:$A$782,$A101,СВЦЭМ!$B$39:$B$782,S$77)+'СЕТ СН'!$H$14+СВЦЭМ!$D$10+'СЕТ СН'!$H$5-'СЕТ СН'!$H$24</f>
        <v>3134.6710552100003</v>
      </c>
      <c r="T101" s="36">
        <f>SUMIFS(СВЦЭМ!$D$39:$D$782,СВЦЭМ!$A$39:$A$782,$A101,СВЦЭМ!$B$39:$B$782,T$77)+'СЕТ СН'!$H$14+СВЦЭМ!$D$10+'СЕТ СН'!$H$5-'СЕТ СН'!$H$24</f>
        <v>3057.8511578299999</v>
      </c>
      <c r="U101" s="36">
        <f>SUMIFS(СВЦЭМ!$D$39:$D$782,СВЦЭМ!$A$39:$A$782,$A101,СВЦЭМ!$B$39:$B$782,U$77)+'СЕТ СН'!$H$14+СВЦЭМ!$D$10+'СЕТ СН'!$H$5-'СЕТ СН'!$H$24</f>
        <v>3040.2823323900002</v>
      </c>
      <c r="V101" s="36">
        <f>SUMIFS(СВЦЭМ!$D$39:$D$782,СВЦЭМ!$A$39:$A$782,$A101,СВЦЭМ!$B$39:$B$782,V$77)+'СЕТ СН'!$H$14+СВЦЭМ!$D$10+'СЕТ СН'!$H$5-'СЕТ СН'!$H$24</f>
        <v>3068.2713064300001</v>
      </c>
      <c r="W101" s="36">
        <f>SUMIFS(СВЦЭМ!$D$39:$D$782,СВЦЭМ!$A$39:$A$782,$A101,СВЦЭМ!$B$39:$B$782,W$77)+'СЕТ СН'!$H$14+СВЦЭМ!$D$10+'СЕТ СН'!$H$5-'СЕТ СН'!$H$24</f>
        <v>3070.02250491</v>
      </c>
      <c r="X101" s="36">
        <f>SUMIFS(СВЦЭМ!$D$39:$D$782,СВЦЭМ!$A$39:$A$782,$A101,СВЦЭМ!$B$39:$B$782,X$77)+'СЕТ СН'!$H$14+СВЦЭМ!$D$10+'СЕТ СН'!$H$5-'СЕТ СН'!$H$24</f>
        <v>3090.1889310799997</v>
      </c>
      <c r="Y101" s="36">
        <f>SUMIFS(СВЦЭМ!$D$39:$D$782,СВЦЭМ!$A$39:$A$782,$A101,СВЦЭМ!$B$39:$B$782,Y$77)+'СЕТ СН'!$H$14+СВЦЭМ!$D$10+'СЕТ СН'!$H$5-'СЕТ СН'!$H$24</f>
        <v>3130.0175203500003</v>
      </c>
    </row>
    <row r="102" spans="1:27" ht="15.75" x14ac:dyDescent="0.2">
      <c r="A102" s="35">
        <f t="shared" si="2"/>
        <v>44617</v>
      </c>
      <c r="B102" s="36">
        <f>SUMIFS(СВЦЭМ!$D$39:$D$782,СВЦЭМ!$A$39:$A$782,$A102,СВЦЭМ!$B$39:$B$782,B$77)+'СЕТ СН'!$H$14+СВЦЭМ!$D$10+'СЕТ СН'!$H$5-'СЕТ СН'!$H$24</f>
        <v>3127.4507896100004</v>
      </c>
      <c r="C102" s="36">
        <f>SUMIFS(СВЦЭМ!$D$39:$D$782,СВЦЭМ!$A$39:$A$782,$A102,СВЦЭМ!$B$39:$B$782,C$77)+'СЕТ СН'!$H$14+СВЦЭМ!$D$10+'СЕТ СН'!$H$5-'СЕТ СН'!$H$24</f>
        <v>3171.9132604400002</v>
      </c>
      <c r="D102" s="36">
        <f>SUMIFS(СВЦЭМ!$D$39:$D$782,СВЦЭМ!$A$39:$A$782,$A102,СВЦЭМ!$B$39:$B$782,D$77)+'СЕТ СН'!$H$14+СВЦЭМ!$D$10+'СЕТ СН'!$H$5-'СЕТ СН'!$H$24</f>
        <v>3210.8001837299998</v>
      </c>
      <c r="E102" s="36">
        <f>SUMIFS(СВЦЭМ!$D$39:$D$782,СВЦЭМ!$A$39:$A$782,$A102,СВЦЭМ!$B$39:$B$782,E$77)+'СЕТ СН'!$H$14+СВЦЭМ!$D$10+'СЕТ СН'!$H$5-'СЕТ СН'!$H$24</f>
        <v>3212.2942053699999</v>
      </c>
      <c r="F102" s="36">
        <f>SUMIFS(СВЦЭМ!$D$39:$D$782,СВЦЭМ!$A$39:$A$782,$A102,СВЦЭМ!$B$39:$B$782,F$77)+'СЕТ СН'!$H$14+СВЦЭМ!$D$10+'СЕТ СН'!$H$5-'СЕТ СН'!$H$24</f>
        <v>3200.8919298800001</v>
      </c>
      <c r="G102" s="36">
        <f>SUMIFS(СВЦЭМ!$D$39:$D$782,СВЦЭМ!$A$39:$A$782,$A102,СВЦЭМ!$B$39:$B$782,G$77)+'СЕТ СН'!$H$14+СВЦЭМ!$D$10+'СЕТ СН'!$H$5-'СЕТ СН'!$H$24</f>
        <v>3168.7314891400001</v>
      </c>
      <c r="H102" s="36">
        <f>SUMIFS(СВЦЭМ!$D$39:$D$782,СВЦЭМ!$A$39:$A$782,$A102,СВЦЭМ!$B$39:$B$782,H$77)+'СЕТ СН'!$H$14+СВЦЭМ!$D$10+'СЕТ СН'!$H$5-'СЕТ СН'!$H$24</f>
        <v>3122.4499928699997</v>
      </c>
      <c r="I102" s="36">
        <f>SUMIFS(СВЦЭМ!$D$39:$D$782,СВЦЭМ!$A$39:$A$782,$A102,СВЦЭМ!$B$39:$B$782,I$77)+'СЕТ СН'!$H$14+СВЦЭМ!$D$10+'СЕТ СН'!$H$5-'СЕТ СН'!$H$24</f>
        <v>3074.1098863699999</v>
      </c>
      <c r="J102" s="36">
        <f>SUMIFS(СВЦЭМ!$D$39:$D$782,СВЦЭМ!$A$39:$A$782,$A102,СВЦЭМ!$B$39:$B$782,J$77)+'СЕТ СН'!$H$14+СВЦЭМ!$D$10+'СЕТ СН'!$H$5-'СЕТ СН'!$H$24</f>
        <v>3053.8618172199999</v>
      </c>
      <c r="K102" s="36">
        <f>SUMIFS(СВЦЭМ!$D$39:$D$782,СВЦЭМ!$A$39:$A$782,$A102,СВЦЭМ!$B$39:$B$782,K$77)+'СЕТ СН'!$H$14+СВЦЭМ!$D$10+'СЕТ СН'!$H$5-'СЕТ СН'!$H$24</f>
        <v>3019.6612290900002</v>
      </c>
      <c r="L102" s="36">
        <f>SUMIFS(СВЦЭМ!$D$39:$D$782,СВЦЭМ!$A$39:$A$782,$A102,СВЦЭМ!$B$39:$B$782,L$77)+'СЕТ СН'!$H$14+СВЦЭМ!$D$10+'СЕТ СН'!$H$5-'СЕТ СН'!$H$24</f>
        <v>3041.9746585900002</v>
      </c>
      <c r="M102" s="36">
        <f>SUMIFS(СВЦЭМ!$D$39:$D$782,СВЦЭМ!$A$39:$A$782,$A102,СВЦЭМ!$B$39:$B$782,M$77)+'СЕТ СН'!$H$14+СВЦЭМ!$D$10+'СЕТ СН'!$H$5-'СЕТ СН'!$H$24</f>
        <v>3087.0196254800003</v>
      </c>
      <c r="N102" s="36">
        <f>SUMIFS(СВЦЭМ!$D$39:$D$782,СВЦЭМ!$A$39:$A$782,$A102,СВЦЭМ!$B$39:$B$782,N$77)+'СЕТ СН'!$H$14+СВЦЭМ!$D$10+'СЕТ СН'!$H$5-'СЕТ СН'!$H$24</f>
        <v>3136.6819760200001</v>
      </c>
      <c r="O102" s="36">
        <f>SUMIFS(СВЦЭМ!$D$39:$D$782,СВЦЭМ!$A$39:$A$782,$A102,СВЦЭМ!$B$39:$B$782,O$77)+'СЕТ СН'!$H$14+СВЦЭМ!$D$10+'СЕТ СН'!$H$5-'СЕТ СН'!$H$24</f>
        <v>3164.4137911099997</v>
      </c>
      <c r="P102" s="36">
        <f>SUMIFS(СВЦЭМ!$D$39:$D$782,СВЦЭМ!$A$39:$A$782,$A102,СВЦЭМ!$B$39:$B$782,P$77)+'СЕТ СН'!$H$14+СВЦЭМ!$D$10+'СЕТ СН'!$H$5-'СЕТ СН'!$H$24</f>
        <v>3175.7911223000001</v>
      </c>
      <c r="Q102" s="36">
        <f>SUMIFS(СВЦЭМ!$D$39:$D$782,СВЦЭМ!$A$39:$A$782,$A102,СВЦЭМ!$B$39:$B$782,Q$77)+'СЕТ СН'!$H$14+СВЦЭМ!$D$10+'СЕТ СН'!$H$5-'СЕТ СН'!$H$24</f>
        <v>3181.0820322099999</v>
      </c>
      <c r="R102" s="36">
        <f>SUMIFS(СВЦЭМ!$D$39:$D$782,СВЦЭМ!$A$39:$A$782,$A102,СВЦЭМ!$B$39:$B$782,R$77)+'СЕТ СН'!$H$14+СВЦЭМ!$D$10+'СЕТ СН'!$H$5-'СЕТ СН'!$H$24</f>
        <v>3173.19008166</v>
      </c>
      <c r="S102" s="36">
        <f>SUMIFS(СВЦЭМ!$D$39:$D$782,СВЦЭМ!$A$39:$A$782,$A102,СВЦЭМ!$B$39:$B$782,S$77)+'СЕТ СН'!$H$14+СВЦЭМ!$D$10+'СЕТ СН'!$H$5-'СЕТ СН'!$H$24</f>
        <v>3128.04721483</v>
      </c>
      <c r="T102" s="36">
        <f>SUMIFS(СВЦЭМ!$D$39:$D$782,СВЦЭМ!$A$39:$A$782,$A102,СВЦЭМ!$B$39:$B$782,T$77)+'СЕТ СН'!$H$14+СВЦЭМ!$D$10+'СЕТ СН'!$H$5-'СЕТ СН'!$H$24</f>
        <v>3085.1862091100002</v>
      </c>
      <c r="U102" s="36">
        <f>SUMIFS(СВЦЭМ!$D$39:$D$782,СВЦЭМ!$A$39:$A$782,$A102,СВЦЭМ!$B$39:$B$782,U$77)+'СЕТ СН'!$H$14+СВЦЭМ!$D$10+'СЕТ СН'!$H$5-'СЕТ СН'!$H$24</f>
        <v>3051.4834255300002</v>
      </c>
      <c r="V102" s="36">
        <f>SUMIFS(СВЦЭМ!$D$39:$D$782,СВЦЭМ!$A$39:$A$782,$A102,СВЦЭМ!$B$39:$B$782,V$77)+'СЕТ СН'!$H$14+СВЦЭМ!$D$10+'СЕТ СН'!$H$5-'СЕТ СН'!$H$24</f>
        <v>3047.6975988100003</v>
      </c>
      <c r="W102" s="36">
        <f>SUMIFS(СВЦЭМ!$D$39:$D$782,СВЦЭМ!$A$39:$A$782,$A102,СВЦЭМ!$B$39:$B$782,W$77)+'СЕТ СН'!$H$14+СВЦЭМ!$D$10+'СЕТ СН'!$H$5-'СЕТ СН'!$H$24</f>
        <v>3054.5044285000004</v>
      </c>
      <c r="X102" s="36">
        <f>SUMIFS(СВЦЭМ!$D$39:$D$782,СВЦЭМ!$A$39:$A$782,$A102,СВЦЭМ!$B$39:$B$782,X$77)+'СЕТ СН'!$H$14+СВЦЭМ!$D$10+'СЕТ СН'!$H$5-'СЕТ СН'!$H$24</f>
        <v>3074.8292108800001</v>
      </c>
      <c r="Y102" s="36">
        <f>SUMIFS(СВЦЭМ!$D$39:$D$782,СВЦЭМ!$A$39:$A$782,$A102,СВЦЭМ!$B$39:$B$782,Y$77)+'СЕТ СН'!$H$14+СВЦЭМ!$D$10+'СЕТ СН'!$H$5-'СЕТ СН'!$H$24</f>
        <v>3119.1871876200003</v>
      </c>
    </row>
    <row r="103" spans="1:27" ht="15.75" x14ac:dyDescent="0.2">
      <c r="A103" s="35">
        <f t="shared" si="2"/>
        <v>44618</v>
      </c>
      <c r="B103" s="36">
        <f>SUMIFS(СВЦЭМ!$D$39:$D$782,СВЦЭМ!$A$39:$A$782,$A103,СВЦЭМ!$B$39:$B$782,B$77)+'СЕТ СН'!$H$14+СВЦЭМ!$D$10+'СЕТ СН'!$H$5-'СЕТ СН'!$H$24</f>
        <v>3155.2458819499998</v>
      </c>
      <c r="C103" s="36">
        <f>SUMIFS(СВЦЭМ!$D$39:$D$782,СВЦЭМ!$A$39:$A$782,$A103,СВЦЭМ!$B$39:$B$782,C$77)+'СЕТ СН'!$H$14+СВЦЭМ!$D$10+'СЕТ СН'!$H$5-'СЕТ СН'!$H$24</f>
        <v>3158.9628178000003</v>
      </c>
      <c r="D103" s="36">
        <f>SUMIFS(СВЦЭМ!$D$39:$D$782,СВЦЭМ!$A$39:$A$782,$A103,СВЦЭМ!$B$39:$B$782,D$77)+'СЕТ СН'!$H$14+СВЦЭМ!$D$10+'СЕТ СН'!$H$5-'СЕТ СН'!$H$24</f>
        <v>3170.7449496099998</v>
      </c>
      <c r="E103" s="36">
        <f>SUMIFS(СВЦЭМ!$D$39:$D$782,СВЦЭМ!$A$39:$A$782,$A103,СВЦЭМ!$B$39:$B$782,E$77)+'СЕТ СН'!$H$14+СВЦЭМ!$D$10+'СЕТ СН'!$H$5-'СЕТ СН'!$H$24</f>
        <v>3203.2354958200003</v>
      </c>
      <c r="F103" s="36">
        <f>SUMIFS(СВЦЭМ!$D$39:$D$782,СВЦЭМ!$A$39:$A$782,$A103,СВЦЭМ!$B$39:$B$782,F$77)+'СЕТ СН'!$H$14+СВЦЭМ!$D$10+'СЕТ СН'!$H$5-'СЕТ СН'!$H$24</f>
        <v>3202.5039179699997</v>
      </c>
      <c r="G103" s="36">
        <f>SUMIFS(СВЦЭМ!$D$39:$D$782,СВЦЭМ!$A$39:$A$782,$A103,СВЦЭМ!$B$39:$B$782,G$77)+'СЕТ СН'!$H$14+СВЦЭМ!$D$10+'СЕТ СН'!$H$5-'СЕТ СН'!$H$24</f>
        <v>3178.95380471</v>
      </c>
      <c r="H103" s="36">
        <f>SUMIFS(СВЦЭМ!$D$39:$D$782,СВЦЭМ!$A$39:$A$782,$A103,СВЦЭМ!$B$39:$B$782,H$77)+'СЕТ СН'!$H$14+СВЦЭМ!$D$10+'СЕТ СН'!$H$5-'СЕТ СН'!$H$24</f>
        <v>3143.61608398</v>
      </c>
      <c r="I103" s="36">
        <f>SUMIFS(СВЦЭМ!$D$39:$D$782,СВЦЭМ!$A$39:$A$782,$A103,СВЦЭМ!$B$39:$B$782,I$77)+'СЕТ СН'!$H$14+СВЦЭМ!$D$10+'СЕТ СН'!$H$5-'СЕТ СН'!$H$24</f>
        <v>3106.0003738800001</v>
      </c>
      <c r="J103" s="36">
        <f>SUMIFS(СВЦЭМ!$D$39:$D$782,СВЦЭМ!$A$39:$A$782,$A103,СВЦЭМ!$B$39:$B$782,J$77)+'СЕТ СН'!$H$14+СВЦЭМ!$D$10+'СЕТ СН'!$H$5-'СЕТ СН'!$H$24</f>
        <v>3039.0998122199999</v>
      </c>
      <c r="K103" s="36">
        <f>SUMIFS(СВЦЭМ!$D$39:$D$782,СВЦЭМ!$A$39:$A$782,$A103,СВЦЭМ!$B$39:$B$782,K$77)+'СЕТ СН'!$H$14+СВЦЭМ!$D$10+'СЕТ СН'!$H$5-'СЕТ СН'!$H$24</f>
        <v>3014.0819166599999</v>
      </c>
      <c r="L103" s="36">
        <f>SUMIFS(СВЦЭМ!$D$39:$D$782,СВЦЭМ!$A$39:$A$782,$A103,СВЦЭМ!$B$39:$B$782,L$77)+'СЕТ СН'!$H$14+СВЦЭМ!$D$10+'СЕТ СН'!$H$5-'СЕТ СН'!$H$24</f>
        <v>3010.5444540799999</v>
      </c>
      <c r="M103" s="36">
        <f>SUMIFS(СВЦЭМ!$D$39:$D$782,СВЦЭМ!$A$39:$A$782,$A103,СВЦЭМ!$B$39:$B$782,M$77)+'СЕТ СН'!$H$14+СВЦЭМ!$D$10+'СЕТ СН'!$H$5-'СЕТ СН'!$H$24</f>
        <v>3050.1496971699999</v>
      </c>
      <c r="N103" s="36">
        <f>SUMIFS(СВЦЭМ!$D$39:$D$782,СВЦЭМ!$A$39:$A$782,$A103,СВЦЭМ!$B$39:$B$782,N$77)+'СЕТ СН'!$H$14+СВЦЭМ!$D$10+'СЕТ СН'!$H$5-'СЕТ СН'!$H$24</f>
        <v>3106.0745046399998</v>
      </c>
      <c r="O103" s="36">
        <f>SUMIFS(СВЦЭМ!$D$39:$D$782,СВЦЭМ!$A$39:$A$782,$A103,СВЦЭМ!$B$39:$B$782,O$77)+'СЕТ СН'!$H$14+СВЦЭМ!$D$10+'СЕТ СН'!$H$5-'СЕТ СН'!$H$24</f>
        <v>3120.4663878199999</v>
      </c>
      <c r="P103" s="36">
        <f>SUMIFS(СВЦЭМ!$D$39:$D$782,СВЦЭМ!$A$39:$A$782,$A103,СВЦЭМ!$B$39:$B$782,P$77)+'СЕТ СН'!$H$14+СВЦЭМ!$D$10+'СЕТ СН'!$H$5-'СЕТ СН'!$H$24</f>
        <v>3135.9673933399999</v>
      </c>
      <c r="Q103" s="36">
        <f>SUMIFS(СВЦЭМ!$D$39:$D$782,СВЦЭМ!$A$39:$A$782,$A103,СВЦЭМ!$B$39:$B$782,Q$77)+'СЕТ СН'!$H$14+СВЦЭМ!$D$10+'СЕТ СН'!$H$5-'СЕТ СН'!$H$24</f>
        <v>3140.40395085</v>
      </c>
      <c r="R103" s="36">
        <f>SUMIFS(СВЦЭМ!$D$39:$D$782,СВЦЭМ!$A$39:$A$782,$A103,СВЦЭМ!$B$39:$B$782,R$77)+'СЕТ СН'!$H$14+СВЦЭМ!$D$10+'СЕТ СН'!$H$5-'СЕТ СН'!$H$24</f>
        <v>3134.4436686099998</v>
      </c>
      <c r="S103" s="36">
        <f>SUMIFS(СВЦЭМ!$D$39:$D$782,СВЦЭМ!$A$39:$A$782,$A103,СВЦЭМ!$B$39:$B$782,S$77)+'СЕТ СН'!$H$14+СВЦЭМ!$D$10+'СЕТ СН'!$H$5-'СЕТ СН'!$H$24</f>
        <v>3119.2393784599999</v>
      </c>
      <c r="T103" s="36">
        <f>SUMIFS(СВЦЭМ!$D$39:$D$782,СВЦЭМ!$A$39:$A$782,$A103,СВЦЭМ!$B$39:$B$782,T$77)+'СЕТ СН'!$H$14+СВЦЭМ!$D$10+'СЕТ СН'!$H$5-'СЕТ СН'!$H$24</f>
        <v>3051.2838426600001</v>
      </c>
      <c r="U103" s="36">
        <f>SUMIFS(СВЦЭМ!$D$39:$D$782,СВЦЭМ!$A$39:$A$782,$A103,СВЦЭМ!$B$39:$B$782,U$77)+'СЕТ СН'!$H$14+СВЦЭМ!$D$10+'СЕТ СН'!$H$5-'СЕТ СН'!$H$24</f>
        <v>3025.17736977</v>
      </c>
      <c r="V103" s="36">
        <f>SUMIFS(СВЦЭМ!$D$39:$D$782,СВЦЭМ!$A$39:$A$782,$A103,СВЦЭМ!$B$39:$B$782,V$77)+'СЕТ СН'!$H$14+СВЦЭМ!$D$10+'СЕТ СН'!$H$5-'СЕТ СН'!$H$24</f>
        <v>3015.9126065700002</v>
      </c>
      <c r="W103" s="36">
        <f>SUMIFS(СВЦЭМ!$D$39:$D$782,СВЦЭМ!$A$39:$A$782,$A103,СВЦЭМ!$B$39:$B$782,W$77)+'СЕТ СН'!$H$14+СВЦЭМ!$D$10+'СЕТ СН'!$H$5-'СЕТ СН'!$H$24</f>
        <v>3055.2948273299999</v>
      </c>
      <c r="X103" s="36">
        <f>SUMIFS(СВЦЭМ!$D$39:$D$782,СВЦЭМ!$A$39:$A$782,$A103,СВЦЭМ!$B$39:$B$782,X$77)+'СЕТ СН'!$H$14+СВЦЭМ!$D$10+'СЕТ СН'!$H$5-'СЕТ СН'!$H$24</f>
        <v>3084.5878198999999</v>
      </c>
      <c r="Y103" s="36">
        <f>SUMIFS(СВЦЭМ!$D$39:$D$782,СВЦЭМ!$A$39:$A$782,$A103,СВЦЭМ!$B$39:$B$782,Y$77)+'СЕТ СН'!$H$14+СВЦЭМ!$D$10+'СЕТ СН'!$H$5-'СЕТ СН'!$H$24</f>
        <v>3121.9285109299999</v>
      </c>
    </row>
    <row r="104" spans="1:27" ht="15.75" x14ac:dyDescent="0.2">
      <c r="A104" s="35">
        <f t="shared" si="2"/>
        <v>44619</v>
      </c>
      <c r="B104" s="36">
        <f>SUMIFS(СВЦЭМ!$D$39:$D$782,СВЦЭМ!$A$39:$A$782,$A104,СВЦЭМ!$B$39:$B$782,B$77)+'СЕТ СН'!$H$14+СВЦЭМ!$D$10+'СЕТ СН'!$H$5-'СЕТ СН'!$H$24</f>
        <v>3147.6604007300002</v>
      </c>
      <c r="C104" s="36">
        <f>SUMIFS(СВЦЭМ!$D$39:$D$782,СВЦЭМ!$A$39:$A$782,$A104,СВЦЭМ!$B$39:$B$782,C$77)+'СЕТ СН'!$H$14+СВЦЭМ!$D$10+'СЕТ СН'!$H$5-'СЕТ СН'!$H$24</f>
        <v>3160.9786488899999</v>
      </c>
      <c r="D104" s="36">
        <f>SUMIFS(СВЦЭМ!$D$39:$D$782,СВЦЭМ!$A$39:$A$782,$A104,СВЦЭМ!$B$39:$B$782,D$77)+'СЕТ СН'!$H$14+СВЦЭМ!$D$10+'СЕТ СН'!$H$5-'СЕТ СН'!$H$24</f>
        <v>3199.21434671</v>
      </c>
      <c r="E104" s="36">
        <f>SUMIFS(СВЦЭМ!$D$39:$D$782,СВЦЭМ!$A$39:$A$782,$A104,СВЦЭМ!$B$39:$B$782,E$77)+'СЕТ СН'!$H$14+СВЦЭМ!$D$10+'СЕТ СН'!$H$5-'СЕТ СН'!$H$24</f>
        <v>3210.4250112600002</v>
      </c>
      <c r="F104" s="36">
        <f>SUMIFS(СВЦЭМ!$D$39:$D$782,СВЦЭМ!$A$39:$A$782,$A104,СВЦЭМ!$B$39:$B$782,F$77)+'СЕТ СН'!$H$14+СВЦЭМ!$D$10+'СЕТ СН'!$H$5-'СЕТ СН'!$H$24</f>
        <v>3210.4739040900004</v>
      </c>
      <c r="G104" s="36">
        <f>SUMIFS(СВЦЭМ!$D$39:$D$782,СВЦЭМ!$A$39:$A$782,$A104,СВЦЭМ!$B$39:$B$782,G$77)+'СЕТ СН'!$H$14+СВЦЭМ!$D$10+'СЕТ СН'!$H$5-'СЕТ СН'!$H$24</f>
        <v>3195.54273392</v>
      </c>
      <c r="H104" s="36">
        <f>SUMIFS(СВЦЭМ!$D$39:$D$782,СВЦЭМ!$A$39:$A$782,$A104,СВЦЭМ!$B$39:$B$782,H$77)+'СЕТ СН'!$H$14+СВЦЭМ!$D$10+'СЕТ СН'!$H$5-'СЕТ СН'!$H$24</f>
        <v>3159.59440709</v>
      </c>
      <c r="I104" s="36">
        <f>SUMIFS(СВЦЭМ!$D$39:$D$782,СВЦЭМ!$A$39:$A$782,$A104,СВЦЭМ!$B$39:$B$782,I$77)+'СЕТ СН'!$H$14+СВЦЭМ!$D$10+'СЕТ СН'!$H$5-'СЕТ СН'!$H$24</f>
        <v>3128.9825722699998</v>
      </c>
      <c r="J104" s="36">
        <f>SUMIFS(СВЦЭМ!$D$39:$D$782,СВЦЭМ!$A$39:$A$782,$A104,СВЦЭМ!$B$39:$B$782,J$77)+'СЕТ СН'!$H$14+СВЦЭМ!$D$10+'СЕТ СН'!$H$5-'СЕТ СН'!$H$24</f>
        <v>3069.13387964</v>
      </c>
      <c r="K104" s="36">
        <f>SUMIFS(СВЦЭМ!$D$39:$D$782,СВЦЭМ!$A$39:$A$782,$A104,СВЦЭМ!$B$39:$B$782,K$77)+'СЕТ СН'!$H$14+СВЦЭМ!$D$10+'СЕТ СН'!$H$5-'СЕТ СН'!$H$24</f>
        <v>3043.8747022500002</v>
      </c>
      <c r="L104" s="36">
        <f>SUMIFS(СВЦЭМ!$D$39:$D$782,СВЦЭМ!$A$39:$A$782,$A104,СВЦЭМ!$B$39:$B$782,L$77)+'СЕТ СН'!$H$14+СВЦЭМ!$D$10+'СЕТ СН'!$H$5-'СЕТ СН'!$H$24</f>
        <v>3047.4267650700003</v>
      </c>
      <c r="M104" s="36">
        <f>SUMIFS(СВЦЭМ!$D$39:$D$782,СВЦЭМ!$A$39:$A$782,$A104,СВЦЭМ!$B$39:$B$782,M$77)+'СЕТ СН'!$H$14+СВЦЭМ!$D$10+'СЕТ СН'!$H$5-'СЕТ СН'!$H$24</f>
        <v>3076.8186915400001</v>
      </c>
      <c r="N104" s="36">
        <f>SUMIFS(СВЦЭМ!$D$39:$D$782,СВЦЭМ!$A$39:$A$782,$A104,СВЦЭМ!$B$39:$B$782,N$77)+'СЕТ СН'!$H$14+СВЦЭМ!$D$10+'СЕТ СН'!$H$5-'СЕТ СН'!$H$24</f>
        <v>3120.6444028000001</v>
      </c>
      <c r="O104" s="36">
        <f>SUMIFS(СВЦЭМ!$D$39:$D$782,СВЦЭМ!$A$39:$A$782,$A104,СВЦЭМ!$B$39:$B$782,O$77)+'СЕТ СН'!$H$14+СВЦЭМ!$D$10+'СЕТ СН'!$H$5-'СЕТ СН'!$H$24</f>
        <v>3149.9323872</v>
      </c>
      <c r="P104" s="36">
        <f>SUMIFS(СВЦЭМ!$D$39:$D$782,СВЦЭМ!$A$39:$A$782,$A104,СВЦЭМ!$B$39:$B$782,P$77)+'СЕТ СН'!$H$14+СВЦЭМ!$D$10+'СЕТ СН'!$H$5-'СЕТ СН'!$H$24</f>
        <v>3164.3672215900001</v>
      </c>
      <c r="Q104" s="36">
        <f>SUMIFS(СВЦЭМ!$D$39:$D$782,СВЦЭМ!$A$39:$A$782,$A104,СВЦЭМ!$B$39:$B$782,Q$77)+'СЕТ СН'!$H$14+СВЦЭМ!$D$10+'СЕТ СН'!$H$5-'СЕТ СН'!$H$24</f>
        <v>3166.6815291600001</v>
      </c>
      <c r="R104" s="36">
        <f>SUMIFS(СВЦЭМ!$D$39:$D$782,СВЦЭМ!$A$39:$A$782,$A104,СВЦЭМ!$B$39:$B$782,R$77)+'СЕТ СН'!$H$14+СВЦЭМ!$D$10+'СЕТ СН'!$H$5-'СЕТ СН'!$H$24</f>
        <v>3155.34686981</v>
      </c>
      <c r="S104" s="36">
        <f>SUMIFS(СВЦЭМ!$D$39:$D$782,СВЦЭМ!$A$39:$A$782,$A104,СВЦЭМ!$B$39:$B$782,S$77)+'СЕТ СН'!$H$14+СВЦЭМ!$D$10+'СЕТ СН'!$H$5-'СЕТ СН'!$H$24</f>
        <v>3134.3813964600004</v>
      </c>
      <c r="T104" s="36">
        <f>SUMIFS(СВЦЭМ!$D$39:$D$782,СВЦЭМ!$A$39:$A$782,$A104,СВЦЭМ!$B$39:$B$782,T$77)+'СЕТ СН'!$H$14+СВЦЭМ!$D$10+'СЕТ СН'!$H$5-'СЕТ СН'!$H$24</f>
        <v>3045.4955042700003</v>
      </c>
      <c r="U104" s="36">
        <f>SUMIFS(СВЦЭМ!$D$39:$D$782,СВЦЭМ!$A$39:$A$782,$A104,СВЦЭМ!$B$39:$B$782,U$77)+'СЕТ СН'!$H$14+СВЦЭМ!$D$10+'СЕТ СН'!$H$5-'СЕТ СН'!$H$24</f>
        <v>3003.7697230399999</v>
      </c>
      <c r="V104" s="36">
        <f>SUMIFS(СВЦЭМ!$D$39:$D$782,СВЦЭМ!$A$39:$A$782,$A104,СВЦЭМ!$B$39:$B$782,V$77)+'СЕТ СН'!$H$14+СВЦЭМ!$D$10+'СЕТ СН'!$H$5-'СЕТ СН'!$H$24</f>
        <v>3018.6400140300002</v>
      </c>
      <c r="W104" s="36">
        <f>SUMIFS(СВЦЭМ!$D$39:$D$782,СВЦЭМ!$A$39:$A$782,$A104,СВЦЭМ!$B$39:$B$782,W$77)+'СЕТ СН'!$H$14+СВЦЭМ!$D$10+'СЕТ СН'!$H$5-'СЕТ СН'!$H$24</f>
        <v>3054.3755246000001</v>
      </c>
      <c r="X104" s="36">
        <f>SUMIFS(СВЦЭМ!$D$39:$D$782,СВЦЭМ!$A$39:$A$782,$A104,СВЦЭМ!$B$39:$B$782,X$77)+'СЕТ СН'!$H$14+СВЦЭМ!$D$10+'СЕТ СН'!$H$5-'СЕТ СН'!$H$24</f>
        <v>3077.4175075800003</v>
      </c>
      <c r="Y104" s="36">
        <f>SUMIFS(СВЦЭМ!$D$39:$D$782,СВЦЭМ!$A$39:$A$782,$A104,СВЦЭМ!$B$39:$B$782,Y$77)+'СЕТ СН'!$H$14+СВЦЭМ!$D$10+'СЕТ СН'!$H$5-'СЕТ СН'!$H$24</f>
        <v>3108.3609044699997</v>
      </c>
    </row>
    <row r="105" spans="1:27" ht="15.75" x14ac:dyDescent="0.2">
      <c r="A105" s="35">
        <f t="shared" si="2"/>
        <v>44620</v>
      </c>
      <c r="B105" s="36">
        <f>SUMIFS(СВЦЭМ!$D$39:$D$782,СВЦЭМ!$A$39:$A$782,$A105,СВЦЭМ!$B$39:$B$782,B$77)+'СЕТ СН'!$H$14+СВЦЭМ!$D$10+'СЕТ СН'!$H$5-'СЕТ СН'!$H$24</f>
        <v>3135.3965876100001</v>
      </c>
      <c r="C105" s="36">
        <f>SUMIFS(СВЦЭМ!$D$39:$D$782,СВЦЭМ!$A$39:$A$782,$A105,СВЦЭМ!$B$39:$B$782,C$77)+'СЕТ СН'!$H$14+СВЦЭМ!$D$10+'СЕТ СН'!$H$5-'СЕТ СН'!$H$24</f>
        <v>3152.4088285299999</v>
      </c>
      <c r="D105" s="36">
        <f>SUMIFS(СВЦЭМ!$D$39:$D$782,СВЦЭМ!$A$39:$A$782,$A105,СВЦЭМ!$B$39:$B$782,D$77)+'СЕТ СН'!$H$14+СВЦЭМ!$D$10+'СЕТ СН'!$H$5-'СЕТ СН'!$H$24</f>
        <v>3185.2994288300001</v>
      </c>
      <c r="E105" s="36">
        <f>SUMIFS(СВЦЭМ!$D$39:$D$782,СВЦЭМ!$A$39:$A$782,$A105,СВЦЭМ!$B$39:$B$782,E$77)+'СЕТ СН'!$H$14+СВЦЭМ!$D$10+'СЕТ СН'!$H$5-'СЕТ СН'!$H$24</f>
        <v>3198.9149766999999</v>
      </c>
      <c r="F105" s="36">
        <f>SUMIFS(СВЦЭМ!$D$39:$D$782,СВЦЭМ!$A$39:$A$782,$A105,СВЦЭМ!$B$39:$B$782,F$77)+'СЕТ СН'!$H$14+СВЦЭМ!$D$10+'СЕТ СН'!$H$5-'СЕТ СН'!$H$24</f>
        <v>3199.4275373700002</v>
      </c>
      <c r="G105" s="36">
        <f>SUMIFS(СВЦЭМ!$D$39:$D$782,СВЦЭМ!$A$39:$A$782,$A105,СВЦЭМ!$B$39:$B$782,G$77)+'СЕТ СН'!$H$14+СВЦЭМ!$D$10+'СЕТ СН'!$H$5-'СЕТ СН'!$H$24</f>
        <v>3195.44444462</v>
      </c>
      <c r="H105" s="36">
        <f>SUMIFS(СВЦЭМ!$D$39:$D$782,СВЦЭМ!$A$39:$A$782,$A105,СВЦЭМ!$B$39:$B$782,H$77)+'СЕТ СН'!$H$14+СВЦЭМ!$D$10+'СЕТ СН'!$H$5-'СЕТ СН'!$H$24</f>
        <v>3179.4920727200001</v>
      </c>
      <c r="I105" s="36">
        <f>SUMIFS(СВЦЭМ!$D$39:$D$782,СВЦЭМ!$A$39:$A$782,$A105,СВЦЭМ!$B$39:$B$782,I$77)+'СЕТ СН'!$H$14+СВЦЭМ!$D$10+'СЕТ СН'!$H$5-'СЕТ СН'!$H$24</f>
        <v>3162.8291977600002</v>
      </c>
      <c r="J105" s="36">
        <f>SUMIFS(СВЦЭМ!$D$39:$D$782,СВЦЭМ!$A$39:$A$782,$A105,СВЦЭМ!$B$39:$B$782,J$77)+'СЕТ СН'!$H$14+СВЦЭМ!$D$10+'СЕТ СН'!$H$5-'СЕТ СН'!$H$24</f>
        <v>3111.2894765199999</v>
      </c>
      <c r="K105" s="36">
        <f>SUMIFS(СВЦЭМ!$D$39:$D$782,СВЦЭМ!$A$39:$A$782,$A105,СВЦЭМ!$B$39:$B$782,K$77)+'СЕТ СН'!$H$14+СВЦЭМ!$D$10+'СЕТ СН'!$H$5-'СЕТ СН'!$H$24</f>
        <v>3070.1244245899998</v>
      </c>
      <c r="L105" s="36">
        <f>SUMIFS(СВЦЭМ!$D$39:$D$782,СВЦЭМ!$A$39:$A$782,$A105,СВЦЭМ!$B$39:$B$782,L$77)+'СЕТ СН'!$H$14+СВЦЭМ!$D$10+'СЕТ СН'!$H$5-'СЕТ СН'!$H$24</f>
        <v>3057.44987287</v>
      </c>
      <c r="M105" s="36">
        <f>SUMIFS(СВЦЭМ!$D$39:$D$782,СВЦЭМ!$A$39:$A$782,$A105,СВЦЭМ!$B$39:$B$782,M$77)+'СЕТ СН'!$H$14+СВЦЭМ!$D$10+'СЕТ СН'!$H$5-'СЕТ СН'!$H$24</f>
        <v>3078.7870077699999</v>
      </c>
      <c r="N105" s="36">
        <f>SUMIFS(СВЦЭМ!$D$39:$D$782,СВЦЭМ!$A$39:$A$782,$A105,СВЦЭМ!$B$39:$B$782,N$77)+'СЕТ СН'!$H$14+СВЦЭМ!$D$10+'СЕТ СН'!$H$5-'СЕТ СН'!$H$24</f>
        <v>3125.9551503100001</v>
      </c>
      <c r="O105" s="36">
        <f>SUMIFS(СВЦЭМ!$D$39:$D$782,СВЦЭМ!$A$39:$A$782,$A105,СВЦЭМ!$B$39:$B$782,O$77)+'СЕТ СН'!$H$14+СВЦЭМ!$D$10+'СЕТ СН'!$H$5-'СЕТ СН'!$H$24</f>
        <v>3148.0613441099999</v>
      </c>
      <c r="P105" s="36">
        <f>SUMIFS(СВЦЭМ!$D$39:$D$782,СВЦЭМ!$A$39:$A$782,$A105,СВЦЭМ!$B$39:$B$782,P$77)+'СЕТ СН'!$H$14+СВЦЭМ!$D$10+'СЕТ СН'!$H$5-'СЕТ СН'!$H$24</f>
        <v>3157.9645776100001</v>
      </c>
      <c r="Q105" s="36">
        <f>SUMIFS(СВЦЭМ!$D$39:$D$782,СВЦЭМ!$A$39:$A$782,$A105,СВЦЭМ!$B$39:$B$782,Q$77)+'СЕТ СН'!$H$14+СВЦЭМ!$D$10+'СЕТ СН'!$H$5-'СЕТ СН'!$H$24</f>
        <v>3161.0739117600001</v>
      </c>
      <c r="R105" s="36">
        <f>SUMIFS(СВЦЭМ!$D$39:$D$782,СВЦЭМ!$A$39:$A$782,$A105,СВЦЭМ!$B$39:$B$782,R$77)+'СЕТ СН'!$H$14+СВЦЭМ!$D$10+'СЕТ СН'!$H$5-'СЕТ СН'!$H$24</f>
        <v>3148.1592007899999</v>
      </c>
      <c r="S105" s="36">
        <f>SUMIFS(СВЦЭМ!$D$39:$D$782,СВЦЭМ!$A$39:$A$782,$A105,СВЦЭМ!$B$39:$B$782,S$77)+'СЕТ СН'!$H$14+СВЦЭМ!$D$10+'СЕТ СН'!$H$5-'СЕТ СН'!$H$24</f>
        <v>3130.8733834</v>
      </c>
      <c r="T105" s="36">
        <f>SUMIFS(СВЦЭМ!$D$39:$D$782,СВЦЭМ!$A$39:$A$782,$A105,СВЦЭМ!$B$39:$B$782,T$77)+'СЕТ СН'!$H$14+СВЦЭМ!$D$10+'СЕТ СН'!$H$5-'СЕТ СН'!$H$24</f>
        <v>3042.26833171</v>
      </c>
      <c r="U105" s="36">
        <f>SUMIFS(СВЦЭМ!$D$39:$D$782,СВЦЭМ!$A$39:$A$782,$A105,СВЦЭМ!$B$39:$B$782,U$77)+'СЕТ СН'!$H$14+СВЦЭМ!$D$10+'СЕТ СН'!$H$5-'СЕТ СН'!$H$24</f>
        <v>2993.8492363599998</v>
      </c>
      <c r="V105" s="36">
        <f>SUMIFS(СВЦЭМ!$D$39:$D$782,СВЦЭМ!$A$39:$A$782,$A105,СВЦЭМ!$B$39:$B$782,V$77)+'СЕТ СН'!$H$14+СВЦЭМ!$D$10+'СЕТ СН'!$H$5-'СЕТ СН'!$H$24</f>
        <v>3008.9348435900001</v>
      </c>
      <c r="W105" s="36">
        <f>SUMIFS(СВЦЭМ!$D$39:$D$782,СВЦЭМ!$A$39:$A$782,$A105,СВЦЭМ!$B$39:$B$782,W$77)+'СЕТ СН'!$H$14+СВЦЭМ!$D$10+'СЕТ СН'!$H$5-'СЕТ СН'!$H$24</f>
        <v>3045.63078877</v>
      </c>
      <c r="X105" s="36">
        <f>SUMIFS(СВЦЭМ!$D$39:$D$782,СВЦЭМ!$A$39:$A$782,$A105,СВЦЭМ!$B$39:$B$782,X$77)+'СЕТ СН'!$H$14+СВЦЭМ!$D$10+'СЕТ СН'!$H$5-'СЕТ СН'!$H$24</f>
        <v>3077.0107029600003</v>
      </c>
      <c r="Y105" s="36">
        <f>SUMIFS(СВЦЭМ!$D$39:$D$782,СВЦЭМ!$A$39:$A$782,$A105,СВЦЭМ!$B$39:$B$782,Y$77)+'СЕТ СН'!$H$14+СВЦЭМ!$D$10+'СЕТ СН'!$H$5-'СЕТ СН'!$H$24</f>
        <v>3119.5251859499999</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37"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7" ht="12.75" customHeight="1" x14ac:dyDescent="0.2">
      <c r="A109" s="13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7" ht="12.75" customHeight="1" x14ac:dyDescent="0.2">
      <c r="A110" s="139"/>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01.02.2022</v>
      </c>
      <c r="B111" s="36">
        <f>SUMIFS(СВЦЭМ!$D$39:$D$782,СВЦЭМ!$A$39:$A$782,$A111,СВЦЭМ!$B$39:$B$782,B$110)+'СЕТ СН'!$I$14+СВЦЭМ!$D$10+'СЕТ СН'!$I$5-'СЕТ СН'!$I$24</f>
        <v>3595.5131396799998</v>
      </c>
      <c r="C111" s="36">
        <f>SUMIFS(СВЦЭМ!$D$39:$D$782,СВЦЭМ!$A$39:$A$782,$A111,СВЦЭМ!$B$39:$B$782,C$110)+'СЕТ СН'!$I$14+СВЦЭМ!$D$10+'СЕТ СН'!$I$5-'СЕТ СН'!$I$24</f>
        <v>3628.4289715099999</v>
      </c>
      <c r="D111" s="36">
        <f>SUMIFS(СВЦЭМ!$D$39:$D$782,СВЦЭМ!$A$39:$A$782,$A111,СВЦЭМ!$B$39:$B$782,D$110)+'СЕТ СН'!$I$14+СВЦЭМ!$D$10+'СЕТ СН'!$I$5-'СЕТ СН'!$I$24</f>
        <v>3687.8808596399995</v>
      </c>
      <c r="E111" s="36">
        <f>SUMIFS(СВЦЭМ!$D$39:$D$782,СВЦЭМ!$A$39:$A$782,$A111,СВЦЭМ!$B$39:$B$782,E$110)+'СЕТ СН'!$I$14+СВЦЭМ!$D$10+'СЕТ СН'!$I$5-'СЕТ СН'!$I$24</f>
        <v>3695.3408293699995</v>
      </c>
      <c r="F111" s="36">
        <f>SUMIFS(СВЦЭМ!$D$39:$D$782,СВЦЭМ!$A$39:$A$782,$A111,СВЦЭМ!$B$39:$B$782,F$110)+'СЕТ СН'!$I$14+СВЦЭМ!$D$10+'СЕТ СН'!$I$5-'СЕТ СН'!$I$24</f>
        <v>3685.42444247</v>
      </c>
      <c r="G111" s="36">
        <f>SUMIFS(СВЦЭМ!$D$39:$D$782,СВЦЭМ!$A$39:$A$782,$A111,СВЦЭМ!$B$39:$B$782,G$110)+'СЕТ СН'!$I$14+СВЦЭМ!$D$10+'СЕТ СН'!$I$5-'СЕТ СН'!$I$24</f>
        <v>3642.4925157399998</v>
      </c>
      <c r="H111" s="36">
        <f>SUMIFS(СВЦЭМ!$D$39:$D$782,СВЦЭМ!$A$39:$A$782,$A111,СВЦЭМ!$B$39:$B$782,H$110)+'СЕТ СН'!$I$14+СВЦЭМ!$D$10+'СЕТ СН'!$I$5-'СЕТ СН'!$I$24</f>
        <v>3610.9167486399997</v>
      </c>
      <c r="I111" s="36">
        <f>SUMIFS(СВЦЭМ!$D$39:$D$782,СВЦЭМ!$A$39:$A$782,$A111,СВЦЭМ!$B$39:$B$782,I$110)+'СЕТ СН'!$I$14+СВЦЭМ!$D$10+'СЕТ СН'!$I$5-'СЕТ СН'!$I$24</f>
        <v>3585.3852321199997</v>
      </c>
      <c r="J111" s="36">
        <f>SUMIFS(СВЦЭМ!$D$39:$D$782,СВЦЭМ!$A$39:$A$782,$A111,СВЦЭМ!$B$39:$B$782,J$110)+'СЕТ СН'!$I$14+СВЦЭМ!$D$10+'СЕТ СН'!$I$5-'СЕТ СН'!$I$24</f>
        <v>3546.6014967399997</v>
      </c>
      <c r="K111" s="36">
        <f>SUMIFS(СВЦЭМ!$D$39:$D$782,СВЦЭМ!$A$39:$A$782,$A111,СВЦЭМ!$B$39:$B$782,K$110)+'СЕТ СН'!$I$14+СВЦЭМ!$D$10+'СЕТ СН'!$I$5-'СЕТ СН'!$I$24</f>
        <v>3556.1368889199998</v>
      </c>
      <c r="L111" s="36">
        <f>SUMIFS(СВЦЭМ!$D$39:$D$782,СВЦЭМ!$A$39:$A$782,$A111,СВЦЭМ!$B$39:$B$782,L$110)+'СЕТ СН'!$I$14+СВЦЭМ!$D$10+'СЕТ СН'!$I$5-'СЕТ СН'!$I$24</f>
        <v>3572.2145353299998</v>
      </c>
      <c r="M111" s="36">
        <f>SUMIFS(СВЦЭМ!$D$39:$D$782,СВЦЭМ!$A$39:$A$782,$A111,СВЦЭМ!$B$39:$B$782,M$110)+'СЕТ СН'!$I$14+СВЦЭМ!$D$10+'СЕТ СН'!$I$5-'СЕТ СН'!$I$24</f>
        <v>3607.1593115799997</v>
      </c>
      <c r="N111" s="36">
        <f>SUMIFS(СВЦЭМ!$D$39:$D$782,СВЦЭМ!$A$39:$A$782,$A111,СВЦЭМ!$B$39:$B$782,N$110)+'СЕТ СН'!$I$14+СВЦЭМ!$D$10+'СЕТ СН'!$I$5-'СЕТ СН'!$I$24</f>
        <v>3622.8458290299995</v>
      </c>
      <c r="O111" s="36">
        <f>SUMIFS(СВЦЭМ!$D$39:$D$782,СВЦЭМ!$A$39:$A$782,$A111,СВЦЭМ!$B$39:$B$782,O$110)+'СЕТ СН'!$I$14+СВЦЭМ!$D$10+'СЕТ СН'!$I$5-'СЕТ СН'!$I$24</f>
        <v>3630.1417675499997</v>
      </c>
      <c r="P111" s="36">
        <f>SUMIFS(СВЦЭМ!$D$39:$D$782,СВЦЭМ!$A$39:$A$782,$A111,СВЦЭМ!$B$39:$B$782,P$110)+'СЕТ СН'!$I$14+СВЦЭМ!$D$10+'СЕТ СН'!$I$5-'СЕТ СН'!$I$24</f>
        <v>3637.8413264000001</v>
      </c>
      <c r="Q111" s="36">
        <f>SUMIFS(СВЦЭМ!$D$39:$D$782,СВЦЭМ!$A$39:$A$782,$A111,СВЦЭМ!$B$39:$B$782,Q$110)+'СЕТ СН'!$I$14+СВЦЭМ!$D$10+'СЕТ СН'!$I$5-'СЕТ СН'!$I$24</f>
        <v>3635.6151699599995</v>
      </c>
      <c r="R111" s="36">
        <f>SUMIFS(СВЦЭМ!$D$39:$D$782,СВЦЭМ!$A$39:$A$782,$A111,СВЦЭМ!$B$39:$B$782,R$110)+'СЕТ СН'!$I$14+СВЦЭМ!$D$10+'СЕТ СН'!$I$5-'СЕТ СН'!$I$24</f>
        <v>3633.1858533799996</v>
      </c>
      <c r="S111" s="36">
        <f>SUMIFS(СВЦЭМ!$D$39:$D$782,СВЦЭМ!$A$39:$A$782,$A111,СВЦЭМ!$B$39:$B$782,S$110)+'СЕТ СН'!$I$14+СВЦЭМ!$D$10+'СЕТ СН'!$I$5-'СЕТ СН'!$I$24</f>
        <v>3618.4298959399998</v>
      </c>
      <c r="T111" s="36">
        <f>SUMIFS(СВЦЭМ!$D$39:$D$782,СВЦЭМ!$A$39:$A$782,$A111,СВЦЭМ!$B$39:$B$782,T$110)+'СЕТ СН'!$I$14+СВЦЭМ!$D$10+'СЕТ СН'!$I$5-'СЕТ СН'!$I$24</f>
        <v>3589.2145694499995</v>
      </c>
      <c r="U111" s="36">
        <f>SUMIFS(СВЦЭМ!$D$39:$D$782,СВЦЭМ!$A$39:$A$782,$A111,СВЦЭМ!$B$39:$B$782,U$110)+'СЕТ СН'!$I$14+СВЦЭМ!$D$10+'СЕТ СН'!$I$5-'СЕТ СН'!$I$24</f>
        <v>3578.5535451699998</v>
      </c>
      <c r="V111" s="36">
        <f>SUMIFS(СВЦЭМ!$D$39:$D$782,СВЦЭМ!$A$39:$A$782,$A111,СВЦЭМ!$B$39:$B$782,V$110)+'СЕТ СН'!$I$14+СВЦЭМ!$D$10+'СЕТ СН'!$I$5-'СЕТ СН'!$I$24</f>
        <v>3583.2268058499999</v>
      </c>
      <c r="W111" s="36">
        <f>SUMIFS(СВЦЭМ!$D$39:$D$782,СВЦЭМ!$A$39:$A$782,$A111,СВЦЭМ!$B$39:$B$782,W$110)+'СЕТ СН'!$I$14+СВЦЭМ!$D$10+'СЕТ СН'!$I$5-'СЕТ СН'!$I$24</f>
        <v>3613.2485646999999</v>
      </c>
      <c r="X111" s="36">
        <f>SUMIFS(СВЦЭМ!$D$39:$D$782,СВЦЭМ!$A$39:$A$782,$A111,СВЦЭМ!$B$39:$B$782,X$110)+'СЕТ СН'!$I$14+СВЦЭМ!$D$10+'СЕТ СН'!$I$5-'СЕТ СН'!$I$24</f>
        <v>3634.1589168099999</v>
      </c>
      <c r="Y111" s="36">
        <f>SUMIFS(СВЦЭМ!$D$39:$D$782,СВЦЭМ!$A$39:$A$782,$A111,СВЦЭМ!$B$39:$B$782,Y$110)+'СЕТ СН'!$I$14+СВЦЭМ!$D$10+'СЕТ СН'!$I$5-'СЕТ СН'!$I$24</f>
        <v>3645.9354612500001</v>
      </c>
      <c r="AA111" s="45"/>
    </row>
    <row r="112" spans="1:27" ht="15.75" x14ac:dyDescent="0.2">
      <c r="A112" s="35">
        <f>A111+1</f>
        <v>44594</v>
      </c>
      <c r="B112" s="36">
        <f>SUMIFS(СВЦЭМ!$D$39:$D$782,СВЦЭМ!$A$39:$A$782,$A112,СВЦЭМ!$B$39:$B$782,B$110)+'СЕТ СН'!$I$14+СВЦЭМ!$D$10+'СЕТ СН'!$I$5-'СЕТ СН'!$I$24</f>
        <v>3640.1490591299998</v>
      </c>
      <c r="C112" s="36">
        <f>SUMIFS(СВЦЭМ!$D$39:$D$782,СВЦЭМ!$A$39:$A$782,$A112,СВЦЭМ!$B$39:$B$782,C$110)+'СЕТ СН'!$I$14+СВЦЭМ!$D$10+'СЕТ СН'!$I$5-'СЕТ СН'!$I$24</f>
        <v>3659.6729209099999</v>
      </c>
      <c r="D112" s="36">
        <f>SUMIFS(СВЦЭМ!$D$39:$D$782,СВЦЭМ!$A$39:$A$782,$A112,СВЦЭМ!$B$39:$B$782,D$110)+'СЕТ СН'!$I$14+СВЦЭМ!$D$10+'СЕТ СН'!$I$5-'СЕТ СН'!$I$24</f>
        <v>3675.6617565399997</v>
      </c>
      <c r="E112" s="36">
        <f>SUMIFS(СВЦЭМ!$D$39:$D$782,СВЦЭМ!$A$39:$A$782,$A112,СВЦЭМ!$B$39:$B$782,E$110)+'СЕТ СН'!$I$14+СВЦЭМ!$D$10+'СЕТ СН'!$I$5-'СЕТ СН'!$I$24</f>
        <v>3690.3085816499997</v>
      </c>
      <c r="F112" s="36">
        <f>SUMIFS(СВЦЭМ!$D$39:$D$782,СВЦЭМ!$A$39:$A$782,$A112,СВЦЭМ!$B$39:$B$782,F$110)+'СЕТ СН'!$I$14+СВЦЭМ!$D$10+'СЕТ СН'!$I$5-'СЕТ СН'!$I$24</f>
        <v>3679.1855975299995</v>
      </c>
      <c r="G112" s="36">
        <f>SUMIFS(СВЦЭМ!$D$39:$D$782,СВЦЭМ!$A$39:$A$782,$A112,СВЦЭМ!$B$39:$B$782,G$110)+'СЕТ СН'!$I$14+СВЦЭМ!$D$10+'СЕТ СН'!$I$5-'СЕТ СН'!$I$24</f>
        <v>3631.66765708</v>
      </c>
      <c r="H112" s="36">
        <f>SUMIFS(СВЦЭМ!$D$39:$D$782,СВЦЭМ!$A$39:$A$782,$A112,СВЦЭМ!$B$39:$B$782,H$110)+'СЕТ СН'!$I$14+СВЦЭМ!$D$10+'СЕТ СН'!$I$5-'СЕТ СН'!$I$24</f>
        <v>3592.8196342900001</v>
      </c>
      <c r="I112" s="36">
        <f>SUMIFS(СВЦЭМ!$D$39:$D$782,СВЦЭМ!$A$39:$A$782,$A112,СВЦЭМ!$B$39:$B$782,I$110)+'СЕТ СН'!$I$14+СВЦЭМ!$D$10+'СЕТ СН'!$I$5-'СЕТ СН'!$I$24</f>
        <v>3576.8002502399995</v>
      </c>
      <c r="J112" s="36">
        <f>SUMIFS(СВЦЭМ!$D$39:$D$782,СВЦЭМ!$A$39:$A$782,$A112,СВЦЭМ!$B$39:$B$782,J$110)+'СЕТ СН'!$I$14+СВЦЭМ!$D$10+'СЕТ СН'!$I$5-'СЕТ СН'!$I$24</f>
        <v>3559.1261114099998</v>
      </c>
      <c r="K112" s="36">
        <f>SUMIFS(СВЦЭМ!$D$39:$D$782,СВЦЭМ!$A$39:$A$782,$A112,СВЦЭМ!$B$39:$B$782,K$110)+'СЕТ СН'!$I$14+СВЦЭМ!$D$10+'СЕТ СН'!$I$5-'СЕТ СН'!$I$24</f>
        <v>3564.5958172999999</v>
      </c>
      <c r="L112" s="36">
        <f>SUMIFS(СВЦЭМ!$D$39:$D$782,СВЦЭМ!$A$39:$A$782,$A112,СВЦЭМ!$B$39:$B$782,L$110)+'СЕТ СН'!$I$14+СВЦЭМ!$D$10+'СЕТ СН'!$I$5-'СЕТ СН'!$I$24</f>
        <v>3557.3377646199997</v>
      </c>
      <c r="M112" s="36">
        <f>SUMIFS(СВЦЭМ!$D$39:$D$782,СВЦЭМ!$A$39:$A$782,$A112,СВЦЭМ!$B$39:$B$782,M$110)+'СЕТ СН'!$I$14+СВЦЭМ!$D$10+'СЕТ СН'!$I$5-'СЕТ СН'!$I$24</f>
        <v>3565.93954424</v>
      </c>
      <c r="N112" s="36">
        <f>SUMIFS(СВЦЭМ!$D$39:$D$782,СВЦЭМ!$A$39:$A$782,$A112,СВЦЭМ!$B$39:$B$782,N$110)+'СЕТ СН'!$I$14+СВЦЭМ!$D$10+'СЕТ СН'!$I$5-'СЕТ СН'!$I$24</f>
        <v>3574.2525476699998</v>
      </c>
      <c r="O112" s="36">
        <f>SUMIFS(СВЦЭМ!$D$39:$D$782,СВЦЭМ!$A$39:$A$782,$A112,СВЦЭМ!$B$39:$B$782,O$110)+'СЕТ СН'!$I$14+СВЦЭМ!$D$10+'СЕТ СН'!$I$5-'СЕТ СН'!$I$24</f>
        <v>3599.6311795799998</v>
      </c>
      <c r="P112" s="36">
        <f>SUMIFS(СВЦЭМ!$D$39:$D$782,СВЦЭМ!$A$39:$A$782,$A112,СВЦЭМ!$B$39:$B$782,P$110)+'СЕТ СН'!$I$14+СВЦЭМ!$D$10+'СЕТ СН'!$I$5-'СЕТ СН'!$I$24</f>
        <v>3642.1100989999995</v>
      </c>
      <c r="Q112" s="36">
        <f>SUMIFS(СВЦЭМ!$D$39:$D$782,СВЦЭМ!$A$39:$A$782,$A112,СВЦЭМ!$B$39:$B$782,Q$110)+'СЕТ СН'!$I$14+СВЦЭМ!$D$10+'СЕТ СН'!$I$5-'СЕТ СН'!$I$24</f>
        <v>3647.2779556400001</v>
      </c>
      <c r="R112" s="36">
        <f>SUMIFS(СВЦЭМ!$D$39:$D$782,СВЦЭМ!$A$39:$A$782,$A112,СВЦЭМ!$B$39:$B$782,R$110)+'СЕТ СН'!$I$14+СВЦЭМ!$D$10+'СЕТ СН'!$I$5-'СЕТ СН'!$I$24</f>
        <v>3636.2111682699997</v>
      </c>
      <c r="S112" s="36">
        <f>SUMIFS(СВЦЭМ!$D$39:$D$782,СВЦЭМ!$A$39:$A$782,$A112,СВЦЭМ!$B$39:$B$782,S$110)+'СЕТ СН'!$I$14+СВЦЭМ!$D$10+'СЕТ СН'!$I$5-'СЕТ СН'!$I$24</f>
        <v>3604.3587409900001</v>
      </c>
      <c r="T112" s="36">
        <f>SUMIFS(СВЦЭМ!$D$39:$D$782,СВЦЭМ!$A$39:$A$782,$A112,СВЦЭМ!$B$39:$B$782,T$110)+'СЕТ СН'!$I$14+СВЦЭМ!$D$10+'СЕТ СН'!$I$5-'СЕТ СН'!$I$24</f>
        <v>3571.2757443</v>
      </c>
      <c r="U112" s="36">
        <f>SUMIFS(СВЦЭМ!$D$39:$D$782,СВЦЭМ!$A$39:$A$782,$A112,СВЦЭМ!$B$39:$B$782,U$110)+'СЕТ СН'!$I$14+СВЦЭМ!$D$10+'СЕТ СН'!$I$5-'СЕТ СН'!$I$24</f>
        <v>3566.6059475299999</v>
      </c>
      <c r="V112" s="36">
        <f>SUMIFS(СВЦЭМ!$D$39:$D$782,СВЦЭМ!$A$39:$A$782,$A112,СВЦЭМ!$B$39:$B$782,V$110)+'СЕТ СН'!$I$14+СВЦЭМ!$D$10+'СЕТ СН'!$I$5-'СЕТ СН'!$I$24</f>
        <v>3577.72084765</v>
      </c>
      <c r="W112" s="36">
        <f>SUMIFS(СВЦЭМ!$D$39:$D$782,СВЦЭМ!$A$39:$A$782,$A112,СВЦЭМ!$B$39:$B$782,W$110)+'СЕТ СН'!$I$14+СВЦЭМ!$D$10+'СЕТ СН'!$I$5-'СЕТ СН'!$I$24</f>
        <v>3605.5070523300001</v>
      </c>
      <c r="X112" s="36">
        <f>SUMIFS(СВЦЭМ!$D$39:$D$782,СВЦЭМ!$A$39:$A$782,$A112,СВЦЭМ!$B$39:$B$782,X$110)+'СЕТ СН'!$I$14+СВЦЭМ!$D$10+'СЕТ СН'!$I$5-'СЕТ СН'!$I$24</f>
        <v>3637.08810601</v>
      </c>
      <c r="Y112" s="36">
        <f>SUMIFS(СВЦЭМ!$D$39:$D$782,СВЦЭМ!$A$39:$A$782,$A112,СВЦЭМ!$B$39:$B$782,Y$110)+'СЕТ СН'!$I$14+СВЦЭМ!$D$10+'СЕТ СН'!$I$5-'СЕТ СН'!$I$24</f>
        <v>3655.0666348499999</v>
      </c>
    </row>
    <row r="113" spans="1:25" ht="15.75" x14ac:dyDescent="0.2">
      <c r="A113" s="35">
        <f t="shared" ref="A113:A138" si="3">A112+1</f>
        <v>44595</v>
      </c>
      <c r="B113" s="36">
        <f>SUMIFS(СВЦЭМ!$D$39:$D$782,СВЦЭМ!$A$39:$A$782,$A113,СВЦЭМ!$B$39:$B$782,B$110)+'СЕТ СН'!$I$14+СВЦЭМ!$D$10+'СЕТ СН'!$I$5-'СЕТ СН'!$I$24</f>
        <v>3660.2237463199999</v>
      </c>
      <c r="C113" s="36">
        <f>SUMIFS(СВЦЭМ!$D$39:$D$782,СВЦЭМ!$A$39:$A$782,$A113,СВЦЭМ!$B$39:$B$782,C$110)+'СЕТ СН'!$I$14+СВЦЭМ!$D$10+'СЕТ СН'!$I$5-'СЕТ СН'!$I$24</f>
        <v>3672.56580433</v>
      </c>
      <c r="D113" s="36">
        <f>SUMIFS(СВЦЭМ!$D$39:$D$782,СВЦЭМ!$A$39:$A$782,$A113,СВЦЭМ!$B$39:$B$782,D$110)+'СЕТ СН'!$I$14+СВЦЭМ!$D$10+'СЕТ СН'!$I$5-'СЕТ СН'!$I$24</f>
        <v>3691.5482654499997</v>
      </c>
      <c r="E113" s="36">
        <f>SUMIFS(СВЦЭМ!$D$39:$D$782,СВЦЭМ!$A$39:$A$782,$A113,СВЦЭМ!$B$39:$B$782,E$110)+'СЕТ СН'!$I$14+СВЦЭМ!$D$10+'СЕТ СН'!$I$5-'СЕТ СН'!$I$24</f>
        <v>3695.9201305799997</v>
      </c>
      <c r="F113" s="36">
        <f>SUMIFS(СВЦЭМ!$D$39:$D$782,СВЦЭМ!$A$39:$A$782,$A113,СВЦЭМ!$B$39:$B$782,F$110)+'СЕТ СН'!$I$14+СВЦЭМ!$D$10+'СЕТ СН'!$I$5-'СЕТ СН'!$I$24</f>
        <v>3676.2400378399998</v>
      </c>
      <c r="G113" s="36">
        <f>SUMIFS(СВЦЭМ!$D$39:$D$782,СВЦЭМ!$A$39:$A$782,$A113,СВЦЭМ!$B$39:$B$782,G$110)+'СЕТ СН'!$I$14+СВЦЭМ!$D$10+'СЕТ СН'!$I$5-'СЕТ СН'!$I$24</f>
        <v>3630.9067862699999</v>
      </c>
      <c r="H113" s="36">
        <f>SUMIFS(СВЦЭМ!$D$39:$D$782,СВЦЭМ!$A$39:$A$782,$A113,СВЦЭМ!$B$39:$B$782,H$110)+'СЕТ СН'!$I$14+СВЦЭМ!$D$10+'СЕТ СН'!$I$5-'СЕТ СН'!$I$24</f>
        <v>3592.65507884</v>
      </c>
      <c r="I113" s="36">
        <f>SUMIFS(СВЦЭМ!$D$39:$D$782,СВЦЭМ!$A$39:$A$782,$A113,СВЦЭМ!$B$39:$B$782,I$110)+'СЕТ СН'!$I$14+СВЦЭМ!$D$10+'СЕТ СН'!$I$5-'СЕТ СН'!$I$24</f>
        <v>3548.0086091699995</v>
      </c>
      <c r="J113" s="36">
        <f>SUMIFS(СВЦЭМ!$D$39:$D$782,СВЦЭМ!$A$39:$A$782,$A113,СВЦЭМ!$B$39:$B$782,J$110)+'СЕТ СН'!$I$14+СВЦЭМ!$D$10+'СЕТ СН'!$I$5-'СЕТ СН'!$I$24</f>
        <v>3547.29123299</v>
      </c>
      <c r="K113" s="36">
        <f>SUMIFS(СВЦЭМ!$D$39:$D$782,СВЦЭМ!$A$39:$A$782,$A113,СВЦЭМ!$B$39:$B$782,K$110)+'СЕТ СН'!$I$14+СВЦЭМ!$D$10+'СЕТ СН'!$I$5-'СЕТ СН'!$I$24</f>
        <v>3535.0002344699997</v>
      </c>
      <c r="L113" s="36">
        <f>SUMIFS(СВЦЭМ!$D$39:$D$782,СВЦЭМ!$A$39:$A$782,$A113,СВЦЭМ!$B$39:$B$782,L$110)+'СЕТ СН'!$I$14+СВЦЭМ!$D$10+'СЕТ СН'!$I$5-'СЕТ СН'!$I$24</f>
        <v>3537.3352820800001</v>
      </c>
      <c r="M113" s="36">
        <f>SUMIFS(СВЦЭМ!$D$39:$D$782,СВЦЭМ!$A$39:$A$782,$A113,СВЦЭМ!$B$39:$B$782,M$110)+'СЕТ СН'!$I$14+СВЦЭМ!$D$10+'СЕТ СН'!$I$5-'СЕТ СН'!$I$24</f>
        <v>3548.3420902299995</v>
      </c>
      <c r="N113" s="36">
        <f>SUMIFS(СВЦЭМ!$D$39:$D$782,СВЦЭМ!$A$39:$A$782,$A113,СВЦЭМ!$B$39:$B$782,N$110)+'СЕТ СН'!$I$14+СВЦЭМ!$D$10+'СЕТ СН'!$I$5-'СЕТ СН'!$I$24</f>
        <v>3559.7484073299997</v>
      </c>
      <c r="O113" s="36">
        <f>SUMIFS(СВЦЭМ!$D$39:$D$782,СВЦЭМ!$A$39:$A$782,$A113,СВЦЭМ!$B$39:$B$782,O$110)+'СЕТ СН'!$I$14+СВЦЭМ!$D$10+'СЕТ СН'!$I$5-'СЕТ СН'!$I$24</f>
        <v>3580.0796967799997</v>
      </c>
      <c r="P113" s="36">
        <f>SUMIFS(СВЦЭМ!$D$39:$D$782,СВЦЭМ!$A$39:$A$782,$A113,СВЦЭМ!$B$39:$B$782,P$110)+'СЕТ СН'!$I$14+СВЦЭМ!$D$10+'СЕТ СН'!$I$5-'СЕТ СН'!$I$24</f>
        <v>3611.0438523399998</v>
      </c>
      <c r="Q113" s="36">
        <f>SUMIFS(СВЦЭМ!$D$39:$D$782,СВЦЭМ!$A$39:$A$782,$A113,СВЦЭМ!$B$39:$B$782,Q$110)+'СЕТ СН'!$I$14+СВЦЭМ!$D$10+'СЕТ СН'!$I$5-'СЕТ СН'!$I$24</f>
        <v>3613.86721218</v>
      </c>
      <c r="R113" s="36">
        <f>SUMIFS(СВЦЭМ!$D$39:$D$782,СВЦЭМ!$A$39:$A$782,$A113,СВЦЭМ!$B$39:$B$782,R$110)+'СЕТ СН'!$I$14+СВЦЭМ!$D$10+'СЕТ СН'!$I$5-'СЕТ СН'!$I$24</f>
        <v>3601.80336119</v>
      </c>
      <c r="S113" s="36">
        <f>SUMIFS(СВЦЭМ!$D$39:$D$782,СВЦЭМ!$A$39:$A$782,$A113,СВЦЭМ!$B$39:$B$782,S$110)+'СЕТ СН'!$I$14+СВЦЭМ!$D$10+'СЕТ СН'!$I$5-'СЕТ СН'!$I$24</f>
        <v>3575.1337552499999</v>
      </c>
      <c r="T113" s="36">
        <f>SUMIFS(СВЦЭМ!$D$39:$D$782,СВЦЭМ!$A$39:$A$782,$A113,СВЦЭМ!$B$39:$B$782,T$110)+'СЕТ СН'!$I$14+СВЦЭМ!$D$10+'СЕТ СН'!$I$5-'СЕТ СН'!$I$24</f>
        <v>3533.7167049700001</v>
      </c>
      <c r="U113" s="36">
        <f>SUMIFS(СВЦЭМ!$D$39:$D$782,СВЦЭМ!$A$39:$A$782,$A113,СВЦЭМ!$B$39:$B$782,U$110)+'СЕТ СН'!$I$14+СВЦЭМ!$D$10+'СЕТ СН'!$I$5-'СЕТ СН'!$I$24</f>
        <v>3530.8719257299999</v>
      </c>
      <c r="V113" s="36">
        <f>SUMIFS(СВЦЭМ!$D$39:$D$782,СВЦЭМ!$A$39:$A$782,$A113,СВЦЭМ!$B$39:$B$782,V$110)+'СЕТ СН'!$I$14+СВЦЭМ!$D$10+'СЕТ СН'!$I$5-'СЕТ СН'!$I$24</f>
        <v>3544.8138903599997</v>
      </c>
      <c r="W113" s="36">
        <f>SUMIFS(СВЦЭМ!$D$39:$D$782,СВЦЭМ!$A$39:$A$782,$A113,СВЦЭМ!$B$39:$B$782,W$110)+'СЕТ СН'!$I$14+СВЦЭМ!$D$10+'СЕТ СН'!$I$5-'СЕТ СН'!$I$24</f>
        <v>3575.8266058499999</v>
      </c>
      <c r="X113" s="36">
        <f>SUMIFS(СВЦЭМ!$D$39:$D$782,СВЦЭМ!$A$39:$A$782,$A113,СВЦЭМ!$B$39:$B$782,X$110)+'СЕТ СН'!$I$14+СВЦЭМ!$D$10+'СЕТ СН'!$I$5-'СЕТ СН'!$I$24</f>
        <v>3610.64159096</v>
      </c>
      <c r="Y113" s="36">
        <f>SUMIFS(СВЦЭМ!$D$39:$D$782,СВЦЭМ!$A$39:$A$782,$A113,СВЦЭМ!$B$39:$B$782,Y$110)+'СЕТ СН'!$I$14+СВЦЭМ!$D$10+'СЕТ СН'!$I$5-'СЕТ СН'!$I$24</f>
        <v>3626.6629446899997</v>
      </c>
    </row>
    <row r="114" spans="1:25" ht="15.75" x14ac:dyDescent="0.2">
      <c r="A114" s="35">
        <f t="shared" si="3"/>
        <v>44596</v>
      </c>
      <c r="B114" s="36">
        <f>SUMIFS(СВЦЭМ!$D$39:$D$782,СВЦЭМ!$A$39:$A$782,$A114,СВЦЭМ!$B$39:$B$782,B$110)+'СЕТ СН'!$I$14+СВЦЭМ!$D$10+'СЕТ СН'!$I$5-'СЕТ СН'!$I$24</f>
        <v>3635.1315546999995</v>
      </c>
      <c r="C114" s="36">
        <f>SUMIFS(СВЦЭМ!$D$39:$D$782,СВЦЭМ!$A$39:$A$782,$A114,СВЦЭМ!$B$39:$B$782,C$110)+'СЕТ СН'!$I$14+СВЦЭМ!$D$10+'СЕТ СН'!$I$5-'СЕТ СН'!$I$24</f>
        <v>3647.45946998</v>
      </c>
      <c r="D114" s="36">
        <f>SUMIFS(СВЦЭМ!$D$39:$D$782,СВЦЭМ!$A$39:$A$782,$A114,СВЦЭМ!$B$39:$B$782,D$110)+'СЕТ СН'!$I$14+СВЦЭМ!$D$10+'СЕТ СН'!$I$5-'СЕТ СН'!$I$24</f>
        <v>3662.9105018800001</v>
      </c>
      <c r="E114" s="36">
        <f>SUMIFS(СВЦЭМ!$D$39:$D$782,СВЦЭМ!$A$39:$A$782,$A114,СВЦЭМ!$B$39:$B$782,E$110)+'СЕТ СН'!$I$14+СВЦЭМ!$D$10+'СЕТ СН'!$I$5-'СЕТ СН'!$I$24</f>
        <v>3668.2086841599998</v>
      </c>
      <c r="F114" s="36">
        <f>SUMIFS(СВЦЭМ!$D$39:$D$782,СВЦЭМ!$A$39:$A$782,$A114,СВЦЭМ!$B$39:$B$782,F$110)+'СЕТ СН'!$I$14+СВЦЭМ!$D$10+'СЕТ СН'!$I$5-'СЕТ СН'!$I$24</f>
        <v>3651.6743856799999</v>
      </c>
      <c r="G114" s="36">
        <f>SUMIFS(СВЦЭМ!$D$39:$D$782,СВЦЭМ!$A$39:$A$782,$A114,СВЦЭМ!$B$39:$B$782,G$110)+'СЕТ СН'!$I$14+СВЦЭМ!$D$10+'СЕТ СН'!$I$5-'СЕТ СН'!$I$24</f>
        <v>3603.6091004599998</v>
      </c>
      <c r="H114" s="36">
        <f>SUMIFS(СВЦЭМ!$D$39:$D$782,СВЦЭМ!$A$39:$A$782,$A114,СВЦЭМ!$B$39:$B$782,H$110)+'СЕТ СН'!$I$14+СВЦЭМ!$D$10+'СЕТ СН'!$I$5-'СЕТ СН'!$I$24</f>
        <v>3576.12477365</v>
      </c>
      <c r="I114" s="36">
        <f>SUMIFS(СВЦЭМ!$D$39:$D$782,СВЦЭМ!$A$39:$A$782,$A114,СВЦЭМ!$B$39:$B$782,I$110)+'СЕТ СН'!$I$14+СВЦЭМ!$D$10+'СЕТ СН'!$I$5-'СЕТ СН'!$I$24</f>
        <v>3535.3992380700001</v>
      </c>
      <c r="J114" s="36">
        <f>SUMIFS(СВЦЭМ!$D$39:$D$782,СВЦЭМ!$A$39:$A$782,$A114,СВЦЭМ!$B$39:$B$782,J$110)+'СЕТ СН'!$I$14+СВЦЭМ!$D$10+'СЕТ СН'!$I$5-'СЕТ СН'!$I$24</f>
        <v>3526.0922451199995</v>
      </c>
      <c r="K114" s="36">
        <f>SUMIFS(СВЦЭМ!$D$39:$D$782,СВЦЭМ!$A$39:$A$782,$A114,СВЦЭМ!$B$39:$B$782,K$110)+'СЕТ СН'!$I$14+СВЦЭМ!$D$10+'СЕТ СН'!$I$5-'СЕТ СН'!$I$24</f>
        <v>3524.7539164699997</v>
      </c>
      <c r="L114" s="36">
        <f>SUMIFS(СВЦЭМ!$D$39:$D$782,СВЦЭМ!$A$39:$A$782,$A114,СВЦЭМ!$B$39:$B$782,L$110)+'СЕТ СН'!$I$14+СВЦЭМ!$D$10+'СЕТ СН'!$I$5-'СЕТ СН'!$I$24</f>
        <v>3557.1020973499999</v>
      </c>
      <c r="M114" s="36">
        <f>SUMIFS(СВЦЭМ!$D$39:$D$782,СВЦЭМ!$A$39:$A$782,$A114,СВЦЭМ!$B$39:$B$782,M$110)+'СЕТ СН'!$I$14+СВЦЭМ!$D$10+'СЕТ СН'!$I$5-'СЕТ СН'!$I$24</f>
        <v>3574.8134623799997</v>
      </c>
      <c r="N114" s="36">
        <f>SUMIFS(СВЦЭМ!$D$39:$D$782,СВЦЭМ!$A$39:$A$782,$A114,СВЦЭМ!$B$39:$B$782,N$110)+'СЕТ СН'!$I$14+СВЦЭМ!$D$10+'СЕТ СН'!$I$5-'СЕТ СН'!$I$24</f>
        <v>3578.2768539299996</v>
      </c>
      <c r="O114" s="36">
        <f>SUMIFS(СВЦЭМ!$D$39:$D$782,СВЦЭМ!$A$39:$A$782,$A114,СВЦЭМ!$B$39:$B$782,O$110)+'СЕТ СН'!$I$14+СВЦЭМ!$D$10+'СЕТ СН'!$I$5-'СЕТ СН'!$I$24</f>
        <v>3576.6035918399998</v>
      </c>
      <c r="P114" s="36">
        <f>SUMIFS(СВЦЭМ!$D$39:$D$782,СВЦЭМ!$A$39:$A$782,$A114,СВЦЭМ!$B$39:$B$782,P$110)+'СЕТ СН'!$I$14+СВЦЭМ!$D$10+'СЕТ СН'!$I$5-'СЕТ СН'!$I$24</f>
        <v>3612.8664502399997</v>
      </c>
      <c r="Q114" s="36">
        <f>SUMIFS(СВЦЭМ!$D$39:$D$782,СВЦЭМ!$A$39:$A$782,$A114,СВЦЭМ!$B$39:$B$782,Q$110)+'СЕТ СН'!$I$14+СВЦЭМ!$D$10+'СЕТ СН'!$I$5-'СЕТ СН'!$I$24</f>
        <v>3612.5473175099996</v>
      </c>
      <c r="R114" s="36">
        <f>SUMIFS(СВЦЭМ!$D$39:$D$782,СВЦЭМ!$A$39:$A$782,$A114,СВЦЭМ!$B$39:$B$782,R$110)+'СЕТ СН'!$I$14+СВЦЭМ!$D$10+'СЕТ СН'!$I$5-'СЕТ СН'!$I$24</f>
        <v>3594.5420320899998</v>
      </c>
      <c r="S114" s="36">
        <f>SUMIFS(СВЦЭМ!$D$39:$D$782,СВЦЭМ!$A$39:$A$782,$A114,СВЦЭМ!$B$39:$B$782,S$110)+'СЕТ СН'!$I$14+СВЦЭМ!$D$10+'СЕТ СН'!$I$5-'СЕТ СН'!$I$24</f>
        <v>3571.0247321299998</v>
      </c>
      <c r="T114" s="36">
        <f>SUMIFS(СВЦЭМ!$D$39:$D$782,СВЦЭМ!$A$39:$A$782,$A114,СВЦЭМ!$B$39:$B$782,T$110)+'СЕТ СН'!$I$14+СВЦЭМ!$D$10+'СЕТ СН'!$I$5-'СЕТ СН'!$I$24</f>
        <v>3551.7398928499997</v>
      </c>
      <c r="U114" s="36">
        <f>SUMIFS(СВЦЭМ!$D$39:$D$782,СВЦЭМ!$A$39:$A$782,$A114,СВЦЭМ!$B$39:$B$782,U$110)+'СЕТ СН'!$I$14+СВЦЭМ!$D$10+'СЕТ СН'!$I$5-'СЕТ СН'!$I$24</f>
        <v>3559.0073146199998</v>
      </c>
      <c r="V114" s="36">
        <f>SUMIFS(СВЦЭМ!$D$39:$D$782,СВЦЭМ!$A$39:$A$782,$A114,СВЦЭМ!$B$39:$B$782,V$110)+'СЕТ СН'!$I$14+СВЦЭМ!$D$10+'СЕТ СН'!$I$5-'СЕТ СН'!$I$24</f>
        <v>3560.0358509299995</v>
      </c>
      <c r="W114" s="36">
        <f>SUMIFS(СВЦЭМ!$D$39:$D$782,СВЦЭМ!$A$39:$A$782,$A114,СВЦЭМ!$B$39:$B$782,W$110)+'СЕТ СН'!$I$14+СВЦЭМ!$D$10+'СЕТ СН'!$I$5-'СЕТ СН'!$I$24</f>
        <v>3589.4700540799995</v>
      </c>
      <c r="X114" s="36">
        <f>SUMIFS(СВЦЭМ!$D$39:$D$782,СВЦЭМ!$A$39:$A$782,$A114,СВЦЭМ!$B$39:$B$782,X$110)+'СЕТ СН'!$I$14+СВЦЭМ!$D$10+'СЕТ СН'!$I$5-'СЕТ СН'!$I$24</f>
        <v>3611.3372134699998</v>
      </c>
      <c r="Y114" s="36">
        <f>SUMIFS(СВЦЭМ!$D$39:$D$782,СВЦЭМ!$A$39:$A$782,$A114,СВЦЭМ!$B$39:$B$782,Y$110)+'СЕТ СН'!$I$14+СВЦЭМ!$D$10+'СЕТ СН'!$I$5-'СЕТ СН'!$I$24</f>
        <v>3620.2995105</v>
      </c>
    </row>
    <row r="115" spans="1:25" ht="15.75" x14ac:dyDescent="0.2">
      <c r="A115" s="35">
        <f t="shared" si="3"/>
        <v>44597</v>
      </c>
      <c r="B115" s="36">
        <f>SUMIFS(СВЦЭМ!$D$39:$D$782,СВЦЭМ!$A$39:$A$782,$A115,СВЦЭМ!$B$39:$B$782,B$110)+'СЕТ СН'!$I$14+СВЦЭМ!$D$10+'СЕТ СН'!$I$5-'СЕТ СН'!$I$24</f>
        <v>3667.8559018199999</v>
      </c>
      <c r="C115" s="36">
        <f>SUMIFS(СВЦЭМ!$D$39:$D$782,СВЦЭМ!$A$39:$A$782,$A115,СВЦЭМ!$B$39:$B$782,C$110)+'СЕТ СН'!$I$14+СВЦЭМ!$D$10+'СЕТ СН'!$I$5-'СЕТ СН'!$I$24</f>
        <v>3598.68026663</v>
      </c>
      <c r="D115" s="36">
        <f>SUMIFS(СВЦЭМ!$D$39:$D$782,СВЦЭМ!$A$39:$A$782,$A115,СВЦЭМ!$B$39:$B$782,D$110)+'СЕТ СН'!$I$14+СВЦЭМ!$D$10+'СЕТ СН'!$I$5-'СЕТ СН'!$I$24</f>
        <v>3622.6865052200001</v>
      </c>
      <c r="E115" s="36">
        <f>SUMIFS(СВЦЭМ!$D$39:$D$782,СВЦЭМ!$A$39:$A$782,$A115,СВЦЭМ!$B$39:$B$782,E$110)+'СЕТ СН'!$I$14+СВЦЭМ!$D$10+'СЕТ СН'!$I$5-'СЕТ СН'!$I$24</f>
        <v>3645.93527051</v>
      </c>
      <c r="F115" s="36">
        <f>SUMIFS(СВЦЭМ!$D$39:$D$782,СВЦЭМ!$A$39:$A$782,$A115,СВЦЭМ!$B$39:$B$782,F$110)+'СЕТ СН'!$I$14+СВЦЭМ!$D$10+'СЕТ СН'!$I$5-'СЕТ СН'!$I$24</f>
        <v>3649.1870813599999</v>
      </c>
      <c r="G115" s="36">
        <f>SUMIFS(СВЦЭМ!$D$39:$D$782,СВЦЭМ!$A$39:$A$782,$A115,СВЦЭМ!$B$39:$B$782,G$110)+'СЕТ СН'!$I$14+СВЦЭМ!$D$10+'СЕТ СН'!$I$5-'СЕТ СН'!$I$24</f>
        <v>3659.0447928599997</v>
      </c>
      <c r="H115" s="36">
        <f>SUMIFS(СВЦЭМ!$D$39:$D$782,СВЦЭМ!$A$39:$A$782,$A115,СВЦЭМ!$B$39:$B$782,H$110)+'СЕТ СН'!$I$14+СВЦЭМ!$D$10+'СЕТ СН'!$I$5-'СЕТ СН'!$I$24</f>
        <v>3629.5454184299997</v>
      </c>
      <c r="I115" s="36">
        <f>SUMIFS(СВЦЭМ!$D$39:$D$782,СВЦЭМ!$A$39:$A$782,$A115,СВЦЭМ!$B$39:$B$782,I$110)+'СЕТ СН'!$I$14+СВЦЭМ!$D$10+'СЕТ СН'!$I$5-'СЕТ СН'!$I$24</f>
        <v>3580.2885307099996</v>
      </c>
      <c r="J115" s="36">
        <f>SUMIFS(СВЦЭМ!$D$39:$D$782,СВЦЭМ!$A$39:$A$782,$A115,СВЦЭМ!$B$39:$B$782,J$110)+'СЕТ СН'!$I$14+СВЦЭМ!$D$10+'СЕТ СН'!$I$5-'СЕТ СН'!$I$24</f>
        <v>3535.1978177799997</v>
      </c>
      <c r="K115" s="36">
        <f>SUMIFS(СВЦЭМ!$D$39:$D$782,СВЦЭМ!$A$39:$A$782,$A115,СВЦЭМ!$B$39:$B$782,K$110)+'СЕТ СН'!$I$14+СВЦЭМ!$D$10+'СЕТ СН'!$I$5-'СЕТ СН'!$I$24</f>
        <v>3530.0026578899997</v>
      </c>
      <c r="L115" s="36">
        <f>SUMIFS(СВЦЭМ!$D$39:$D$782,СВЦЭМ!$A$39:$A$782,$A115,СВЦЭМ!$B$39:$B$782,L$110)+'СЕТ СН'!$I$14+СВЦЭМ!$D$10+'СЕТ СН'!$I$5-'СЕТ СН'!$I$24</f>
        <v>3540.8420441899998</v>
      </c>
      <c r="M115" s="36">
        <f>SUMIFS(СВЦЭМ!$D$39:$D$782,СВЦЭМ!$A$39:$A$782,$A115,СВЦЭМ!$B$39:$B$782,M$110)+'СЕТ СН'!$I$14+СВЦЭМ!$D$10+'СЕТ СН'!$I$5-'СЕТ СН'!$I$24</f>
        <v>3564.6461983499998</v>
      </c>
      <c r="N115" s="36">
        <f>SUMIFS(СВЦЭМ!$D$39:$D$782,СВЦЭМ!$A$39:$A$782,$A115,СВЦЭМ!$B$39:$B$782,N$110)+'СЕТ СН'!$I$14+СВЦЭМ!$D$10+'СЕТ СН'!$I$5-'СЕТ СН'!$I$24</f>
        <v>3580.8931485699995</v>
      </c>
      <c r="O115" s="36">
        <f>SUMIFS(СВЦЭМ!$D$39:$D$782,СВЦЭМ!$A$39:$A$782,$A115,СВЦЭМ!$B$39:$B$782,O$110)+'СЕТ СН'!$I$14+СВЦЭМ!$D$10+'СЕТ СН'!$I$5-'СЕТ СН'!$I$24</f>
        <v>3608.94557661</v>
      </c>
      <c r="P115" s="36">
        <f>SUMIFS(СВЦЭМ!$D$39:$D$782,СВЦЭМ!$A$39:$A$782,$A115,СВЦЭМ!$B$39:$B$782,P$110)+'СЕТ СН'!$I$14+СВЦЭМ!$D$10+'СЕТ СН'!$I$5-'СЕТ СН'!$I$24</f>
        <v>3615.8194306899995</v>
      </c>
      <c r="Q115" s="36">
        <f>SUMIFS(СВЦЭМ!$D$39:$D$782,СВЦЭМ!$A$39:$A$782,$A115,СВЦЭМ!$B$39:$B$782,Q$110)+'СЕТ СН'!$I$14+СВЦЭМ!$D$10+'СЕТ СН'!$I$5-'СЕТ СН'!$I$24</f>
        <v>3620.1136306600001</v>
      </c>
      <c r="R115" s="36">
        <f>SUMIFS(СВЦЭМ!$D$39:$D$782,СВЦЭМ!$A$39:$A$782,$A115,СВЦЭМ!$B$39:$B$782,R$110)+'СЕТ СН'!$I$14+СВЦЭМ!$D$10+'СЕТ СН'!$I$5-'СЕТ СН'!$I$24</f>
        <v>3610.3233906599999</v>
      </c>
      <c r="S115" s="36">
        <f>SUMIFS(СВЦЭМ!$D$39:$D$782,СВЦЭМ!$A$39:$A$782,$A115,СВЦЭМ!$B$39:$B$782,S$110)+'СЕТ СН'!$I$14+СВЦЭМ!$D$10+'СЕТ СН'!$I$5-'СЕТ СН'!$I$24</f>
        <v>3574.5764725700001</v>
      </c>
      <c r="T115" s="36">
        <f>SUMIFS(СВЦЭМ!$D$39:$D$782,СВЦЭМ!$A$39:$A$782,$A115,СВЦЭМ!$B$39:$B$782,T$110)+'СЕТ СН'!$I$14+СВЦЭМ!$D$10+'СЕТ СН'!$I$5-'СЕТ СН'!$I$24</f>
        <v>3550.1625699999995</v>
      </c>
      <c r="U115" s="36">
        <f>SUMIFS(СВЦЭМ!$D$39:$D$782,СВЦЭМ!$A$39:$A$782,$A115,СВЦЭМ!$B$39:$B$782,U$110)+'СЕТ СН'!$I$14+СВЦЭМ!$D$10+'СЕТ СН'!$I$5-'СЕТ СН'!$I$24</f>
        <v>3556.0863609799999</v>
      </c>
      <c r="V115" s="36">
        <f>SUMIFS(СВЦЭМ!$D$39:$D$782,СВЦЭМ!$A$39:$A$782,$A115,СВЦЭМ!$B$39:$B$782,V$110)+'СЕТ СН'!$I$14+СВЦЭМ!$D$10+'СЕТ СН'!$I$5-'СЕТ СН'!$I$24</f>
        <v>3563.5272298899999</v>
      </c>
      <c r="W115" s="36">
        <f>SUMIFS(СВЦЭМ!$D$39:$D$782,СВЦЭМ!$A$39:$A$782,$A115,СВЦЭМ!$B$39:$B$782,W$110)+'СЕТ СН'!$I$14+СВЦЭМ!$D$10+'СЕТ СН'!$I$5-'СЕТ СН'!$I$24</f>
        <v>3579.2545369099998</v>
      </c>
      <c r="X115" s="36">
        <f>SUMIFS(СВЦЭМ!$D$39:$D$782,СВЦЭМ!$A$39:$A$782,$A115,СВЦЭМ!$B$39:$B$782,X$110)+'СЕТ СН'!$I$14+СВЦЭМ!$D$10+'СЕТ СН'!$I$5-'СЕТ СН'!$I$24</f>
        <v>3595.2752852899998</v>
      </c>
      <c r="Y115" s="36">
        <f>SUMIFS(СВЦЭМ!$D$39:$D$782,СВЦЭМ!$A$39:$A$782,$A115,СВЦЭМ!$B$39:$B$782,Y$110)+'СЕТ СН'!$I$14+СВЦЭМ!$D$10+'СЕТ СН'!$I$5-'СЕТ СН'!$I$24</f>
        <v>3620.0302851599999</v>
      </c>
    </row>
    <row r="116" spans="1:25" ht="15.75" x14ac:dyDescent="0.2">
      <c r="A116" s="35">
        <f t="shared" si="3"/>
        <v>44598</v>
      </c>
      <c r="B116" s="36">
        <f>SUMIFS(СВЦЭМ!$D$39:$D$782,СВЦЭМ!$A$39:$A$782,$A116,СВЦЭМ!$B$39:$B$782,B$110)+'СЕТ СН'!$I$14+СВЦЭМ!$D$10+'СЕТ СН'!$I$5-'СЕТ СН'!$I$24</f>
        <v>3629.0721254</v>
      </c>
      <c r="C116" s="36">
        <f>SUMIFS(СВЦЭМ!$D$39:$D$782,СВЦЭМ!$A$39:$A$782,$A116,СВЦЭМ!$B$39:$B$782,C$110)+'СЕТ СН'!$I$14+СВЦЭМ!$D$10+'СЕТ СН'!$I$5-'СЕТ СН'!$I$24</f>
        <v>3641.4618241199996</v>
      </c>
      <c r="D116" s="36">
        <f>SUMIFS(СВЦЭМ!$D$39:$D$782,СВЦЭМ!$A$39:$A$782,$A116,СВЦЭМ!$B$39:$B$782,D$110)+'СЕТ СН'!$I$14+СВЦЭМ!$D$10+'СЕТ СН'!$I$5-'СЕТ СН'!$I$24</f>
        <v>3654.3899088499998</v>
      </c>
      <c r="E116" s="36">
        <f>SUMIFS(СВЦЭМ!$D$39:$D$782,СВЦЭМ!$A$39:$A$782,$A116,СВЦЭМ!$B$39:$B$782,E$110)+'СЕТ СН'!$I$14+СВЦЭМ!$D$10+'СЕТ СН'!$I$5-'СЕТ СН'!$I$24</f>
        <v>3657.4753500699999</v>
      </c>
      <c r="F116" s="36">
        <f>SUMIFS(СВЦЭМ!$D$39:$D$782,СВЦЭМ!$A$39:$A$782,$A116,СВЦЭМ!$B$39:$B$782,F$110)+'СЕТ СН'!$I$14+СВЦЭМ!$D$10+'СЕТ СН'!$I$5-'СЕТ СН'!$I$24</f>
        <v>3653.1530696699997</v>
      </c>
      <c r="G116" s="36">
        <f>SUMIFS(СВЦЭМ!$D$39:$D$782,СВЦЭМ!$A$39:$A$782,$A116,СВЦЭМ!$B$39:$B$782,G$110)+'СЕТ СН'!$I$14+СВЦЭМ!$D$10+'СЕТ СН'!$I$5-'СЕТ СН'!$I$24</f>
        <v>3639.0222356899999</v>
      </c>
      <c r="H116" s="36">
        <f>SUMIFS(СВЦЭМ!$D$39:$D$782,СВЦЭМ!$A$39:$A$782,$A116,СВЦЭМ!$B$39:$B$782,H$110)+'СЕТ СН'!$I$14+СВЦЭМ!$D$10+'СЕТ СН'!$I$5-'СЕТ СН'!$I$24</f>
        <v>3624.5859800399999</v>
      </c>
      <c r="I116" s="36">
        <f>SUMIFS(СВЦЭМ!$D$39:$D$782,СВЦЭМ!$A$39:$A$782,$A116,СВЦЭМ!$B$39:$B$782,I$110)+'СЕТ СН'!$I$14+СВЦЭМ!$D$10+'СЕТ СН'!$I$5-'СЕТ СН'!$I$24</f>
        <v>3604.2615217100001</v>
      </c>
      <c r="J116" s="36">
        <f>SUMIFS(СВЦЭМ!$D$39:$D$782,СВЦЭМ!$A$39:$A$782,$A116,СВЦЭМ!$B$39:$B$782,J$110)+'СЕТ СН'!$I$14+СВЦЭМ!$D$10+'СЕТ СН'!$I$5-'СЕТ СН'!$I$24</f>
        <v>3563.5908691599998</v>
      </c>
      <c r="K116" s="36">
        <f>SUMIFS(СВЦЭМ!$D$39:$D$782,СВЦЭМ!$A$39:$A$782,$A116,СВЦЭМ!$B$39:$B$782,K$110)+'СЕТ СН'!$I$14+СВЦЭМ!$D$10+'СЕТ СН'!$I$5-'СЕТ СН'!$I$24</f>
        <v>3535.1748482899998</v>
      </c>
      <c r="L116" s="36">
        <f>SUMIFS(СВЦЭМ!$D$39:$D$782,СВЦЭМ!$A$39:$A$782,$A116,СВЦЭМ!$B$39:$B$782,L$110)+'СЕТ СН'!$I$14+СВЦЭМ!$D$10+'СЕТ СН'!$I$5-'СЕТ СН'!$I$24</f>
        <v>3536.1145857000001</v>
      </c>
      <c r="M116" s="36">
        <f>SUMIFS(СВЦЭМ!$D$39:$D$782,СВЦЭМ!$A$39:$A$782,$A116,СВЦЭМ!$B$39:$B$782,M$110)+'СЕТ СН'!$I$14+СВЦЭМ!$D$10+'СЕТ СН'!$I$5-'СЕТ СН'!$I$24</f>
        <v>3542.7523751199997</v>
      </c>
      <c r="N116" s="36">
        <f>SUMIFS(СВЦЭМ!$D$39:$D$782,СВЦЭМ!$A$39:$A$782,$A116,СВЦЭМ!$B$39:$B$782,N$110)+'СЕТ СН'!$I$14+СВЦЭМ!$D$10+'СЕТ СН'!$I$5-'СЕТ СН'!$I$24</f>
        <v>3559.8823074399997</v>
      </c>
      <c r="O116" s="36">
        <f>SUMIFS(СВЦЭМ!$D$39:$D$782,СВЦЭМ!$A$39:$A$782,$A116,СВЦЭМ!$B$39:$B$782,O$110)+'СЕТ СН'!$I$14+СВЦЭМ!$D$10+'СЕТ СН'!$I$5-'СЕТ СН'!$I$24</f>
        <v>3588.8738259799998</v>
      </c>
      <c r="P116" s="36">
        <f>SUMIFS(СВЦЭМ!$D$39:$D$782,СВЦЭМ!$A$39:$A$782,$A116,СВЦЭМ!$B$39:$B$782,P$110)+'СЕТ СН'!$I$14+СВЦЭМ!$D$10+'СЕТ СН'!$I$5-'СЕТ СН'!$I$24</f>
        <v>3597.8236731899997</v>
      </c>
      <c r="Q116" s="36">
        <f>SUMIFS(СВЦЭМ!$D$39:$D$782,СВЦЭМ!$A$39:$A$782,$A116,СВЦЭМ!$B$39:$B$782,Q$110)+'СЕТ СН'!$I$14+СВЦЭМ!$D$10+'СЕТ СН'!$I$5-'СЕТ СН'!$I$24</f>
        <v>3603.6767959499998</v>
      </c>
      <c r="R116" s="36">
        <f>SUMIFS(СВЦЭМ!$D$39:$D$782,СВЦЭМ!$A$39:$A$782,$A116,СВЦЭМ!$B$39:$B$782,R$110)+'СЕТ СН'!$I$14+СВЦЭМ!$D$10+'СЕТ СН'!$I$5-'СЕТ СН'!$I$24</f>
        <v>3597.03812741</v>
      </c>
      <c r="S116" s="36">
        <f>SUMIFS(СВЦЭМ!$D$39:$D$782,СВЦЭМ!$A$39:$A$782,$A116,СВЦЭМ!$B$39:$B$782,S$110)+'СЕТ СН'!$I$14+СВЦЭМ!$D$10+'СЕТ СН'!$I$5-'СЕТ СН'!$I$24</f>
        <v>3567.7998019899997</v>
      </c>
      <c r="T116" s="36">
        <f>SUMIFS(СВЦЭМ!$D$39:$D$782,СВЦЭМ!$A$39:$A$782,$A116,СВЦЭМ!$B$39:$B$782,T$110)+'СЕТ СН'!$I$14+СВЦЭМ!$D$10+'СЕТ СН'!$I$5-'СЕТ СН'!$I$24</f>
        <v>3531.7232798499999</v>
      </c>
      <c r="U116" s="36">
        <f>SUMIFS(СВЦЭМ!$D$39:$D$782,СВЦЭМ!$A$39:$A$782,$A116,СВЦЭМ!$B$39:$B$782,U$110)+'СЕТ СН'!$I$14+СВЦЭМ!$D$10+'СЕТ СН'!$I$5-'СЕТ СН'!$I$24</f>
        <v>3548.4126219199998</v>
      </c>
      <c r="V116" s="36">
        <f>SUMIFS(СВЦЭМ!$D$39:$D$782,СВЦЭМ!$A$39:$A$782,$A116,СВЦЭМ!$B$39:$B$782,V$110)+'СЕТ СН'!$I$14+СВЦЭМ!$D$10+'СЕТ СН'!$I$5-'СЕТ СН'!$I$24</f>
        <v>3545.4265038200001</v>
      </c>
      <c r="W116" s="36">
        <f>SUMIFS(СВЦЭМ!$D$39:$D$782,СВЦЭМ!$A$39:$A$782,$A116,СВЦЭМ!$B$39:$B$782,W$110)+'СЕТ СН'!$I$14+СВЦЭМ!$D$10+'СЕТ СН'!$I$5-'СЕТ СН'!$I$24</f>
        <v>3563.3024358899997</v>
      </c>
      <c r="X116" s="36">
        <f>SUMIFS(СВЦЭМ!$D$39:$D$782,СВЦЭМ!$A$39:$A$782,$A116,СВЦЭМ!$B$39:$B$782,X$110)+'СЕТ СН'!$I$14+СВЦЭМ!$D$10+'СЕТ СН'!$I$5-'СЕТ СН'!$I$24</f>
        <v>3587.6936510599999</v>
      </c>
      <c r="Y116" s="36">
        <f>SUMIFS(СВЦЭМ!$D$39:$D$782,СВЦЭМ!$A$39:$A$782,$A116,СВЦЭМ!$B$39:$B$782,Y$110)+'СЕТ СН'!$I$14+СВЦЭМ!$D$10+'СЕТ СН'!$I$5-'СЕТ СН'!$I$24</f>
        <v>3618.9054150599995</v>
      </c>
    </row>
    <row r="117" spans="1:25" ht="15.75" x14ac:dyDescent="0.2">
      <c r="A117" s="35">
        <f t="shared" si="3"/>
        <v>44599</v>
      </c>
      <c r="B117" s="36">
        <f>SUMIFS(СВЦЭМ!$D$39:$D$782,СВЦЭМ!$A$39:$A$782,$A117,СВЦЭМ!$B$39:$B$782,B$110)+'СЕТ СН'!$I$14+СВЦЭМ!$D$10+'СЕТ СН'!$I$5-'СЕТ СН'!$I$24</f>
        <v>3648.7842412299997</v>
      </c>
      <c r="C117" s="36">
        <f>SUMIFS(СВЦЭМ!$D$39:$D$782,СВЦЭМ!$A$39:$A$782,$A117,СВЦЭМ!$B$39:$B$782,C$110)+'СЕТ СН'!$I$14+СВЦЭМ!$D$10+'СЕТ СН'!$I$5-'СЕТ СН'!$I$24</f>
        <v>3673.2328239299995</v>
      </c>
      <c r="D117" s="36">
        <f>SUMIFS(СВЦЭМ!$D$39:$D$782,СВЦЭМ!$A$39:$A$782,$A117,СВЦЭМ!$B$39:$B$782,D$110)+'СЕТ СН'!$I$14+СВЦЭМ!$D$10+'СЕТ СН'!$I$5-'СЕТ СН'!$I$24</f>
        <v>3680.61649364</v>
      </c>
      <c r="E117" s="36">
        <f>SUMIFS(СВЦЭМ!$D$39:$D$782,СВЦЭМ!$A$39:$A$782,$A117,СВЦЭМ!$B$39:$B$782,E$110)+'СЕТ СН'!$I$14+СВЦЭМ!$D$10+'СЕТ СН'!$I$5-'СЕТ СН'!$I$24</f>
        <v>3686.0637495299998</v>
      </c>
      <c r="F117" s="36">
        <f>SUMIFS(СВЦЭМ!$D$39:$D$782,СВЦЭМ!$A$39:$A$782,$A117,СВЦЭМ!$B$39:$B$782,F$110)+'СЕТ СН'!$I$14+СВЦЭМ!$D$10+'СЕТ СН'!$I$5-'СЕТ СН'!$I$24</f>
        <v>3680.2030345599997</v>
      </c>
      <c r="G117" s="36">
        <f>SUMIFS(СВЦЭМ!$D$39:$D$782,СВЦЭМ!$A$39:$A$782,$A117,СВЦЭМ!$B$39:$B$782,G$110)+'СЕТ СН'!$I$14+СВЦЭМ!$D$10+'СЕТ СН'!$I$5-'СЕТ СН'!$I$24</f>
        <v>3659.4090665499998</v>
      </c>
      <c r="H117" s="36">
        <f>SUMIFS(СВЦЭМ!$D$39:$D$782,СВЦЭМ!$A$39:$A$782,$A117,СВЦЭМ!$B$39:$B$782,H$110)+'СЕТ СН'!$I$14+СВЦЭМ!$D$10+'СЕТ СН'!$I$5-'СЕТ СН'!$I$24</f>
        <v>3663.9956863399998</v>
      </c>
      <c r="I117" s="36">
        <f>SUMIFS(СВЦЭМ!$D$39:$D$782,СВЦЭМ!$A$39:$A$782,$A117,СВЦЭМ!$B$39:$B$782,I$110)+'СЕТ СН'!$I$14+СВЦЭМ!$D$10+'СЕТ СН'!$I$5-'СЕТ СН'!$I$24</f>
        <v>3552.99561438</v>
      </c>
      <c r="J117" s="36">
        <f>SUMIFS(СВЦЭМ!$D$39:$D$782,СВЦЭМ!$A$39:$A$782,$A117,СВЦЭМ!$B$39:$B$782,J$110)+'СЕТ СН'!$I$14+СВЦЭМ!$D$10+'СЕТ СН'!$I$5-'СЕТ СН'!$I$24</f>
        <v>3505.2980138099997</v>
      </c>
      <c r="K117" s="36">
        <f>SUMIFS(СВЦЭМ!$D$39:$D$782,СВЦЭМ!$A$39:$A$782,$A117,СВЦЭМ!$B$39:$B$782,K$110)+'СЕТ СН'!$I$14+СВЦЭМ!$D$10+'СЕТ СН'!$I$5-'СЕТ СН'!$I$24</f>
        <v>3501.0035919499996</v>
      </c>
      <c r="L117" s="36">
        <f>SUMIFS(СВЦЭМ!$D$39:$D$782,СВЦЭМ!$A$39:$A$782,$A117,СВЦЭМ!$B$39:$B$782,L$110)+'СЕТ СН'!$I$14+СВЦЭМ!$D$10+'СЕТ СН'!$I$5-'СЕТ СН'!$I$24</f>
        <v>3512.6540137299999</v>
      </c>
      <c r="M117" s="36">
        <f>SUMIFS(СВЦЭМ!$D$39:$D$782,СВЦЭМ!$A$39:$A$782,$A117,СВЦЭМ!$B$39:$B$782,M$110)+'СЕТ СН'!$I$14+СВЦЭМ!$D$10+'СЕТ СН'!$I$5-'СЕТ СН'!$I$24</f>
        <v>3548.6387227999999</v>
      </c>
      <c r="N117" s="36">
        <f>SUMIFS(СВЦЭМ!$D$39:$D$782,СВЦЭМ!$A$39:$A$782,$A117,СВЦЭМ!$B$39:$B$782,N$110)+'СЕТ СН'!$I$14+СВЦЭМ!$D$10+'СЕТ СН'!$I$5-'СЕТ СН'!$I$24</f>
        <v>3586.1704558900001</v>
      </c>
      <c r="O117" s="36">
        <f>SUMIFS(СВЦЭМ!$D$39:$D$782,СВЦЭМ!$A$39:$A$782,$A117,СВЦЭМ!$B$39:$B$782,O$110)+'СЕТ СН'!$I$14+СВЦЭМ!$D$10+'СЕТ СН'!$I$5-'СЕТ СН'!$I$24</f>
        <v>3617.0855834499998</v>
      </c>
      <c r="P117" s="36">
        <f>SUMIFS(СВЦЭМ!$D$39:$D$782,СВЦЭМ!$A$39:$A$782,$A117,СВЦЭМ!$B$39:$B$782,P$110)+'СЕТ СН'!$I$14+СВЦЭМ!$D$10+'СЕТ СН'!$I$5-'СЕТ СН'!$I$24</f>
        <v>3628.4509817499998</v>
      </c>
      <c r="Q117" s="36">
        <f>SUMIFS(СВЦЭМ!$D$39:$D$782,СВЦЭМ!$A$39:$A$782,$A117,СВЦЭМ!$B$39:$B$782,Q$110)+'СЕТ СН'!$I$14+СВЦЭМ!$D$10+'СЕТ СН'!$I$5-'СЕТ СН'!$I$24</f>
        <v>3641.8490635199996</v>
      </c>
      <c r="R117" s="36">
        <f>SUMIFS(СВЦЭМ!$D$39:$D$782,СВЦЭМ!$A$39:$A$782,$A117,СВЦЭМ!$B$39:$B$782,R$110)+'СЕТ СН'!$I$14+СВЦЭМ!$D$10+'СЕТ СН'!$I$5-'СЕТ СН'!$I$24</f>
        <v>3616.80328104</v>
      </c>
      <c r="S117" s="36">
        <f>SUMIFS(СВЦЭМ!$D$39:$D$782,СВЦЭМ!$A$39:$A$782,$A117,СВЦЭМ!$B$39:$B$782,S$110)+'СЕТ СН'!$I$14+СВЦЭМ!$D$10+'СЕТ СН'!$I$5-'СЕТ СН'!$I$24</f>
        <v>3571.8372918699997</v>
      </c>
      <c r="T117" s="36">
        <f>SUMIFS(СВЦЭМ!$D$39:$D$782,СВЦЭМ!$A$39:$A$782,$A117,СВЦЭМ!$B$39:$B$782,T$110)+'СЕТ СН'!$I$14+СВЦЭМ!$D$10+'СЕТ СН'!$I$5-'СЕТ СН'!$I$24</f>
        <v>3523.2212489899998</v>
      </c>
      <c r="U117" s="36">
        <f>SUMIFS(СВЦЭМ!$D$39:$D$782,СВЦЭМ!$A$39:$A$782,$A117,СВЦЭМ!$B$39:$B$782,U$110)+'СЕТ СН'!$I$14+СВЦЭМ!$D$10+'СЕТ СН'!$I$5-'СЕТ СН'!$I$24</f>
        <v>3529.4800383199999</v>
      </c>
      <c r="V117" s="36">
        <f>SUMIFS(СВЦЭМ!$D$39:$D$782,СВЦЭМ!$A$39:$A$782,$A117,СВЦЭМ!$B$39:$B$782,V$110)+'СЕТ СН'!$I$14+СВЦЭМ!$D$10+'СЕТ СН'!$I$5-'СЕТ СН'!$I$24</f>
        <v>3542.5409115699995</v>
      </c>
      <c r="W117" s="36">
        <f>SUMIFS(СВЦЭМ!$D$39:$D$782,СВЦЭМ!$A$39:$A$782,$A117,СВЦЭМ!$B$39:$B$782,W$110)+'СЕТ СН'!$I$14+СВЦЭМ!$D$10+'СЕТ СН'!$I$5-'СЕТ СН'!$I$24</f>
        <v>3575.7836961899998</v>
      </c>
      <c r="X117" s="36">
        <f>SUMIFS(СВЦЭМ!$D$39:$D$782,СВЦЭМ!$A$39:$A$782,$A117,СВЦЭМ!$B$39:$B$782,X$110)+'СЕТ СН'!$I$14+СВЦЭМ!$D$10+'СЕТ СН'!$I$5-'СЕТ СН'!$I$24</f>
        <v>3591.51634208</v>
      </c>
      <c r="Y117" s="36">
        <f>SUMIFS(СВЦЭМ!$D$39:$D$782,СВЦЭМ!$A$39:$A$782,$A117,СВЦЭМ!$B$39:$B$782,Y$110)+'СЕТ СН'!$I$14+СВЦЭМ!$D$10+'СЕТ СН'!$I$5-'СЕТ СН'!$I$24</f>
        <v>3618.83323028</v>
      </c>
    </row>
    <row r="118" spans="1:25" ht="15.75" x14ac:dyDescent="0.2">
      <c r="A118" s="35">
        <f t="shared" si="3"/>
        <v>44600</v>
      </c>
      <c r="B118" s="36">
        <f>SUMIFS(СВЦЭМ!$D$39:$D$782,СВЦЭМ!$A$39:$A$782,$A118,СВЦЭМ!$B$39:$B$782,B$110)+'СЕТ СН'!$I$14+СВЦЭМ!$D$10+'СЕТ СН'!$I$5-'СЕТ СН'!$I$24</f>
        <v>3616.3124921299996</v>
      </c>
      <c r="C118" s="36">
        <f>SUMIFS(СВЦЭМ!$D$39:$D$782,СВЦЭМ!$A$39:$A$782,$A118,СВЦЭМ!$B$39:$B$782,C$110)+'СЕТ СН'!$I$14+СВЦЭМ!$D$10+'СЕТ СН'!$I$5-'СЕТ СН'!$I$24</f>
        <v>3680.1885549999997</v>
      </c>
      <c r="D118" s="36">
        <f>SUMIFS(СВЦЭМ!$D$39:$D$782,СВЦЭМ!$A$39:$A$782,$A118,СВЦЭМ!$B$39:$B$782,D$110)+'СЕТ СН'!$I$14+СВЦЭМ!$D$10+'СЕТ СН'!$I$5-'СЕТ СН'!$I$24</f>
        <v>3689.7401551299999</v>
      </c>
      <c r="E118" s="36">
        <f>SUMIFS(СВЦЭМ!$D$39:$D$782,СВЦЭМ!$A$39:$A$782,$A118,СВЦЭМ!$B$39:$B$782,E$110)+'СЕТ СН'!$I$14+СВЦЭМ!$D$10+'СЕТ СН'!$I$5-'СЕТ СН'!$I$24</f>
        <v>3690.6738630699997</v>
      </c>
      <c r="F118" s="36">
        <f>SUMIFS(СВЦЭМ!$D$39:$D$782,СВЦЭМ!$A$39:$A$782,$A118,СВЦЭМ!$B$39:$B$782,F$110)+'СЕТ СН'!$I$14+СВЦЭМ!$D$10+'СЕТ СН'!$I$5-'СЕТ СН'!$I$24</f>
        <v>3676.7364928899997</v>
      </c>
      <c r="G118" s="36">
        <f>SUMIFS(СВЦЭМ!$D$39:$D$782,СВЦЭМ!$A$39:$A$782,$A118,СВЦЭМ!$B$39:$B$782,G$110)+'СЕТ СН'!$I$14+СВЦЭМ!$D$10+'СЕТ СН'!$I$5-'СЕТ СН'!$I$24</f>
        <v>3652.5067934499998</v>
      </c>
      <c r="H118" s="36">
        <f>SUMIFS(СВЦЭМ!$D$39:$D$782,СВЦЭМ!$A$39:$A$782,$A118,СВЦЭМ!$B$39:$B$782,H$110)+'СЕТ СН'!$I$14+СВЦЭМ!$D$10+'СЕТ СН'!$I$5-'СЕТ СН'!$I$24</f>
        <v>3604.2427329299999</v>
      </c>
      <c r="I118" s="36">
        <f>SUMIFS(СВЦЭМ!$D$39:$D$782,СВЦЭМ!$A$39:$A$782,$A118,СВЦЭМ!$B$39:$B$782,I$110)+'СЕТ СН'!$I$14+СВЦЭМ!$D$10+'СЕТ СН'!$I$5-'СЕТ СН'!$I$24</f>
        <v>3547.5286443099999</v>
      </c>
      <c r="J118" s="36">
        <f>SUMIFS(СВЦЭМ!$D$39:$D$782,СВЦЭМ!$A$39:$A$782,$A118,СВЦЭМ!$B$39:$B$782,J$110)+'СЕТ СН'!$I$14+СВЦЭМ!$D$10+'СЕТ СН'!$I$5-'СЕТ СН'!$I$24</f>
        <v>3493.8381708799998</v>
      </c>
      <c r="K118" s="36">
        <f>SUMIFS(СВЦЭМ!$D$39:$D$782,СВЦЭМ!$A$39:$A$782,$A118,СВЦЭМ!$B$39:$B$782,K$110)+'СЕТ СН'!$I$14+СВЦЭМ!$D$10+'СЕТ СН'!$I$5-'СЕТ СН'!$I$24</f>
        <v>3488.2835581999998</v>
      </c>
      <c r="L118" s="36">
        <f>SUMIFS(СВЦЭМ!$D$39:$D$782,СВЦЭМ!$A$39:$A$782,$A118,СВЦЭМ!$B$39:$B$782,L$110)+'СЕТ СН'!$I$14+СВЦЭМ!$D$10+'СЕТ СН'!$I$5-'СЕТ СН'!$I$24</f>
        <v>3510.1472245199998</v>
      </c>
      <c r="M118" s="36">
        <f>SUMIFS(СВЦЭМ!$D$39:$D$782,СВЦЭМ!$A$39:$A$782,$A118,СВЦЭМ!$B$39:$B$782,M$110)+'СЕТ СН'!$I$14+СВЦЭМ!$D$10+'СЕТ СН'!$I$5-'СЕТ СН'!$I$24</f>
        <v>3579.9827330099997</v>
      </c>
      <c r="N118" s="36">
        <f>SUMIFS(СВЦЭМ!$D$39:$D$782,СВЦЭМ!$A$39:$A$782,$A118,СВЦЭМ!$B$39:$B$782,N$110)+'СЕТ СН'!$I$14+СВЦЭМ!$D$10+'СЕТ СН'!$I$5-'СЕТ СН'!$I$24</f>
        <v>3659.3034682099997</v>
      </c>
      <c r="O118" s="36">
        <f>SUMIFS(СВЦЭМ!$D$39:$D$782,СВЦЭМ!$A$39:$A$782,$A118,СВЦЭМ!$B$39:$B$782,O$110)+'СЕТ СН'!$I$14+СВЦЭМ!$D$10+'СЕТ СН'!$I$5-'СЕТ СН'!$I$24</f>
        <v>3675.2842395199996</v>
      </c>
      <c r="P118" s="36">
        <f>SUMIFS(СВЦЭМ!$D$39:$D$782,СВЦЭМ!$A$39:$A$782,$A118,СВЦЭМ!$B$39:$B$782,P$110)+'СЕТ СН'!$I$14+СВЦЭМ!$D$10+'СЕТ СН'!$I$5-'СЕТ СН'!$I$24</f>
        <v>3681.6310910100001</v>
      </c>
      <c r="Q118" s="36">
        <f>SUMIFS(СВЦЭМ!$D$39:$D$782,СВЦЭМ!$A$39:$A$782,$A118,СВЦЭМ!$B$39:$B$782,Q$110)+'СЕТ СН'!$I$14+СВЦЭМ!$D$10+'СЕТ СН'!$I$5-'СЕТ СН'!$I$24</f>
        <v>3677.1937694499998</v>
      </c>
      <c r="R118" s="36">
        <f>SUMIFS(СВЦЭМ!$D$39:$D$782,СВЦЭМ!$A$39:$A$782,$A118,СВЦЭМ!$B$39:$B$782,R$110)+'СЕТ СН'!$I$14+СВЦЭМ!$D$10+'СЕТ СН'!$I$5-'СЕТ СН'!$I$24</f>
        <v>3672.2987049499998</v>
      </c>
      <c r="S118" s="36">
        <f>SUMIFS(СВЦЭМ!$D$39:$D$782,СВЦЭМ!$A$39:$A$782,$A118,СВЦЭМ!$B$39:$B$782,S$110)+'СЕТ СН'!$I$14+СВЦЭМ!$D$10+'СЕТ СН'!$I$5-'СЕТ СН'!$I$24</f>
        <v>3648.3859847999997</v>
      </c>
      <c r="T118" s="36">
        <f>SUMIFS(СВЦЭМ!$D$39:$D$782,СВЦЭМ!$A$39:$A$782,$A118,СВЦЭМ!$B$39:$B$782,T$110)+'СЕТ СН'!$I$14+СВЦЭМ!$D$10+'СЕТ СН'!$I$5-'СЕТ СН'!$I$24</f>
        <v>3578.2050733999995</v>
      </c>
      <c r="U118" s="36">
        <f>SUMIFS(СВЦЭМ!$D$39:$D$782,СВЦЭМ!$A$39:$A$782,$A118,СВЦЭМ!$B$39:$B$782,U$110)+'СЕТ СН'!$I$14+СВЦЭМ!$D$10+'СЕТ СН'!$I$5-'СЕТ СН'!$I$24</f>
        <v>3566.8585138299995</v>
      </c>
      <c r="V118" s="36">
        <f>SUMIFS(СВЦЭМ!$D$39:$D$782,СВЦЭМ!$A$39:$A$782,$A118,СВЦЭМ!$B$39:$B$782,V$110)+'СЕТ СН'!$I$14+СВЦЭМ!$D$10+'СЕТ СН'!$I$5-'СЕТ СН'!$I$24</f>
        <v>3589.2045775199995</v>
      </c>
      <c r="W118" s="36">
        <f>SUMIFS(СВЦЭМ!$D$39:$D$782,СВЦЭМ!$A$39:$A$782,$A118,СВЦЭМ!$B$39:$B$782,W$110)+'СЕТ СН'!$I$14+СВЦЭМ!$D$10+'СЕТ СН'!$I$5-'СЕТ СН'!$I$24</f>
        <v>3610.0312916799999</v>
      </c>
      <c r="X118" s="36">
        <f>SUMIFS(СВЦЭМ!$D$39:$D$782,СВЦЭМ!$A$39:$A$782,$A118,СВЦЭМ!$B$39:$B$782,X$110)+'СЕТ СН'!$I$14+СВЦЭМ!$D$10+'СЕТ СН'!$I$5-'СЕТ СН'!$I$24</f>
        <v>3635.7839500999999</v>
      </c>
      <c r="Y118" s="36">
        <f>SUMIFS(СВЦЭМ!$D$39:$D$782,СВЦЭМ!$A$39:$A$782,$A118,СВЦЭМ!$B$39:$B$782,Y$110)+'СЕТ СН'!$I$14+СВЦЭМ!$D$10+'СЕТ СН'!$I$5-'СЕТ СН'!$I$24</f>
        <v>3658.49283646</v>
      </c>
    </row>
    <row r="119" spans="1:25" ht="15.75" x14ac:dyDescent="0.2">
      <c r="A119" s="35">
        <f t="shared" si="3"/>
        <v>44601</v>
      </c>
      <c r="B119" s="36">
        <f>SUMIFS(СВЦЭМ!$D$39:$D$782,СВЦЭМ!$A$39:$A$782,$A119,СВЦЭМ!$B$39:$B$782,B$110)+'СЕТ СН'!$I$14+СВЦЭМ!$D$10+'СЕТ СН'!$I$5-'СЕТ СН'!$I$24</f>
        <v>3679.11500927</v>
      </c>
      <c r="C119" s="36">
        <f>SUMIFS(СВЦЭМ!$D$39:$D$782,СВЦЭМ!$A$39:$A$782,$A119,СВЦЭМ!$B$39:$B$782,C$110)+'СЕТ СН'!$I$14+СВЦЭМ!$D$10+'СЕТ СН'!$I$5-'СЕТ СН'!$I$24</f>
        <v>3733.00028036</v>
      </c>
      <c r="D119" s="36">
        <f>SUMIFS(СВЦЭМ!$D$39:$D$782,СВЦЭМ!$A$39:$A$782,$A119,СВЦЭМ!$B$39:$B$782,D$110)+'СЕТ СН'!$I$14+СВЦЭМ!$D$10+'СЕТ СН'!$I$5-'СЕТ СН'!$I$24</f>
        <v>3737.1761139</v>
      </c>
      <c r="E119" s="36">
        <f>SUMIFS(СВЦЭМ!$D$39:$D$782,СВЦЭМ!$A$39:$A$782,$A119,СВЦЭМ!$B$39:$B$782,E$110)+'СЕТ СН'!$I$14+СВЦЭМ!$D$10+'СЕТ СН'!$I$5-'СЕТ СН'!$I$24</f>
        <v>3741.8943243399999</v>
      </c>
      <c r="F119" s="36">
        <f>SUMIFS(СВЦЭМ!$D$39:$D$782,СВЦЭМ!$A$39:$A$782,$A119,СВЦЭМ!$B$39:$B$782,F$110)+'СЕТ СН'!$I$14+СВЦЭМ!$D$10+'СЕТ СН'!$I$5-'СЕТ СН'!$I$24</f>
        <v>3725.8473413199999</v>
      </c>
      <c r="G119" s="36">
        <f>SUMIFS(СВЦЭМ!$D$39:$D$782,СВЦЭМ!$A$39:$A$782,$A119,СВЦЭМ!$B$39:$B$782,G$110)+'СЕТ СН'!$I$14+СВЦЭМ!$D$10+'СЕТ СН'!$I$5-'СЕТ СН'!$I$24</f>
        <v>3718.9324652999999</v>
      </c>
      <c r="H119" s="36">
        <f>SUMIFS(СВЦЭМ!$D$39:$D$782,СВЦЭМ!$A$39:$A$782,$A119,СВЦЭМ!$B$39:$B$782,H$110)+'СЕТ СН'!$I$14+СВЦЭМ!$D$10+'СЕТ СН'!$I$5-'СЕТ СН'!$I$24</f>
        <v>3678.4427509099996</v>
      </c>
      <c r="I119" s="36">
        <f>SUMIFS(СВЦЭМ!$D$39:$D$782,СВЦЭМ!$A$39:$A$782,$A119,СВЦЭМ!$B$39:$B$782,I$110)+'СЕТ СН'!$I$14+СВЦЭМ!$D$10+'СЕТ СН'!$I$5-'СЕТ СН'!$I$24</f>
        <v>3596.9295156399999</v>
      </c>
      <c r="J119" s="36">
        <f>SUMIFS(СВЦЭМ!$D$39:$D$782,СВЦЭМ!$A$39:$A$782,$A119,СВЦЭМ!$B$39:$B$782,J$110)+'СЕТ СН'!$I$14+СВЦЭМ!$D$10+'СЕТ СН'!$I$5-'СЕТ СН'!$I$24</f>
        <v>3563.9365847999998</v>
      </c>
      <c r="K119" s="36">
        <f>SUMIFS(СВЦЭМ!$D$39:$D$782,СВЦЭМ!$A$39:$A$782,$A119,СВЦЭМ!$B$39:$B$782,K$110)+'СЕТ СН'!$I$14+СВЦЭМ!$D$10+'СЕТ СН'!$I$5-'СЕТ СН'!$I$24</f>
        <v>3560.7789471299998</v>
      </c>
      <c r="L119" s="36">
        <f>SUMIFS(СВЦЭМ!$D$39:$D$782,СВЦЭМ!$A$39:$A$782,$A119,СВЦЭМ!$B$39:$B$782,L$110)+'СЕТ СН'!$I$14+СВЦЭМ!$D$10+'СЕТ СН'!$I$5-'СЕТ СН'!$I$24</f>
        <v>3571.6818836699995</v>
      </c>
      <c r="M119" s="36">
        <f>SUMIFS(СВЦЭМ!$D$39:$D$782,СВЦЭМ!$A$39:$A$782,$A119,СВЦЭМ!$B$39:$B$782,M$110)+'СЕТ СН'!$I$14+СВЦЭМ!$D$10+'СЕТ СН'!$I$5-'СЕТ СН'!$I$24</f>
        <v>3622.9919022599997</v>
      </c>
      <c r="N119" s="36">
        <f>SUMIFS(СВЦЭМ!$D$39:$D$782,СВЦЭМ!$A$39:$A$782,$A119,СВЦЭМ!$B$39:$B$782,N$110)+'СЕТ СН'!$I$14+СВЦЭМ!$D$10+'СЕТ СН'!$I$5-'СЕТ СН'!$I$24</f>
        <v>3689.5560931800001</v>
      </c>
      <c r="O119" s="36">
        <f>SUMIFS(СВЦЭМ!$D$39:$D$782,СВЦЭМ!$A$39:$A$782,$A119,СВЦЭМ!$B$39:$B$782,O$110)+'СЕТ СН'!$I$14+СВЦЭМ!$D$10+'СЕТ СН'!$I$5-'СЕТ СН'!$I$24</f>
        <v>3706.9324948499998</v>
      </c>
      <c r="P119" s="36">
        <f>SUMIFS(СВЦЭМ!$D$39:$D$782,СВЦЭМ!$A$39:$A$782,$A119,СВЦЭМ!$B$39:$B$782,P$110)+'СЕТ СН'!$I$14+СВЦЭМ!$D$10+'СЕТ СН'!$I$5-'СЕТ СН'!$I$24</f>
        <v>3713.7038944099995</v>
      </c>
      <c r="Q119" s="36">
        <f>SUMIFS(СВЦЭМ!$D$39:$D$782,СВЦЭМ!$A$39:$A$782,$A119,СВЦЭМ!$B$39:$B$782,Q$110)+'СЕТ СН'!$I$14+СВЦЭМ!$D$10+'СЕТ СН'!$I$5-'СЕТ СН'!$I$24</f>
        <v>3720.4612362499997</v>
      </c>
      <c r="R119" s="36">
        <f>SUMIFS(СВЦЭМ!$D$39:$D$782,СВЦЭМ!$A$39:$A$782,$A119,СВЦЭМ!$B$39:$B$782,R$110)+'СЕТ СН'!$I$14+СВЦЭМ!$D$10+'СЕТ СН'!$I$5-'СЕТ СН'!$I$24</f>
        <v>3706.7578029999995</v>
      </c>
      <c r="S119" s="36">
        <f>SUMIFS(СВЦЭМ!$D$39:$D$782,СВЦЭМ!$A$39:$A$782,$A119,СВЦЭМ!$B$39:$B$782,S$110)+'СЕТ СН'!$I$14+СВЦЭМ!$D$10+'СЕТ СН'!$I$5-'СЕТ СН'!$I$24</f>
        <v>3684.02241882</v>
      </c>
      <c r="T119" s="36">
        <f>SUMIFS(СВЦЭМ!$D$39:$D$782,СВЦЭМ!$A$39:$A$782,$A119,СВЦЭМ!$B$39:$B$782,T$110)+'СЕТ СН'!$I$14+СВЦЭМ!$D$10+'СЕТ СН'!$I$5-'СЕТ СН'!$I$24</f>
        <v>3601.4275114699999</v>
      </c>
      <c r="U119" s="36">
        <f>SUMIFS(СВЦЭМ!$D$39:$D$782,СВЦЭМ!$A$39:$A$782,$A119,СВЦЭМ!$B$39:$B$782,U$110)+'СЕТ СН'!$I$14+СВЦЭМ!$D$10+'СЕТ СН'!$I$5-'СЕТ СН'!$I$24</f>
        <v>3585.1265590099997</v>
      </c>
      <c r="V119" s="36">
        <f>SUMIFS(СВЦЭМ!$D$39:$D$782,СВЦЭМ!$A$39:$A$782,$A119,СВЦЭМ!$B$39:$B$782,V$110)+'СЕТ СН'!$I$14+СВЦЭМ!$D$10+'СЕТ СН'!$I$5-'СЕТ СН'!$I$24</f>
        <v>3605.7064590299997</v>
      </c>
      <c r="W119" s="36">
        <f>SUMIFS(СВЦЭМ!$D$39:$D$782,СВЦЭМ!$A$39:$A$782,$A119,СВЦЭМ!$B$39:$B$782,W$110)+'СЕТ СН'!$I$14+СВЦЭМ!$D$10+'СЕТ СН'!$I$5-'СЕТ СН'!$I$24</f>
        <v>3640.1423434899998</v>
      </c>
      <c r="X119" s="36">
        <f>SUMIFS(СВЦЭМ!$D$39:$D$782,СВЦЭМ!$A$39:$A$782,$A119,СВЦЭМ!$B$39:$B$782,X$110)+'СЕТ СН'!$I$14+СВЦЭМ!$D$10+'СЕТ СН'!$I$5-'СЕТ СН'!$I$24</f>
        <v>3661.8814143999998</v>
      </c>
      <c r="Y119" s="36">
        <f>SUMIFS(СВЦЭМ!$D$39:$D$782,СВЦЭМ!$A$39:$A$782,$A119,СВЦЭМ!$B$39:$B$782,Y$110)+'СЕТ СН'!$I$14+СВЦЭМ!$D$10+'СЕТ СН'!$I$5-'СЕТ СН'!$I$24</f>
        <v>3683.4677071699998</v>
      </c>
    </row>
    <row r="120" spans="1:25" ht="15.75" x14ac:dyDescent="0.2">
      <c r="A120" s="35">
        <f t="shared" si="3"/>
        <v>44602</v>
      </c>
      <c r="B120" s="36">
        <f>SUMIFS(СВЦЭМ!$D$39:$D$782,СВЦЭМ!$A$39:$A$782,$A120,СВЦЭМ!$B$39:$B$782,B$110)+'СЕТ СН'!$I$14+СВЦЭМ!$D$10+'СЕТ СН'!$I$5-'СЕТ СН'!$I$24</f>
        <v>3640.2386526199998</v>
      </c>
      <c r="C120" s="36">
        <f>SUMIFS(СВЦЭМ!$D$39:$D$782,СВЦЭМ!$A$39:$A$782,$A120,СВЦЭМ!$B$39:$B$782,C$110)+'СЕТ СН'!$I$14+СВЦЭМ!$D$10+'СЕТ СН'!$I$5-'СЕТ СН'!$I$24</f>
        <v>3696.3972854999997</v>
      </c>
      <c r="D120" s="36">
        <f>SUMIFS(СВЦЭМ!$D$39:$D$782,СВЦЭМ!$A$39:$A$782,$A120,СВЦЭМ!$B$39:$B$782,D$110)+'СЕТ СН'!$I$14+СВЦЭМ!$D$10+'СЕТ СН'!$I$5-'СЕТ СН'!$I$24</f>
        <v>3730.0120699499998</v>
      </c>
      <c r="E120" s="36">
        <f>SUMIFS(СВЦЭМ!$D$39:$D$782,СВЦЭМ!$A$39:$A$782,$A120,СВЦЭМ!$B$39:$B$782,E$110)+'СЕТ СН'!$I$14+СВЦЭМ!$D$10+'СЕТ СН'!$I$5-'СЕТ СН'!$I$24</f>
        <v>3723.3135174999998</v>
      </c>
      <c r="F120" s="36">
        <f>SUMIFS(СВЦЭМ!$D$39:$D$782,СВЦЭМ!$A$39:$A$782,$A120,СВЦЭМ!$B$39:$B$782,F$110)+'СЕТ СН'!$I$14+СВЦЭМ!$D$10+'СЕТ СН'!$I$5-'СЕТ СН'!$I$24</f>
        <v>3692.6507196499997</v>
      </c>
      <c r="G120" s="36">
        <f>SUMIFS(СВЦЭМ!$D$39:$D$782,СВЦЭМ!$A$39:$A$782,$A120,СВЦЭМ!$B$39:$B$782,G$110)+'СЕТ СН'!$I$14+СВЦЭМ!$D$10+'СЕТ СН'!$I$5-'СЕТ СН'!$I$24</f>
        <v>3662.9471510899998</v>
      </c>
      <c r="H120" s="36">
        <f>SUMIFS(СВЦЭМ!$D$39:$D$782,СВЦЭМ!$A$39:$A$782,$A120,СВЦЭМ!$B$39:$B$782,H$110)+'СЕТ СН'!$I$14+СВЦЭМ!$D$10+'СЕТ СН'!$I$5-'СЕТ СН'!$I$24</f>
        <v>3608.0455987799996</v>
      </c>
      <c r="I120" s="36">
        <f>SUMIFS(СВЦЭМ!$D$39:$D$782,СВЦЭМ!$A$39:$A$782,$A120,СВЦЭМ!$B$39:$B$782,I$110)+'СЕТ СН'!$I$14+СВЦЭМ!$D$10+'СЕТ СН'!$I$5-'СЕТ СН'!$I$24</f>
        <v>3581.6541558700001</v>
      </c>
      <c r="J120" s="36">
        <f>SUMIFS(СВЦЭМ!$D$39:$D$782,СВЦЭМ!$A$39:$A$782,$A120,СВЦЭМ!$B$39:$B$782,J$110)+'СЕТ СН'!$I$14+СВЦЭМ!$D$10+'СЕТ СН'!$I$5-'СЕТ СН'!$I$24</f>
        <v>3551.7396062199996</v>
      </c>
      <c r="K120" s="36">
        <f>SUMIFS(СВЦЭМ!$D$39:$D$782,СВЦЭМ!$A$39:$A$782,$A120,СВЦЭМ!$B$39:$B$782,K$110)+'СЕТ СН'!$I$14+СВЦЭМ!$D$10+'СЕТ СН'!$I$5-'СЕТ СН'!$I$24</f>
        <v>3550.1793427599996</v>
      </c>
      <c r="L120" s="36">
        <f>SUMIFS(СВЦЭМ!$D$39:$D$782,СВЦЭМ!$A$39:$A$782,$A120,СВЦЭМ!$B$39:$B$782,L$110)+'СЕТ СН'!$I$14+СВЦЭМ!$D$10+'СЕТ СН'!$I$5-'СЕТ СН'!$I$24</f>
        <v>3553.4285633</v>
      </c>
      <c r="M120" s="36">
        <f>SUMIFS(СВЦЭМ!$D$39:$D$782,СВЦЭМ!$A$39:$A$782,$A120,СВЦЭМ!$B$39:$B$782,M$110)+'СЕТ СН'!$I$14+СВЦЭМ!$D$10+'СЕТ СН'!$I$5-'СЕТ СН'!$I$24</f>
        <v>3595.5931525799997</v>
      </c>
      <c r="N120" s="36">
        <f>SUMIFS(СВЦЭМ!$D$39:$D$782,СВЦЭМ!$A$39:$A$782,$A120,СВЦЭМ!$B$39:$B$782,N$110)+'СЕТ СН'!$I$14+СВЦЭМ!$D$10+'СЕТ СН'!$I$5-'СЕТ СН'!$I$24</f>
        <v>3652.66921465</v>
      </c>
      <c r="O120" s="36">
        <f>SUMIFS(СВЦЭМ!$D$39:$D$782,СВЦЭМ!$A$39:$A$782,$A120,СВЦЭМ!$B$39:$B$782,O$110)+'СЕТ СН'!$I$14+СВЦЭМ!$D$10+'СЕТ СН'!$I$5-'СЕТ СН'!$I$24</f>
        <v>3676.3445242299995</v>
      </c>
      <c r="P120" s="36">
        <f>SUMIFS(СВЦЭМ!$D$39:$D$782,СВЦЭМ!$A$39:$A$782,$A120,СВЦЭМ!$B$39:$B$782,P$110)+'СЕТ СН'!$I$14+СВЦЭМ!$D$10+'СЕТ СН'!$I$5-'СЕТ СН'!$I$24</f>
        <v>3687.1584237999996</v>
      </c>
      <c r="Q120" s="36">
        <f>SUMIFS(СВЦЭМ!$D$39:$D$782,СВЦЭМ!$A$39:$A$782,$A120,СВЦЭМ!$B$39:$B$782,Q$110)+'СЕТ СН'!$I$14+СВЦЭМ!$D$10+'СЕТ СН'!$I$5-'СЕТ СН'!$I$24</f>
        <v>3692.2272667199995</v>
      </c>
      <c r="R120" s="36">
        <f>SUMIFS(СВЦЭМ!$D$39:$D$782,СВЦЭМ!$A$39:$A$782,$A120,СВЦЭМ!$B$39:$B$782,R$110)+'СЕТ СН'!$I$14+СВЦЭМ!$D$10+'СЕТ СН'!$I$5-'СЕТ СН'!$I$24</f>
        <v>3689.5991653999999</v>
      </c>
      <c r="S120" s="36">
        <f>SUMIFS(СВЦЭМ!$D$39:$D$782,СВЦЭМ!$A$39:$A$782,$A120,СВЦЭМ!$B$39:$B$782,S$110)+'СЕТ СН'!$I$14+СВЦЭМ!$D$10+'СЕТ СН'!$I$5-'СЕТ СН'!$I$24</f>
        <v>3650.8637370699998</v>
      </c>
      <c r="T120" s="36">
        <f>SUMIFS(СВЦЭМ!$D$39:$D$782,СВЦЭМ!$A$39:$A$782,$A120,СВЦЭМ!$B$39:$B$782,T$110)+'СЕТ СН'!$I$14+СВЦЭМ!$D$10+'СЕТ СН'!$I$5-'СЕТ СН'!$I$24</f>
        <v>3580.54118801</v>
      </c>
      <c r="U120" s="36">
        <f>SUMIFS(СВЦЭМ!$D$39:$D$782,СВЦЭМ!$A$39:$A$782,$A120,СВЦЭМ!$B$39:$B$782,U$110)+'СЕТ СН'!$I$14+СВЦЭМ!$D$10+'СЕТ СН'!$I$5-'СЕТ СН'!$I$24</f>
        <v>3571.5090930999995</v>
      </c>
      <c r="V120" s="36">
        <f>SUMIFS(СВЦЭМ!$D$39:$D$782,СВЦЭМ!$A$39:$A$782,$A120,СВЦЭМ!$B$39:$B$782,V$110)+'СЕТ СН'!$I$14+СВЦЭМ!$D$10+'СЕТ СН'!$I$5-'СЕТ СН'!$I$24</f>
        <v>3571.8573448899997</v>
      </c>
      <c r="W120" s="36">
        <f>SUMIFS(СВЦЭМ!$D$39:$D$782,СВЦЭМ!$A$39:$A$782,$A120,СВЦЭМ!$B$39:$B$782,W$110)+'СЕТ СН'!$I$14+СВЦЭМ!$D$10+'СЕТ СН'!$I$5-'СЕТ СН'!$I$24</f>
        <v>3593.7172724599995</v>
      </c>
      <c r="X120" s="36">
        <f>SUMIFS(СВЦЭМ!$D$39:$D$782,СВЦЭМ!$A$39:$A$782,$A120,СВЦЭМ!$B$39:$B$782,X$110)+'СЕТ СН'!$I$14+СВЦЭМ!$D$10+'СЕТ СН'!$I$5-'СЕТ СН'!$I$24</f>
        <v>3636.3602334399998</v>
      </c>
      <c r="Y120" s="36">
        <f>SUMIFS(СВЦЭМ!$D$39:$D$782,СВЦЭМ!$A$39:$A$782,$A120,СВЦЭМ!$B$39:$B$782,Y$110)+'СЕТ СН'!$I$14+СВЦЭМ!$D$10+'СЕТ СН'!$I$5-'СЕТ СН'!$I$24</f>
        <v>3650.5911657500001</v>
      </c>
    </row>
    <row r="121" spans="1:25" ht="15.75" x14ac:dyDescent="0.2">
      <c r="A121" s="35">
        <f t="shared" si="3"/>
        <v>44603</v>
      </c>
      <c r="B121" s="36">
        <f>SUMIFS(СВЦЭМ!$D$39:$D$782,СВЦЭМ!$A$39:$A$782,$A121,СВЦЭМ!$B$39:$B$782,B$110)+'СЕТ СН'!$I$14+СВЦЭМ!$D$10+'СЕТ СН'!$I$5-'СЕТ СН'!$I$24</f>
        <v>3674.87898064</v>
      </c>
      <c r="C121" s="36">
        <f>SUMIFS(СВЦЭМ!$D$39:$D$782,СВЦЭМ!$A$39:$A$782,$A121,СВЦЭМ!$B$39:$B$782,C$110)+'СЕТ СН'!$I$14+СВЦЭМ!$D$10+'СЕТ СН'!$I$5-'СЕТ СН'!$I$24</f>
        <v>3742.4692167399999</v>
      </c>
      <c r="D121" s="36">
        <f>SUMIFS(СВЦЭМ!$D$39:$D$782,СВЦЭМ!$A$39:$A$782,$A121,СВЦЭМ!$B$39:$B$782,D$110)+'СЕТ СН'!$I$14+СВЦЭМ!$D$10+'СЕТ СН'!$I$5-'СЕТ СН'!$I$24</f>
        <v>3780.6281164499997</v>
      </c>
      <c r="E121" s="36">
        <f>SUMIFS(СВЦЭМ!$D$39:$D$782,СВЦЭМ!$A$39:$A$782,$A121,СВЦЭМ!$B$39:$B$782,E$110)+'СЕТ СН'!$I$14+СВЦЭМ!$D$10+'СЕТ СН'!$I$5-'СЕТ СН'!$I$24</f>
        <v>3781.7389445199997</v>
      </c>
      <c r="F121" s="36">
        <f>SUMIFS(СВЦЭМ!$D$39:$D$782,СВЦЭМ!$A$39:$A$782,$A121,СВЦЭМ!$B$39:$B$782,F$110)+'СЕТ СН'!$I$14+СВЦЭМ!$D$10+'СЕТ СН'!$I$5-'СЕТ СН'!$I$24</f>
        <v>3764.3829975199997</v>
      </c>
      <c r="G121" s="36">
        <f>SUMIFS(СВЦЭМ!$D$39:$D$782,СВЦЭМ!$A$39:$A$782,$A121,СВЦЭМ!$B$39:$B$782,G$110)+'СЕТ СН'!$I$14+СВЦЭМ!$D$10+'СЕТ СН'!$I$5-'СЕТ СН'!$I$24</f>
        <v>3718.4443195399999</v>
      </c>
      <c r="H121" s="36">
        <f>SUMIFS(СВЦЭМ!$D$39:$D$782,СВЦЭМ!$A$39:$A$782,$A121,СВЦЭМ!$B$39:$B$782,H$110)+'СЕТ СН'!$I$14+СВЦЭМ!$D$10+'СЕТ СН'!$I$5-'СЕТ СН'!$I$24</f>
        <v>3643.5705447699997</v>
      </c>
      <c r="I121" s="36">
        <f>SUMIFS(СВЦЭМ!$D$39:$D$782,СВЦЭМ!$A$39:$A$782,$A121,СВЦЭМ!$B$39:$B$782,I$110)+'СЕТ СН'!$I$14+СВЦЭМ!$D$10+'СЕТ СН'!$I$5-'СЕТ СН'!$I$24</f>
        <v>3582.7241922699995</v>
      </c>
      <c r="J121" s="36">
        <f>SUMIFS(СВЦЭМ!$D$39:$D$782,СВЦЭМ!$A$39:$A$782,$A121,СВЦЭМ!$B$39:$B$782,J$110)+'СЕТ СН'!$I$14+СВЦЭМ!$D$10+'СЕТ СН'!$I$5-'СЕТ СН'!$I$24</f>
        <v>3552.1089732199998</v>
      </c>
      <c r="K121" s="36">
        <f>SUMIFS(СВЦЭМ!$D$39:$D$782,СВЦЭМ!$A$39:$A$782,$A121,СВЦЭМ!$B$39:$B$782,K$110)+'СЕТ СН'!$I$14+СВЦЭМ!$D$10+'СЕТ СН'!$I$5-'СЕТ СН'!$I$24</f>
        <v>3563.6755833500001</v>
      </c>
      <c r="L121" s="36">
        <f>SUMIFS(СВЦЭМ!$D$39:$D$782,СВЦЭМ!$A$39:$A$782,$A121,СВЦЭМ!$B$39:$B$782,L$110)+'СЕТ СН'!$I$14+СВЦЭМ!$D$10+'СЕТ СН'!$I$5-'СЕТ СН'!$I$24</f>
        <v>3566.3092440800001</v>
      </c>
      <c r="M121" s="36">
        <f>SUMIFS(СВЦЭМ!$D$39:$D$782,СВЦЭМ!$A$39:$A$782,$A121,СВЦЭМ!$B$39:$B$782,M$110)+'СЕТ СН'!$I$14+СВЦЭМ!$D$10+'СЕТ СН'!$I$5-'СЕТ СН'!$I$24</f>
        <v>3585.6802007799997</v>
      </c>
      <c r="N121" s="36">
        <f>SUMIFS(СВЦЭМ!$D$39:$D$782,СВЦЭМ!$A$39:$A$782,$A121,СВЦЭМ!$B$39:$B$782,N$110)+'СЕТ СН'!$I$14+СВЦЭМ!$D$10+'СЕТ СН'!$I$5-'СЕТ СН'!$I$24</f>
        <v>3628.1684223399998</v>
      </c>
      <c r="O121" s="36">
        <f>SUMIFS(СВЦЭМ!$D$39:$D$782,СВЦЭМ!$A$39:$A$782,$A121,СВЦЭМ!$B$39:$B$782,O$110)+'СЕТ СН'!$I$14+СВЦЭМ!$D$10+'СЕТ СН'!$I$5-'СЕТ СН'!$I$24</f>
        <v>3645.0475051699996</v>
      </c>
      <c r="P121" s="36">
        <f>SUMIFS(СВЦЭМ!$D$39:$D$782,СВЦЭМ!$A$39:$A$782,$A121,СВЦЭМ!$B$39:$B$782,P$110)+'СЕТ СН'!$I$14+СВЦЭМ!$D$10+'СЕТ СН'!$I$5-'СЕТ СН'!$I$24</f>
        <v>3662.9667045999995</v>
      </c>
      <c r="Q121" s="36">
        <f>SUMIFS(СВЦЭМ!$D$39:$D$782,СВЦЭМ!$A$39:$A$782,$A121,СВЦЭМ!$B$39:$B$782,Q$110)+'СЕТ СН'!$I$14+СВЦЭМ!$D$10+'СЕТ СН'!$I$5-'СЕТ СН'!$I$24</f>
        <v>3665.0025468799995</v>
      </c>
      <c r="R121" s="36">
        <f>SUMIFS(СВЦЭМ!$D$39:$D$782,СВЦЭМ!$A$39:$A$782,$A121,СВЦЭМ!$B$39:$B$782,R$110)+'СЕТ СН'!$I$14+СВЦЭМ!$D$10+'СЕТ СН'!$I$5-'СЕТ СН'!$I$24</f>
        <v>3655.9876952099999</v>
      </c>
      <c r="S121" s="36">
        <f>SUMIFS(СВЦЭМ!$D$39:$D$782,СВЦЭМ!$A$39:$A$782,$A121,СВЦЭМ!$B$39:$B$782,S$110)+'СЕТ СН'!$I$14+СВЦЭМ!$D$10+'СЕТ СН'!$I$5-'СЕТ СН'!$I$24</f>
        <v>3605.0568474599995</v>
      </c>
      <c r="T121" s="36">
        <f>SUMIFS(СВЦЭМ!$D$39:$D$782,СВЦЭМ!$A$39:$A$782,$A121,СВЦЭМ!$B$39:$B$782,T$110)+'СЕТ СН'!$I$14+СВЦЭМ!$D$10+'СЕТ СН'!$I$5-'СЕТ СН'!$I$24</f>
        <v>3560.8451150999999</v>
      </c>
      <c r="U121" s="36">
        <f>SUMIFS(СВЦЭМ!$D$39:$D$782,СВЦЭМ!$A$39:$A$782,$A121,СВЦЭМ!$B$39:$B$782,U$110)+'СЕТ СН'!$I$14+СВЦЭМ!$D$10+'СЕТ СН'!$I$5-'СЕТ СН'!$I$24</f>
        <v>3559.7389899499999</v>
      </c>
      <c r="V121" s="36">
        <f>SUMIFS(СВЦЭМ!$D$39:$D$782,СВЦЭМ!$A$39:$A$782,$A121,СВЦЭМ!$B$39:$B$782,V$110)+'СЕТ СН'!$I$14+СВЦЭМ!$D$10+'СЕТ СН'!$I$5-'СЕТ СН'!$I$24</f>
        <v>3565.8032388299998</v>
      </c>
      <c r="W121" s="36">
        <f>SUMIFS(СВЦЭМ!$D$39:$D$782,СВЦЭМ!$A$39:$A$782,$A121,СВЦЭМ!$B$39:$B$782,W$110)+'СЕТ СН'!$I$14+СВЦЭМ!$D$10+'СЕТ СН'!$I$5-'СЕТ СН'!$I$24</f>
        <v>3579.5201086899997</v>
      </c>
      <c r="X121" s="36">
        <f>SUMIFS(СВЦЭМ!$D$39:$D$782,СВЦЭМ!$A$39:$A$782,$A121,СВЦЭМ!$B$39:$B$782,X$110)+'СЕТ СН'!$I$14+СВЦЭМ!$D$10+'СЕТ СН'!$I$5-'СЕТ СН'!$I$24</f>
        <v>3591.1267876799998</v>
      </c>
      <c r="Y121" s="36">
        <f>SUMIFS(СВЦЭМ!$D$39:$D$782,СВЦЭМ!$A$39:$A$782,$A121,СВЦЭМ!$B$39:$B$782,Y$110)+'СЕТ СН'!$I$14+СВЦЭМ!$D$10+'СЕТ СН'!$I$5-'СЕТ СН'!$I$24</f>
        <v>3608.1734246400001</v>
      </c>
    </row>
    <row r="122" spans="1:25" ht="15.75" x14ac:dyDescent="0.2">
      <c r="A122" s="35">
        <f t="shared" si="3"/>
        <v>44604</v>
      </c>
      <c r="B122" s="36">
        <f>SUMIFS(СВЦЭМ!$D$39:$D$782,СВЦЭМ!$A$39:$A$782,$A122,СВЦЭМ!$B$39:$B$782,B$110)+'СЕТ СН'!$I$14+СВЦЭМ!$D$10+'СЕТ СН'!$I$5-'СЕТ СН'!$I$24</f>
        <v>3715.4917576899998</v>
      </c>
      <c r="C122" s="36">
        <f>SUMIFS(СВЦЭМ!$D$39:$D$782,СВЦЭМ!$A$39:$A$782,$A122,СВЦЭМ!$B$39:$B$782,C$110)+'СЕТ СН'!$I$14+СВЦЭМ!$D$10+'СЕТ СН'!$I$5-'СЕТ СН'!$I$24</f>
        <v>3724.6453431099999</v>
      </c>
      <c r="D122" s="36">
        <f>SUMIFS(СВЦЭМ!$D$39:$D$782,СВЦЭМ!$A$39:$A$782,$A122,СВЦЭМ!$B$39:$B$782,D$110)+'СЕТ СН'!$I$14+СВЦЭМ!$D$10+'СЕТ СН'!$I$5-'СЕТ СН'!$I$24</f>
        <v>3723.4523176100001</v>
      </c>
      <c r="E122" s="36">
        <f>SUMIFS(СВЦЭМ!$D$39:$D$782,СВЦЭМ!$A$39:$A$782,$A122,СВЦЭМ!$B$39:$B$782,E$110)+'СЕТ СН'!$I$14+СВЦЭМ!$D$10+'СЕТ СН'!$I$5-'СЕТ СН'!$I$24</f>
        <v>3726.9249037099999</v>
      </c>
      <c r="F122" s="36">
        <f>SUMIFS(СВЦЭМ!$D$39:$D$782,СВЦЭМ!$A$39:$A$782,$A122,СВЦЭМ!$B$39:$B$782,F$110)+'СЕТ СН'!$I$14+СВЦЭМ!$D$10+'СЕТ СН'!$I$5-'СЕТ СН'!$I$24</f>
        <v>3718.22585007</v>
      </c>
      <c r="G122" s="36">
        <f>SUMIFS(СВЦЭМ!$D$39:$D$782,СВЦЭМ!$A$39:$A$782,$A122,СВЦЭМ!$B$39:$B$782,G$110)+'СЕТ СН'!$I$14+СВЦЭМ!$D$10+'СЕТ СН'!$I$5-'СЕТ СН'!$I$24</f>
        <v>3703.3128459299996</v>
      </c>
      <c r="H122" s="36">
        <f>SUMIFS(СВЦЭМ!$D$39:$D$782,СВЦЭМ!$A$39:$A$782,$A122,СВЦЭМ!$B$39:$B$782,H$110)+'СЕТ СН'!$I$14+СВЦЭМ!$D$10+'СЕТ СН'!$I$5-'СЕТ СН'!$I$24</f>
        <v>3662.9744239900001</v>
      </c>
      <c r="I122" s="36">
        <f>SUMIFS(СВЦЭМ!$D$39:$D$782,СВЦЭМ!$A$39:$A$782,$A122,СВЦЭМ!$B$39:$B$782,I$110)+'СЕТ СН'!$I$14+СВЦЭМ!$D$10+'СЕТ СН'!$I$5-'СЕТ СН'!$I$24</f>
        <v>3625.1025246899999</v>
      </c>
      <c r="J122" s="36">
        <f>SUMIFS(СВЦЭМ!$D$39:$D$782,СВЦЭМ!$A$39:$A$782,$A122,СВЦЭМ!$B$39:$B$782,J$110)+'СЕТ СН'!$I$14+СВЦЭМ!$D$10+'СЕТ СН'!$I$5-'СЕТ СН'!$I$24</f>
        <v>3564.3843429899998</v>
      </c>
      <c r="K122" s="36">
        <f>SUMIFS(СВЦЭМ!$D$39:$D$782,СВЦЭМ!$A$39:$A$782,$A122,СВЦЭМ!$B$39:$B$782,K$110)+'СЕТ СН'!$I$14+СВЦЭМ!$D$10+'СЕТ СН'!$I$5-'СЕТ СН'!$I$24</f>
        <v>3545.3561579999996</v>
      </c>
      <c r="L122" s="36">
        <f>SUMIFS(СВЦЭМ!$D$39:$D$782,СВЦЭМ!$A$39:$A$782,$A122,СВЦЭМ!$B$39:$B$782,L$110)+'СЕТ СН'!$I$14+СВЦЭМ!$D$10+'СЕТ СН'!$I$5-'СЕТ СН'!$I$24</f>
        <v>3557.0636509999995</v>
      </c>
      <c r="M122" s="36">
        <f>SUMIFS(СВЦЭМ!$D$39:$D$782,СВЦЭМ!$A$39:$A$782,$A122,СВЦЭМ!$B$39:$B$782,M$110)+'СЕТ СН'!$I$14+СВЦЭМ!$D$10+'СЕТ СН'!$I$5-'СЕТ СН'!$I$24</f>
        <v>3590.1086126299997</v>
      </c>
      <c r="N122" s="36">
        <f>SUMIFS(СВЦЭМ!$D$39:$D$782,СВЦЭМ!$A$39:$A$782,$A122,СВЦЭМ!$B$39:$B$782,N$110)+'СЕТ СН'!$I$14+СВЦЭМ!$D$10+'СЕТ СН'!$I$5-'СЕТ СН'!$I$24</f>
        <v>3614.4459551499995</v>
      </c>
      <c r="O122" s="36">
        <f>SUMIFS(СВЦЭМ!$D$39:$D$782,СВЦЭМ!$A$39:$A$782,$A122,СВЦЭМ!$B$39:$B$782,O$110)+'СЕТ СН'!$I$14+СВЦЭМ!$D$10+'СЕТ СН'!$I$5-'СЕТ СН'!$I$24</f>
        <v>3628.7294363699998</v>
      </c>
      <c r="P122" s="36">
        <f>SUMIFS(СВЦЭМ!$D$39:$D$782,СВЦЭМ!$A$39:$A$782,$A122,СВЦЭМ!$B$39:$B$782,P$110)+'СЕТ СН'!$I$14+СВЦЭМ!$D$10+'СЕТ СН'!$I$5-'СЕТ СН'!$I$24</f>
        <v>3650.2550417100001</v>
      </c>
      <c r="Q122" s="36">
        <f>SUMIFS(СВЦЭМ!$D$39:$D$782,СВЦЭМ!$A$39:$A$782,$A122,СВЦЭМ!$B$39:$B$782,Q$110)+'СЕТ СН'!$I$14+СВЦЭМ!$D$10+'СЕТ СН'!$I$5-'СЕТ СН'!$I$24</f>
        <v>3646.9795596699996</v>
      </c>
      <c r="R122" s="36">
        <f>SUMIFS(СВЦЭМ!$D$39:$D$782,СВЦЭМ!$A$39:$A$782,$A122,СВЦЭМ!$B$39:$B$782,R$110)+'СЕТ СН'!$I$14+СВЦЭМ!$D$10+'СЕТ СН'!$I$5-'СЕТ СН'!$I$24</f>
        <v>3652.7653444099997</v>
      </c>
      <c r="S122" s="36">
        <f>SUMIFS(СВЦЭМ!$D$39:$D$782,СВЦЭМ!$A$39:$A$782,$A122,СВЦЭМ!$B$39:$B$782,S$110)+'СЕТ СН'!$I$14+СВЦЭМ!$D$10+'СЕТ СН'!$I$5-'СЕТ СН'!$I$24</f>
        <v>3618.3813014799998</v>
      </c>
      <c r="T122" s="36">
        <f>SUMIFS(СВЦЭМ!$D$39:$D$782,СВЦЭМ!$A$39:$A$782,$A122,СВЦЭМ!$B$39:$B$782,T$110)+'СЕТ СН'!$I$14+СВЦЭМ!$D$10+'СЕТ СН'!$I$5-'СЕТ СН'!$I$24</f>
        <v>3562.6999339999998</v>
      </c>
      <c r="U122" s="36">
        <f>SUMIFS(СВЦЭМ!$D$39:$D$782,СВЦЭМ!$A$39:$A$782,$A122,СВЦЭМ!$B$39:$B$782,U$110)+'СЕТ СН'!$I$14+СВЦЭМ!$D$10+'СЕТ СН'!$I$5-'СЕТ СН'!$I$24</f>
        <v>3549.4845283799996</v>
      </c>
      <c r="V122" s="36">
        <f>SUMIFS(СВЦЭМ!$D$39:$D$782,СВЦЭМ!$A$39:$A$782,$A122,СВЦЭМ!$B$39:$B$782,V$110)+'СЕТ СН'!$I$14+СВЦЭМ!$D$10+'СЕТ СН'!$I$5-'СЕТ СН'!$I$24</f>
        <v>3565.8532147599999</v>
      </c>
      <c r="W122" s="36">
        <f>SUMIFS(СВЦЭМ!$D$39:$D$782,СВЦЭМ!$A$39:$A$782,$A122,СВЦЭМ!$B$39:$B$782,W$110)+'СЕТ СН'!$I$14+СВЦЭМ!$D$10+'СЕТ СН'!$I$5-'СЕТ СН'!$I$24</f>
        <v>3583.5039737199995</v>
      </c>
      <c r="X122" s="36">
        <f>SUMIFS(СВЦЭМ!$D$39:$D$782,СВЦЭМ!$A$39:$A$782,$A122,СВЦЭМ!$B$39:$B$782,X$110)+'СЕТ СН'!$I$14+СВЦЭМ!$D$10+'СЕТ СН'!$I$5-'СЕТ СН'!$I$24</f>
        <v>3598.2224011999997</v>
      </c>
      <c r="Y122" s="36">
        <f>SUMIFS(СВЦЭМ!$D$39:$D$782,СВЦЭМ!$A$39:$A$782,$A122,СВЦЭМ!$B$39:$B$782,Y$110)+'СЕТ СН'!$I$14+СВЦЭМ!$D$10+'СЕТ СН'!$I$5-'СЕТ СН'!$I$24</f>
        <v>3646.5619453399995</v>
      </c>
    </row>
    <row r="123" spans="1:25" ht="15.75" x14ac:dyDescent="0.2">
      <c r="A123" s="35">
        <f t="shared" si="3"/>
        <v>44605</v>
      </c>
      <c r="B123" s="36">
        <f>SUMIFS(СВЦЭМ!$D$39:$D$782,СВЦЭМ!$A$39:$A$782,$A123,СВЦЭМ!$B$39:$B$782,B$110)+'СЕТ СН'!$I$14+СВЦЭМ!$D$10+'СЕТ СН'!$I$5-'СЕТ СН'!$I$24</f>
        <v>3661.8610779800001</v>
      </c>
      <c r="C123" s="36">
        <f>SUMIFS(СВЦЭМ!$D$39:$D$782,СВЦЭМ!$A$39:$A$782,$A123,СВЦЭМ!$B$39:$B$782,C$110)+'СЕТ СН'!$I$14+СВЦЭМ!$D$10+'СЕТ СН'!$I$5-'СЕТ СН'!$I$24</f>
        <v>3714.2227390899998</v>
      </c>
      <c r="D123" s="36">
        <f>SUMIFS(СВЦЭМ!$D$39:$D$782,СВЦЭМ!$A$39:$A$782,$A123,СВЦЭМ!$B$39:$B$782,D$110)+'СЕТ СН'!$I$14+СВЦЭМ!$D$10+'СЕТ СН'!$I$5-'СЕТ СН'!$I$24</f>
        <v>3717.9062962299995</v>
      </c>
      <c r="E123" s="36">
        <f>SUMIFS(СВЦЭМ!$D$39:$D$782,СВЦЭМ!$A$39:$A$782,$A123,СВЦЭМ!$B$39:$B$782,E$110)+'СЕТ СН'!$I$14+СВЦЭМ!$D$10+'СЕТ СН'!$I$5-'СЕТ СН'!$I$24</f>
        <v>3720.28064369</v>
      </c>
      <c r="F123" s="36">
        <f>SUMIFS(СВЦЭМ!$D$39:$D$782,СВЦЭМ!$A$39:$A$782,$A123,СВЦЭМ!$B$39:$B$782,F$110)+'СЕТ СН'!$I$14+СВЦЭМ!$D$10+'СЕТ СН'!$I$5-'СЕТ СН'!$I$24</f>
        <v>3720.8214332799998</v>
      </c>
      <c r="G123" s="36">
        <f>SUMIFS(СВЦЭМ!$D$39:$D$782,СВЦЭМ!$A$39:$A$782,$A123,СВЦЭМ!$B$39:$B$782,G$110)+'СЕТ СН'!$I$14+СВЦЭМ!$D$10+'СЕТ СН'!$I$5-'СЕТ СН'!$I$24</f>
        <v>3719.1328448300001</v>
      </c>
      <c r="H123" s="36">
        <f>SUMIFS(СВЦЭМ!$D$39:$D$782,СВЦЭМ!$A$39:$A$782,$A123,СВЦЭМ!$B$39:$B$782,H$110)+'СЕТ СН'!$I$14+СВЦЭМ!$D$10+'СЕТ СН'!$I$5-'СЕТ СН'!$I$24</f>
        <v>3697.1765590799996</v>
      </c>
      <c r="I123" s="36">
        <f>SUMIFS(СВЦЭМ!$D$39:$D$782,СВЦЭМ!$A$39:$A$782,$A123,СВЦЭМ!$B$39:$B$782,I$110)+'СЕТ СН'!$I$14+СВЦЭМ!$D$10+'СЕТ СН'!$I$5-'СЕТ СН'!$I$24</f>
        <v>3642.5603140200001</v>
      </c>
      <c r="J123" s="36">
        <f>SUMIFS(СВЦЭМ!$D$39:$D$782,СВЦЭМ!$A$39:$A$782,$A123,СВЦЭМ!$B$39:$B$782,J$110)+'СЕТ СН'!$I$14+СВЦЭМ!$D$10+'СЕТ СН'!$I$5-'СЕТ СН'!$I$24</f>
        <v>3573.4161836399999</v>
      </c>
      <c r="K123" s="36">
        <f>SUMIFS(СВЦЭМ!$D$39:$D$782,СВЦЭМ!$A$39:$A$782,$A123,СВЦЭМ!$B$39:$B$782,K$110)+'СЕТ СН'!$I$14+СВЦЭМ!$D$10+'СЕТ СН'!$I$5-'СЕТ СН'!$I$24</f>
        <v>3536.7343064399997</v>
      </c>
      <c r="L123" s="36">
        <f>SUMIFS(СВЦЭМ!$D$39:$D$782,СВЦЭМ!$A$39:$A$782,$A123,СВЦЭМ!$B$39:$B$782,L$110)+'СЕТ СН'!$I$14+СВЦЭМ!$D$10+'СЕТ СН'!$I$5-'СЕТ СН'!$I$24</f>
        <v>3528.1020290999995</v>
      </c>
      <c r="M123" s="36">
        <f>SUMIFS(СВЦЭМ!$D$39:$D$782,СВЦЭМ!$A$39:$A$782,$A123,СВЦЭМ!$B$39:$B$782,M$110)+'СЕТ СН'!$I$14+СВЦЭМ!$D$10+'СЕТ СН'!$I$5-'СЕТ СН'!$I$24</f>
        <v>3559.62910457</v>
      </c>
      <c r="N123" s="36">
        <f>SUMIFS(СВЦЭМ!$D$39:$D$782,СВЦЭМ!$A$39:$A$782,$A123,СВЦЭМ!$B$39:$B$782,N$110)+'СЕТ СН'!$I$14+СВЦЭМ!$D$10+'СЕТ СН'!$I$5-'СЕТ СН'!$I$24</f>
        <v>3606.6515757699999</v>
      </c>
      <c r="O123" s="36">
        <f>SUMIFS(СВЦЭМ!$D$39:$D$782,СВЦЭМ!$A$39:$A$782,$A123,СВЦЭМ!$B$39:$B$782,O$110)+'СЕТ СН'!$I$14+СВЦЭМ!$D$10+'СЕТ СН'!$I$5-'СЕТ СН'!$I$24</f>
        <v>3635.5944358699999</v>
      </c>
      <c r="P123" s="36">
        <f>SUMIFS(СВЦЭМ!$D$39:$D$782,СВЦЭМ!$A$39:$A$782,$A123,СВЦЭМ!$B$39:$B$782,P$110)+'СЕТ СН'!$I$14+СВЦЭМ!$D$10+'СЕТ СН'!$I$5-'СЕТ СН'!$I$24</f>
        <v>3660.7205902299997</v>
      </c>
      <c r="Q123" s="36">
        <f>SUMIFS(СВЦЭМ!$D$39:$D$782,СВЦЭМ!$A$39:$A$782,$A123,СВЦЭМ!$B$39:$B$782,Q$110)+'СЕТ СН'!$I$14+СВЦЭМ!$D$10+'СЕТ СН'!$I$5-'СЕТ СН'!$I$24</f>
        <v>3658.8725596999998</v>
      </c>
      <c r="R123" s="36">
        <f>SUMIFS(СВЦЭМ!$D$39:$D$782,СВЦЭМ!$A$39:$A$782,$A123,СВЦЭМ!$B$39:$B$782,R$110)+'СЕТ СН'!$I$14+СВЦЭМ!$D$10+'СЕТ СН'!$I$5-'СЕТ СН'!$I$24</f>
        <v>3667.8199295300001</v>
      </c>
      <c r="S123" s="36">
        <f>SUMIFS(СВЦЭМ!$D$39:$D$782,СВЦЭМ!$A$39:$A$782,$A123,СВЦЭМ!$B$39:$B$782,S$110)+'СЕТ СН'!$I$14+СВЦЭМ!$D$10+'СЕТ СН'!$I$5-'СЕТ СН'!$I$24</f>
        <v>3628.9207389699995</v>
      </c>
      <c r="T123" s="36">
        <f>SUMIFS(СВЦЭМ!$D$39:$D$782,СВЦЭМ!$A$39:$A$782,$A123,СВЦЭМ!$B$39:$B$782,T$110)+'СЕТ СН'!$I$14+СВЦЭМ!$D$10+'СЕТ СН'!$I$5-'СЕТ СН'!$I$24</f>
        <v>3524.7443960099999</v>
      </c>
      <c r="U123" s="36">
        <f>SUMIFS(СВЦЭМ!$D$39:$D$782,СВЦЭМ!$A$39:$A$782,$A123,СВЦЭМ!$B$39:$B$782,U$110)+'СЕТ СН'!$I$14+СВЦЭМ!$D$10+'СЕТ СН'!$I$5-'СЕТ СН'!$I$24</f>
        <v>3518.7795018899997</v>
      </c>
      <c r="V123" s="36">
        <f>SUMIFS(СВЦЭМ!$D$39:$D$782,СВЦЭМ!$A$39:$A$782,$A123,СВЦЭМ!$B$39:$B$782,V$110)+'СЕТ СН'!$I$14+СВЦЭМ!$D$10+'СЕТ СН'!$I$5-'СЕТ СН'!$I$24</f>
        <v>3521.8506276199996</v>
      </c>
      <c r="W123" s="36">
        <f>SUMIFS(СВЦЭМ!$D$39:$D$782,СВЦЭМ!$A$39:$A$782,$A123,СВЦЭМ!$B$39:$B$782,W$110)+'СЕТ СН'!$I$14+СВЦЭМ!$D$10+'СЕТ СН'!$I$5-'СЕТ СН'!$I$24</f>
        <v>3539.4895654900001</v>
      </c>
      <c r="X123" s="36">
        <f>SUMIFS(СВЦЭМ!$D$39:$D$782,СВЦЭМ!$A$39:$A$782,$A123,СВЦЭМ!$B$39:$B$782,X$110)+'СЕТ СН'!$I$14+СВЦЭМ!$D$10+'СЕТ СН'!$I$5-'СЕТ СН'!$I$24</f>
        <v>3567.0550822099999</v>
      </c>
      <c r="Y123" s="36">
        <f>SUMIFS(СВЦЭМ!$D$39:$D$782,СВЦЭМ!$A$39:$A$782,$A123,СВЦЭМ!$B$39:$B$782,Y$110)+'СЕТ СН'!$I$14+СВЦЭМ!$D$10+'СЕТ СН'!$I$5-'СЕТ СН'!$I$24</f>
        <v>3610.3525854700001</v>
      </c>
    </row>
    <row r="124" spans="1:25" ht="15.75" x14ac:dyDescent="0.2">
      <c r="A124" s="35">
        <f t="shared" si="3"/>
        <v>44606</v>
      </c>
      <c r="B124" s="36">
        <f>SUMIFS(СВЦЭМ!$D$39:$D$782,СВЦЭМ!$A$39:$A$782,$A124,СВЦЭМ!$B$39:$B$782,B$110)+'СЕТ СН'!$I$14+СВЦЭМ!$D$10+'СЕТ СН'!$I$5-'СЕТ СН'!$I$24</f>
        <v>3671.7427316200001</v>
      </c>
      <c r="C124" s="36">
        <f>SUMIFS(СВЦЭМ!$D$39:$D$782,СВЦЭМ!$A$39:$A$782,$A124,СВЦЭМ!$B$39:$B$782,C$110)+'СЕТ СН'!$I$14+СВЦЭМ!$D$10+'СЕТ СН'!$I$5-'СЕТ СН'!$I$24</f>
        <v>3731.7042470299998</v>
      </c>
      <c r="D124" s="36">
        <f>SUMIFS(СВЦЭМ!$D$39:$D$782,СВЦЭМ!$A$39:$A$782,$A124,СВЦЭМ!$B$39:$B$782,D$110)+'СЕТ СН'!$I$14+СВЦЭМ!$D$10+'СЕТ СН'!$I$5-'СЕТ СН'!$I$24</f>
        <v>3735.3716355999995</v>
      </c>
      <c r="E124" s="36">
        <f>SUMIFS(СВЦЭМ!$D$39:$D$782,СВЦЭМ!$A$39:$A$782,$A124,СВЦЭМ!$B$39:$B$782,E$110)+'СЕТ СН'!$I$14+СВЦЭМ!$D$10+'СЕТ СН'!$I$5-'СЕТ СН'!$I$24</f>
        <v>3740.2378884399996</v>
      </c>
      <c r="F124" s="36">
        <f>SUMIFS(СВЦЭМ!$D$39:$D$782,СВЦЭМ!$A$39:$A$782,$A124,СВЦЭМ!$B$39:$B$782,F$110)+'СЕТ СН'!$I$14+СВЦЭМ!$D$10+'СЕТ СН'!$I$5-'СЕТ СН'!$I$24</f>
        <v>3729.4752417599998</v>
      </c>
      <c r="G124" s="36">
        <f>SUMIFS(СВЦЭМ!$D$39:$D$782,СВЦЭМ!$A$39:$A$782,$A124,СВЦЭМ!$B$39:$B$782,G$110)+'СЕТ СН'!$I$14+СВЦЭМ!$D$10+'СЕТ СН'!$I$5-'СЕТ СН'!$I$24</f>
        <v>3714.2105908599997</v>
      </c>
      <c r="H124" s="36">
        <f>SUMIFS(СВЦЭМ!$D$39:$D$782,СВЦЭМ!$A$39:$A$782,$A124,СВЦЭМ!$B$39:$B$782,H$110)+'СЕТ СН'!$I$14+СВЦЭМ!$D$10+'СЕТ СН'!$I$5-'СЕТ СН'!$I$24</f>
        <v>3700.9774717599998</v>
      </c>
      <c r="I124" s="36">
        <f>SUMIFS(СВЦЭМ!$D$39:$D$782,СВЦЭМ!$A$39:$A$782,$A124,СВЦЭМ!$B$39:$B$782,I$110)+'СЕТ СН'!$I$14+СВЦЭМ!$D$10+'СЕТ СН'!$I$5-'СЕТ СН'!$I$24</f>
        <v>3581.9168608599998</v>
      </c>
      <c r="J124" s="36">
        <f>SUMIFS(СВЦЭМ!$D$39:$D$782,СВЦЭМ!$A$39:$A$782,$A124,СВЦЭМ!$B$39:$B$782,J$110)+'СЕТ СН'!$I$14+СВЦЭМ!$D$10+'СЕТ СН'!$I$5-'СЕТ СН'!$I$24</f>
        <v>3538.56808301</v>
      </c>
      <c r="K124" s="36">
        <f>SUMIFS(СВЦЭМ!$D$39:$D$782,СВЦЭМ!$A$39:$A$782,$A124,СВЦЭМ!$B$39:$B$782,K$110)+'СЕТ СН'!$I$14+СВЦЭМ!$D$10+'СЕТ СН'!$I$5-'СЕТ СН'!$I$24</f>
        <v>3528.8920305299998</v>
      </c>
      <c r="L124" s="36">
        <f>SUMIFS(СВЦЭМ!$D$39:$D$782,СВЦЭМ!$A$39:$A$782,$A124,СВЦЭМ!$B$39:$B$782,L$110)+'СЕТ СН'!$I$14+СВЦЭМ!$D$10+'СЕТ СН'!$I$5-'СЕТ СН'!$I$24</f>
        <v>3527.6066782600001</v>
      </c>
      <c r="M124" s="36">
        <f>SUMIFS(СВЦЭМ!$D$39:$D$782,СВЦЭМ!$A$39:$A$782,$A124,СВЦЭМ!$B$39:$B$782,M$110)+'СЕТ СН'!$I$14+СВЦЭМ!$D$10+'СЕТ СН'!$I$5-'СЕТ СН'!$I$24</f>
        <v>3566.2714986000001</v>
      </c>
      <c r="N124" s="36">
        <f>SUMIFS(СВЦЭМ!$D$39:$D$782,СВЦЭМ!$A$39:$A$782,$A124,СВЦЭМ!$B$39:$B$782,N$110)+'СЕТ СН'!$I$14+СВЦЭМ!$D$10+'СЕТ СН'!$I$5-'СЕТ СН'!$I$24</f>
        <v>3602.6682042799998</v>
      </c>
      <c r="O124" s="36">
        <f>SUMIFS(СВЦЭМ!$D$39:$D$782,СВЦЭМ!$A$39:$A$782,$A124,СВЦЭМ!$B$39:$B$782,O$110)+'СЕТ СН'!$I$14+СВЦЭМ!$D$10+'СЕТ СН'!$I$5-'СЕТ СН'!$I$24</f>
        <v>3623.4848343200001</v>
      </c>
      <c r="P124" s="36">
        <f>SUMIFS(СВЦЭМ!$D$39:$D$782,СВЦЭМ!$A$39:$A$782,$A124,СВЦЭМ!$B$39:$B$782,P$110)+'СЕТ СН'!$I$14+СВЦЭМ!$D$10+'СЕТ СН'!$I$5-'СЕТ СН'!$I$24</f>
        <v>3641.4358891799998</v>
      </c>
      <c r="Q124" s="36">
        <f>SUMIFS(СВЦЭМ!$D$39:$D$782,СВЦЭМ!$A$39:$A$782,$A124,СВЦЭМ!$B$39:$B$782,Q$110)+'СЕТ СН'!$I$14+СВЦЭМ!$D$10+'СЕТ СН'!$I$5-'СЕТ СН'!$I$24</f>
        <v>3648.06748333</v>
      </c>
      <c r="R124" s="36">
        <f>SUMIFS(СВЦЭМ!$D$39:$D$782,СВЦЭМ!$A$39:$A$782,$A124,СВЦЭМ!$B$39:$B$782,R$110)+'СЕТ СН'!$I$14+СВЦЭМ!$D$10+'СЕТ СН'!$I$5-'СЕТ СН'!$I$24</f>
        <v>3642.43684476</v>
      </c>
      <c r="S124" s="36">
        <f>SUMIFS(СВЦЭМ!$D$39:$D$782,СВЦЭМ!$A$39:$A$782,$A124,СВЦЭМ!$B$39:$B$782,S$110)+'СЕТ СН'!$I$14+СВЦЭМ!$D$10+'СЕТ СН'!$I$5-'СЕТ СН'!$I$24</f>
        <v>3608.1727700199999</v>
      </c>
      <c r="T124" s="36">
        <f>SUMIFS(СВЦЭМ!$D$39:$D$782,СВЦЭМ!$A$39:$A$782,$A124,СВЦЭМ!$B$39:$B$782,T$110)+'СЕТ СН'!$I$14+СВЦЭМ!$D$10+'СЕТ СН'!$I$5-'СЕТ СН'!$I$24</f>
        <v>3535.0553161799999</v>
      </c>
      <c r="U124" s="36">
        <f>SUMIFS(СВЦЭМ!$D$39:$D$782,СВЦЭМ!$A$39:$A$782,$A124,СВЦЭМ!$B$39:$B$782,U$110)+'СЕТ СН'!$I$14+СВЦЭМ!$D$10+'СЕТ СН'!$I$5-'СЕТ СН'!$I$24</f>
        <v>3524.7753857099997</v>
      </c>
      <c r="V124" s="36">
        <f>SUMIFS(СВЦЭМ!$D$39:$D$782,СВЦЭМ!$A$39:$A$782,$A124,СВЦЭМ!$B$39:$B$782,V$110)+'СЕТ СН'!$I$14+СВЦЭМ!$D$10+'СЕТ СН'!$I$5-'СЕТ СН'!$I$24</f>
        <v>3539.6912735299998</v>
      </c>
      <c r="W124" s="36">
        <f>SUMIFS(СВЦЭМ!$D$39:$D$782,СВЦЭМ!$A$39:$A$782,$A124,СВЦЭМ!$B$39:$B$782,W$110)+'СЕТ СН'!$I$14+СВЦЭМ!$D$10+'СЕТ СН'!$I$5-'СЕТ СН'!$I$24</f>
        <v>3553.6811594999999</v>
      </c>
      <c r="X124" s="36">
        <f>SUMIFS(СВЦЭМ!$D$39:$D$782,СВЦЭМ!$A$39:$A$782,$A124,СВЦЭМ!$B$39:$B$782,X$110)+'СЕТ СН'!$I$14+СВЦЭМ!$D$10+'СЕТ СН'!$I$5-'СЕТ СН'!$I$24</f>
        <v>3580.7143321599997</v>
      </c>
      <c r="Y124" s="36">
        <f>SUMIFS(СВЦЭМ!$D$39:$D$782,СВЦЭМ!$A$39:$A$782,$A124,СВЦЭМ!$B$39:$B$782,Y$110)+'СЕТ СН'!$I$14+СВЦЭМ!$D$10+'СЕТ СН'!$I$5-'СЕТ СН'!$I$24</f>
        <v>3612.5199398999998</v>
      </c>
    </row>
    <row r="125" spans="1:25" ht="15.75" x14ac:dyDescent="0.2">
      <c r="A125" s="35">
        <f t="shared" si="3"/>
        <v>44607</v>
      </c>
      <c r="B125" s="36">
        <f>SUMIFS(СВЦЭМ!$D$39:$D$782,СВЦЭМ!$A$39:$A$782,$A125,СВЦЭМ!$B$39:$B$782,B$110)+'СЕТ СН'!$I$14+СВЦЭМ!$D$10+'СЕТ СН'!$I$5-'СЕТ СН'!$I$24</f>
        <v>3590.4921941699995</v>
      </c>
      <c r="C125" s="36">
        <f>SUMIFS(СВЦЭМ!$D$39:$D$782,СВЦЭМ!$A$39:$A$782,$A125,СВЦЭМ!$B$39:$B$782,C$110)+'СЕТ СН'!$I$14+СВЦЭМ!$D$10+'СЕТ СН'!$I$5-'СЕТ СН'!$I$24</f>
        <v>3656.6608402799998</v>
      </c>
      <c r="D125" s="36">
        <f>SUMIFS(СВЦЭМ!$D$39:$D$782,СВЦЭМ!$A$39:$A$782,$A125,СВЦЭМ!$B$39:$B$782,D$110)+'СЕТ СН'!$I$14+СВЦЭМ!$D$10+'СЕТ СН'!$I$5-'СЕТ СН'!$I$24</f>
        <v>3688.3998357399996</v>
      </c>
      <c r="E125" s="36">
        <f>SUMIFS(СВЦЭМ!$D$39:$D$782,СВЦЭМ!$A$39:$A$782,$A125,СВЦЭМ!$B$39:$B$782,E$110)+'СЕТ СН'!$I$14+СВЦЭМ!$D$10+'СЕТ СН'!$I$5-'СЕТ СН'!$I$24</f>
        <v>3693.5614255999999</v>
      </c>
      <c r="F125" s="36">
        <f>SUMIFS(СВЦЭМ!$D$39:$D$782,СВЦЭМ!$A$39:$A$782,$A125,СВЦЭМ!$B$39:$B$782,F$110)+'СЕТ СН'!$I$14+СВЦЭМ!$D$10+'СЕТ СН'!$I$5-'СЕТ СН'!$I$24</f>
        <v>3680.7782287499995</v>
      </c>
      <c r="G125" s="36">
        <f>SUMIFS(СВЦЭМ!$D$39:$D$782,СВЦЭМ!$A$39:$A$782,$A125,СВЦЭМ!$B$39:$B$782,G$110)+'СЕТ СН'!$I$14+СВЦЭМ!$D$10+'СЕТ СН'!$I$5-'СЕТ СН'!$I$24</f>
        <v>3649.5404303599998</v>
      </c>
      <c r="H125" s="36">
        <f>SUMIFS(СВЦЭМ!$D$39:$D$782,СВЦЭМ!$A$39:$A$782,$A125,СВЦЭМ!$B$39:$B$782,H$110)+'СЕТ СН'!$I$14+СВЦЭМ!$D$10+'СЕТ СН'!$I$5-'СЕТ СН'!$I$24</f>
        <v>3589.0904496599996</v>
      </c>
      <c r="I125" s="36">
        <f>SUMIFS(СВЦЭМ!$D$39:$D$782,СВЦЭМ!$A$39:$A$782,$A125,СВЦЭМ!$B$39:$B$782,I$110)+'СЕТ СН'!$I$14+СВЦЭМ!$D$10+'СЕТ СН'!$I$5-'СЕТ СН'!$I$24</f>
        <v>3517.5363947400001</v>
      </c>
      <c r="J125" s="36">
        <f>SUMIFS(СВЦЭМ!$D$39:$D$782,СВЦЭМ!$A$39:$A$782,$A125,СВЦЭМ!$B$39:$B$782,J$110)+'СЕТ СН'!$I$14+СВЦЭМ!$D$10+'СЕТ СН'!$I$5-'СЕТ СН'!$I$24</f>
        <v>3460.0294587899998</v>
      </c>
      <c r="K125" s="36">
        <f>SUMIFS(СВЦЭМ!$D$39:$D$782,СВЦЭМ!$A$39:$A$782,$A125,СВЦЭМ!$B$39:$B$782,K$110)+'СЕТ СН'!$I$14+СВЦЭМ!$D$10+'СЕТ СН'!$I$5-'СЕТ СН'!$I$24</f>
        <v>3443.96895107</v>
      </c>
      <c r="L125" s="36">
        <f>SUMIFS(СВЦЭМ!$D$39:$D$782,СВЦЭМ!$A$39:$A$782,$A125,СВЦЭМ!$B$39:$B$782,L$110)+'СЕТ СН'!$I$14+СВЦЭМ!$D$10+'СЕТ СН'!$I$5-'СЕТ СН'!$I$24</f>
        <v>3452.4587978499999</v>
      </c>
      <c r="M125" s="36">
        <f>SUMIFS(СВЦЭМ!$D$39:$D$782,СВЦЭМ!$A$39:$A$782,$A125,СВЦЭМ!$B$39:$B$782,M$110)+'СЕТ СН'!$I$14+СВЦЭМ!$D$10+'СЕТ СН'!$I$5-'СЕТ СН'!$I$24</f>
        <v>3507.9962427199998</v>
      </c>
      <c r="N125" s="36">
        <f>SUMIFS(СВЦЭМ!$D$39:$D$782,СВЦЭМ!$A$39:$A$782,$A125,СВЦЭМ!$B$39:$B$782,N$110)+'СЕТ СН'!$I$14+СВЦЭМ!$D$10+'СЕТ СН'!$I$5-'СЕТ СН'!$I$24</f>
        <v>3538.02812705</v>
      </c>
      <c r="O125" s="36">
        <f>SUMIFS(СВЦЭМ!$D$39:$D$782,СВЦЭМ!$A$39:$A$782,$A125,СВЦЭМ!$B$39:$B$782,O$110)+'СЕТ СН'!$I$14+СВЦЭМ!$D$10+'СЕТ СН'!$I$5-'СЕТ СН'!$I$24</f>
        <v>3571.1196143799998</v>
      </c>
      <c r="P125" s="36">
        <f>SUMIFS(СВЦЭМ!$D$39:$D$782,СВЦЭМ!$A$39:$A$782,$A125,СВЦЭМ!$B$39:$B$782,P$110)+'СЕТ СН'!$I$14+СВЦЭМ!$D$10+'СЕТ СН'!$I$5-'СЕТ СН'!$I$24</f>
        <v>3610.5336351599999</v>
      </c>
      <c r="Q125" s="36">
        <f>SUMIFS(СВЦЭМ!$D$39:$D$782,СВЦЭМ!$A$39:$A$782,$A125,СВЦЭМ!$B$39:$B$782,Q$110)+'СЕТ СН'!$I$14+СВЦЭМ!$D$10+'СЕТ СН'!$I$5-'СЕТ СН'!$I$24</f>
        <v>3615.9127863799995</v>
      </c>
      <c r="R125" s="36">
        <f>SUMIFS(СВЦЭМ!$D$39:$D$782,СВЦЭМ!$A$39:$A$782,$A125,СВЦЭМ!$B$39:$B$782,R$110)+'СЕТ СН'!$I$14+СВЦЭМ!$D$10+'СЕТ СН'!$I$5-'СЕТ СН'!$I$24</f>
        <v>3612.83942785</v>
      </c>
      <c r="S125" s="36">
        <f>SUMIFS(СВЦЭМ!$D$39:$D$782,СВЦЭМ!$A$39:$A$782,$A125,СВЦЭМ!$B$39:$B$782,S$110)+'СЕТ СН'!$I$14+СВЦЭМ!$D$10+'СЕТ СН'!$I$5-'СЕТ СН'!$I$24</f>
        <v>3585.1496016799997</v>
      </c>
      <c r="T125" s="36">
        <f>SUMIFS(СВЦЭМ!$D$39:$D$782,СВЦЭМ!$A$39:$A$782,$A125,СВЦЭМ!$B$39:$B$782,T$110)+'СЕТ СН'!$I$14+СВЦЭМ!$D$10+'СЕТ СН'!$I$5-'СЕТ СН'!$I$24</f>
        <v>3513.8821014999999</v>
      </c>
      <c r="U125" s="36">
        <f>SUMIFS(СВЦЭМ!$D$39:$D$782,СВЦЭМ!$A$39:$A$782,$A125,СВЦЭМ!$B$39:$B$782,U$110)+'СЕТ СН'!$I$14+СВЦЭМ!$D$10+'СЕТ СН'!$I$5-'СЕТ СН'!$I$24</f>
        <v>3490.05465018</v>
      </c>
      <c r="V125" s="36">
        <f>SUMIFS(СВЦЭМ!$D$39:$D$782,СВЦЭМ!$A$39:$A$782,$A125,СВЦЭМ!$B$39:$B$782,V$110)+'СЕТ СН'!$I$14+СВЦЭМ!$D$10+'СЕТ СН'!$I$5-'СЕТ СН'!$I$24</f>
        <v>3494.6745431599998</v>
      </c>
      <c r="W125" s="36">
        <f>SUMIFS(СВЦЭМ!$D$39:$D$782,СВЦЭМ!$A$39:$A$782,$A125,СВЦЭМ!$B$39:$B$782,W$110)+'СЕТ СН'!$I$14+СВЦЭМ!$D$10+'СЕТ СН'!$I$5-'СЕТ СН'!$I$24</f>
        <v>3508.0976370199996</v>
      </c>
      <c r="X125" s="36">
        <f>SUMIFS(СВЦЭМ!$D$39:$D$782,СВЦЭМ!$A$39:$A$782,$A125,СВЦЭМ!$B$39:$B$782,X$110)+'СЕТ СН'!$I$14+СВЦЭМ!$D$10+'СЕТ СН'!$I$5-'СЕТ СН'!$I$24</f>
        <v>3541.6113982199995</v>
      </c>
      <c r="Y125" s="36">
        <f>SUMIFS(СВЦЭМ!$D$39:$D$782,СВЦЭМ!$A$39:$A$782,$A125,СВЦЭМ!$B$39:$B$782,Y$110)+'СЕТ СН'!$I$14+СВЦЭМ!$D$10+'СЕТ СН'!$I$5-'СЕТ СН'!$I$24</f>
        <v>3576.9086169799998</v>
      </c>
    </row>
    <row r="126" spans="1:25" ht="15.75" x14ac:dyDescent="0.2">
      <c r="A126" s="35">
        <f t="shared" si="3"/>
        <v>44608</v>
      </c>
      <c r="B126" s="36">
        <f>SUMIFS(СВЦЭМ!$D$39:$D$782,СВЦЭМ!$A$39:$A$782,$A126,СВЦЭМ!$B$39:$B$782,B$110)+'СЕТ СН'!$I$14+СВЦЭМ!$D$10+'СЕТ СН'!$I$5-'СЕТ СН'!$I$24</f>
        <v>3611.2908445499997</v>
      </c>
      <c r="C126" s="36">
        <f>SUMIFS(СВЦЭМ!$D$39:$D$782,СВЦЭМ!$A$39:$A$782,$A126,СВЦЭМ!$B$39:$B$782,C$110)+'СЕТ СН'!$I$14+СВЦЭМ!$D$10+'СЕТ СН'!$I$5-'СЕТ СН'!$I$24</f>
        <v>3666.6570921799998</v>
      </c>
      <c r="D126" s="36">
        <f>SUMIFS(СВЦЭМ!$D$39:$D$782,СВЦЭМ!$A$39:$A$782,$A126,СВЦЭМ!$B$39:$B$782,D$110)+'СЕТ СН'!$I$14+СВЦЭМ!$D$10+'СЕТ СН'!$I$5-'СЕТ СН'!$I$24</f>
        <v>3676.7558206699996</v>
      </c>
      <c r="E126" s="36">
        <f>SUMIFS(СВЦЭМ!$D$39:$D$782,СВЦЭМ!$A$39:$A$782,$A126,СВЦЭМ!$B$39:$B$782,E$110)+'СЕТ СН'!$I$14+СВЦЭМ!$D$10+'СЕТ СН'!$I$5-'СЕТ СН'!$I$24</f>
        <v>3677.5885476099998</v>
      </c>
      <c r="F126" s="36">
        <f>SUMIFS(СВЦЭМ!$D$39:$D$782,СВЦЭМ!$A$39:$A$782,$A126,СВЦЭМ!$B$39:$B$782,F$110)+'СЕТ СН'!$I$14+СВЦЭМ!$D$10+'СЕТ СН'!$I$5-'СЕТ СН'!$I$24</f>
        <v>3669.7940706199997</v>
      </c>
      <c r="G126" s="36">
        <f>SUMIFS(СВЦЭМ!$D$39:$D$782,СВЦЭМ!$A$39:$A$782,$A126,СВЦЭМ!$B$39:$B$782,G$110)+'СЕТ СН'!$I$14+СВЦЭМ!$D$10+'СЕТ СН'!$I$5-'СЕТ СН'!$I$24</f>
        <v>3640.1421782299999</v>
      </c>
      <c r="H126" s="36">
        <f>SUMIFS(СВЦЭМ!$D$39:$D$782,СВЦЭМ!$A$39:$A$782,$A126,СВЦЭМ!$B$39:$B$782,H$110)+'СЕТ СН'!$I$14+СВЦЭМ!$D$10+'СЕТ СН'!$I$5-'СЕТ СН'!$I$24</f>
        <v>3594.7501074499996</v>
      </c>
      <c r="I126" s="36">
        <f>SUMIFS(СВЦЭМ!$D$39:$D$782,СВЦЭМ!$A$39:$A$782,$A126,СВЦЭМ!$B$39:$B$782,I$110)+'СЕТ СН'!$I$14+СВЦЭМ!$D$10+'СЕТ СН'!$I$5-'СЕТ СН'!$I$24</f>
        <v>3543.9978165499997</v>
      </c>
      <c r="J126" s="36">
        <f>SUMIFS(СВЦЭМ!$D$39:$D$782,СВЦЭМ!$A$39:$A$782,$A126,СВЦЭМ!$B$39:$B$782,J$110)+'СЕТ СН'!$I$14+СВЦЭМ!$D$10+'СЕТ СН'!$I$5-'СЕТ СН'!$I$24</f>
        <v>3489.9555983999999</v>
      </c>
      <c r="K126" s="36">
        <f>SUMIFS(СВЦЭМ!$D$39:$D$782,СВЦЭМ!$A$39:$A$782,$A126,СВЦЭМ!$B$39:$B$782,K$110)+'СЕТ СН'!$I$14+СВЦЭМ!$D$10+'СЕТ СН'!$I$5-'СЕТ СН'!$I$24</f>
        <v>3482.0693552399998</v>
      </c>
      <c r="L126" s="36">
        <f>SUMIFS(СВЦЭМ!$D$39:$D$782,СВЦЭМ!$A$39:$A$782,$A126,СВЦЭМ!$B$39:$B$782,L$110)+'СЕТ СН'!$I$14+СВЦЭМ!$D$10+'СЕТ СН'!$I$5-'СЕТ СН'!$I$24</f>
        <v>3494.6811507899997</v>
      </c>
      <c r="M126" s="36">
        <f>SUMIFS(СВЦЭМ!$D$39:$D$782,СВЦЭМ!$A$39:$A$782,$A126,СВЦЭМ!$B$39:$B$782,M$110)+'СЕТ СН'!$I$14+СВЦЭМ!$D$10+'СЕТ СН'!$I$5-'СЕТ СН'!$I$24</f>
        <v>3530.68250833</v>
      </c>
      <c r="N126" s="36">
        <f>SUMIFS(СВЦЭМ!$D$39:$D$782,СВЦЭМ!$A$39:$A$782,$A126,СВЦЭМ!$B$39:$B$782,N$110)+'СЕТ СН'!$I$14+СВЦЭМ!$D$10+'СЕТ СН'!$I$5-'СЕТ СН'!$I$24</f>
        <v>3564.0887260899999</v>
      </c>
      <c r="O126" s="36">
        <f>SUMIFS(СВЦЭМ!$D$39:$D$782,СВЦЭМ!$A$39:$A$782,$A126,СВЦЭМ!$B$39:$B$782,O$110)+'СЕТ СН'!$I$14+СВЦЭМ!$D$10+'СЕТ СН'!$I$5-'СЕТ СН'!$I$24</f>
        <v>3587.8556856199998</v>
      </c>
      <c r="P126" s="36">
        <f>SUMIFS(СВЦЭМ!$D$39:$D$782,СВЦЭМ!$A$39:$A$782,$A126,СВЦЭМ!$B$39:$B$782,P$110)+'СЕТ СН'!$I$14+СВЦЭМ!$D$10+'СЕТ СН'!$I$5-'СЕТ СН'!$I$24</f>
        <v>3618.8094344000001</v>
      </c>
      <c r="Q126" s="36">
        <f>SUMIFS(СВЦЭМ!$D$39:$D$782,СВЦЭМ!$A$39:$A$782,$A126,СВЦЭМ!$B$39:$B$782,Q$110)+'СЕТ СН'!$I$14+СВЦЭМ!$D$10+'СЕТ СН'!$I$5-'СЕТ СН'!$I$24</f>
        <v>3620.6658399799999</v>
      </c>
      <c r="R126" s="36">
        <f>SUMIFS(СВЦЭМ!$D$39:$D$782,СВЦЭМ!$A$39:$A$782,$A126,СВЦЭМ!$B$39:$B$782,R$110)+'СЕТ СН'!$I$14+СВЦЭМ!$D$10+'СЕТ СН'!$I$5-'СЕТ СН'!$I$24</f>
        <v>3619.6580080399999</v>
      </c>
      <c r="S126" s="36">
        <f>SUMIFS(СВЦЭМ!$D$39:$D$782,СВЦЭМ!$A$39:$A$782,$A126,СВЦЭМ!$B$39:$B$782,S$110)+'СЕТ СН'!$I$14+СВЦЭМ!$D$10+'СЕТ СН'!$I$5-'СЕТ СН'!$I$24</f>
        <v>3594.7063645099997</v>
      </c>
      <c r="T126" s="36">
        <f>SUMIFS(СВЦЭМ!$D$39:$D$782,СВЦЭМ!$A$39:$A$782,$A126,СВЦЭМ!$B$39:$B$782,T$110)+'СЕТ СН'!$I$14+СВЦЭМ!$D$10+'СЕТ СН'!$I$5-'СЕТ СН'!$I$24</f>
        <v>3523.1579675799999</v>
      </c>
      <c r="U126" s="36">
        <f>SUMIFS(СВЦЭМ!$D$39:$D$782,СВЦЭМ!$A$39:$A$782,$A126,СВЦЭМ!$B$39:$B$782,U$110)+'СЕТ СН'!$I$14+СВЦЭМ!$D$10+'СЕТ СН'!$I$5-'СЕТ СН'!$I$24</f>
        <v>3495.7431375999995</v>
      </c>
      <c r="V126" s="36">
        <f>SUMIFS(СВЦЭМ!$D$39:$D$782,СВЦЭМ!$A$39:$A$782,$A126,СВЦЭМ!$B$39:$B$782,V$110)+'СЕТ СН'!$I$14+СВЦЭМ!$D$10+'СЕТ СН'!$I$5-'СЕТ СН'!$I$24</f>
        <v>3502.4749242600001</v>
      </c>
      <c r="W126" s="36">
        <f>SUMIFS(СВЦЭМ!$D$39:$D$782,СВЦЭМ!$A$39:$A$782,$A126,СВЦЭМ!$B$39:$B$782,W$110)+'СЕТ СН'!$I$14+СВЦЭМ!$D$10+'СЕТ СН'!$I$5-'СЕТ СН'!$I$24</f>
        <v>3533.4424471499997</v>
      </c>
      <c r="X126" s="36">
        <f>SUMIFS(СВЦЭМ!$D$39:$D$782,СВЦЭМ!$A$39:$A$782,$A126,СВЦЭМ!$B$39:$B$782,X$110)+'СЕТ СН'!$I$14+СВЦЭМ!$D$10+'СЕТ СН'!$I$5-'СЕТ СН'!$I$24</f>
        <v>3554.7290194399998</v>
      </c>
      <c r="Y126" s="36">
        <f>SUMIFS(СВЦЭМ!$D$39:$D$782,СВЦЭМ!$A$39:$A$782,$A126,СВЦЭМ!$B$39:$B$782,Y$110)+'СЕТ СН'!$I$14+СВЦЭМ!$D$10+'СЕТ СН'!$I$5-'СЕТ СН'!$I$24</f>
        <v>3602.0983759800001</v>
      </c>
    </row>
    <row r="127" spans="1:25" ht="15.75" x14ac:dyDescent="0.2">
      <c r="A127" s="35">
        <f t="shared" si="3"/>
        <v>44609</v>
      </c>
      <c r="B127" s="36">
        <f>SUMIFS(СВЦЭМ!$D$39:$D$782,СВЦЭМ!$A$39:$A$782,$A127,СВЦЭМ!$B$39:$B$782,B$110)+'СЕТ СН'!$I$14+СВЦЭМ!$D$10+'СЕТ СН'!$I$5-'СЕТ СН'!$I$24</f>
        <v>3558.5890452499998</v>
      </c>
      <c r="C127" s="36">
        <f>SUMIFS(СВЦЭМ!$D$39:$D$782,СВЦЭМ!$A$39:$A$782,$A127,СВЦЭМ!$B$39:$B$782,C$110)+'СЕТ СН'!$I$14+СВЦЭМ!$D$10+'СЕТ СН'!$I$5-'СЕТ СН'!$I$24</f>
        <v>3601.3376684300001</v>
      </c>
      <c r="D127" s="36">
        <f>SUMIFS(СВЦЭМ!$D$39:$D$782,СВЦЭМ!$A$39:$A$782,$A127,СВЦЭМ!$B$39:$B$782,D$110)+'СЕТ СН'!$I$14+СВЦЭМ!$D$10+'СЕТ СН'!$I$5-'СЕТ СН'!$I$24</f>
        <v>3655.4333116999996</v>
      </c>
      <c r="E127" s="36">
        <f>SUMIFS(СВЦЭМ!$D$39:$D$782,СВЦЭМ!$A$39:$A$782,$A127,СВЦЭМ!$B$39:$B$782,E$110)+'СЕТ СН'!$I$14+СВЦЭМ!$D$10+'СЕТ СН'!$I$5-'СЕТ СН'!$I$24</f>
        <v>3657.4278802999997</v>
      </c>
      <c r="F127" s="36">
        <f>SUMIFS(СВЦЭМ!$D$39:$D$782,СВЦЭМ!$A$39:$A$782,$A127,СВЦЭМ!$B$39:$B$782,F$110)+'СЕТ СН'!$I$14+СВЦЭМ!$D$10+'СЕТ СН'!$I$5-'СЕТ СН'!$I$24</f>
        <v>3645.7909714399998</v>
      </c>
      <c r="G127" s="36">
        <f>SUMIFS(СВЦЭМ!$D$39:$D$782,СВЦЭМ!$A$39:$A$782,$A127,СВЦЭМ!$B$39:$B$782,G$110)+'СЕТ СН'!$I$14+СВЦЭМ!$D$10+'СЕТ СН'!$I$5-'СЕТ СН'!$I$24</f>
        <v>3625.9716819799996</v>
      </c>
      <c r="H127" s="36">
        <f>SUMIFS(СВЦЭМ!$D$39:$D$782,СВЦЭМ!$A$39:$A$782,$A127,СВЦЭМ!$B$39:$B$782,H$110)+'СЕТ СН'!$I$14+СВЦЭМ!$D$10+'СЕТ СН'!$I$5-'СЕТ СН'!$I$24</f>
        <v>3576.0378066499998</v>
      </c>
      <c r="I127" s="36">
        <f>SUMIFS(СВЦЭМ!$D$39:$D$782,СВЦЭМ!$A$39:$A$782,$A127,СВЦЭМ!$B$39:$B$782,I$110)+'СЕТ СН'!$I$14+СВЦЭМ!$D$10+'СЕТ СН'!$I$5-'СЕТ СН'!$I$24</f>
        <v>3534.1466134599996</v>
      </c>
      <c r="J127" s="36">
        <f>SUMIFS(СВЦЭМ!$D$39:$D$782,СВЦЭМ!$A$39:$A$782,$A127,СВЦЭМ!$B$39:$B$782,J$110)+'СЕТ СН'!$I$14+СВЦЭМ!$D$10+'СЕТ СН'!$I$5-'СЕТ СН'!$I$24</f>
        <v>3484.9414313099996</v>
      </c>
      <c r="K127" s="36">
        <f>SUMIFS(СВЦЭМ!$D$39:$D$782,СВЦЭМ!$A$39:$A$782,$A127,СВЦЭМ!$B$39:$B$782,K$110)+'СЕТ СН'!$I$14+СВЦЭМ!$D$10+'СЕТ СН'!$I$5-'СЕТ СН'!$I$24</f>
        <v>3496.4406281699999</v>
      </c>
      <c r="L127" s="36">
        <f>SUMIFS(СВЦЭМ!$D$39:$D$782,СВЦЭМ!$A$39:$A$782,$A127,СВЦЭМ!$B$39:$B$782,L$110)+'СЕТ СН'!$I$14+СВЦЭМ!$D$10+'СЕТ СН'!$I$5-'СЕТ СН'!$I$24</f>
        <v>3498.0253518599998</v>
      </c>
      <c r="M127" s="36">
        <f>SUMIFS(СВЦЭМ!$D$39:$D$782,СВЦЭМ!$A$39:$A$782,$A127,СВЦЭМ!$B$39:$B$782,M$110)+'СЕТ СН'!$I$14+СВЦЭМ!$D$10+'СЕТ СН'!$I$5-'СЕТ СН'!$I$24</f>
        <v>3534.0980462699999</v>
      </c>
      <c r="N127" s="36">
        <f>SUMIFS(СВЦЭМ!$D$39:$D$782,СВЦЭМ!$A$39:$A$782,$A127,СВЦЭМ!$B$39:$B$782,N$110)+'СЕТ СН'!$I$14+СВЦЭМ!$D$10+'СЕТ СН'!$I$5-'СЕТ СН'!$I$24</f>
        <v>3560.57043686</v>
      </c>
      <c r="O127" s="36">
        <f>SUMIFS(СВЦЭМ!$D$39:$D$782,СВЦЭМ!$A$39:$A$782,$A127,СВЦЭМ!$B$39:$B$782,O$110)+'СЕТ СН'!$I$14+СВЦЭМ!$D$10+'СЕТ СН'!$I$5-'СЕТ СН'!$I$24</f>
        <v>3577.6963710399996</v>
      </c>
      <c r="P127" s="36">
        <f>SUMIFS(СВЦЭМ!$D$39:$D$782,СВЦЭМ!$A$39:$A$782,$A127,СВЦЭМ!$B$39:$B$782,P$110)+'СЕТ СН'!$I$14+СВЦЭМ!$D$10+'СЕТ СН'!$I$5-'СЕТ СН'!$I$24</f>
        <v>3618.5626624099996</v>
      </c>
      <c r="Q127" s="36">
        <f>SUMIFS(СВЦЭМ!$D$39:$D$782,СВЦЭМ!$A$39:$A$782,$A127,СВЦЭМ!$B$39:$B$782,Q$110)+'СЕТ СН'!$I$14+СВЦЭМ!$D$10+'СЕТ СН'!$I$5-'СЕТ СН'!$I$24</f>
        <v>3617.34551947</v>
      </c>
      <c r="R127" s="36">
        <f>SUMIFS(СВЦЭМ!$D$39:$D$782,СВЦЭМ!$A$39:$A$782,$A127,СВЦЭМ!$B$39:$B$782,R$110)+'СЕТ СН'!$I$14+СВЦЭМ!$D$10+'СЕТ СН'!$I$5-'СЕТ СН'!$I$24</f>
        <v>3607.6510759499997</v>
      </c>
      <c r="S127" s="36">
        <f>SUMIFS(СВЦЭМ!$D$39:$D$782,СВЦЭМ!$A$39:$A$782,$A127,СВЦЭМ!$B$39:$B$782,S$110)+'СЕТ СН'!$I$14+СВЦЭМ!$D$10+'СЕТ СН'!$I$5-'СЕТ СН'!$I$24</f>
        <v>3604.6495420399997</v>
      </c>
      <c r="T127" s="36">
        <f>SUMIFS(СВЦЭМ!$D$39:$D$782,СВЦЭМ!$A$39:$A$782,$A127,СВЦЭМ!$B$39:$B$782,T$110)+'СЕТ СН'!$I$14+СВЦЭМ!$D$10+'СЕТ СН'!$I$5-'СЕТ СН'!$I$24</f>
        <v>3539.1528779099999</v>
      </c>
      <c r="U127" s="36">
        <f>SUMIFS(СВЦЭМ!$D$39:$D$782,СВЦЭМ!$A$39:$A$782,$A127,СВЦЭМ!$B$39:$B$782,U$110)+'СЕТ СН'!$I$14+СВЦЭМ!$D$10+'СЕТ СН'!$I$5-'СЕТ СН'!$I$24</f>
        <v>3529.2075627799995</v>
      </c>
      <c r="V127" s="36">
        <f>SUMIFS(СВЦЭМ!$D$39:$D$782,СВЦЭМ!$A$39:$A$782,$A127,СВЦЭМ!$B$39:$B$782,V$110)+'СЕТ СН'!$I$14+СВЦЭМ!$D$10+'СЕТ СН'!$I$5-'СЕТ СН'!$I$24</f>
        <v>3549.29515507</v>
      </c>
      <c r="W127" s="36">
        <f>SUMIFS(СВЦЭМ!$D$39:$D$782,СВЦЭМ!$A$39:$A$782,$A127,СВЦЭМ!$B$39:$B$782,W$110)+'СЕТ СН'!$I$14+СВЦЭМ!$D$10+'СЕТ СН'!$I$5-'СЕТ СН'!$I$24</f>
        <v>3565.7056804099998</v>
      </c>
      <c r="X127" s="36">
        <f>SUMIFS(СВЦЭМ!$D$39:$D$782,СВЦЭМ!$A$39:$A$782,$A127,СВЦЭМ!$B$39:$B$782,X$110)+'СЕТ СН'!$I$14+СВЦЭМ!$D$10+'СЕТ СН'!$I$5-'СЕТ СН'!$I$24</f>
        <v>3561.9395034199997</v>
      </c>
      <c r="Y127" s="36">
        <f>SUMIFS(СВЦЭМ!$D$39:$D$782,СВЦЭМ!$A$39:$A$782,$A127,СВЦЭМ!$B$39:$B$782,Y$110)+'СЕТ СН'!$I$14+СВЦЭМ!$D$10+'СЕТ СН'!$I$5-'СЕТ СН'!$I$24</f>
        <v>3572.1816025099997</v>
      </c>
    </row>
    <row r="128" spans="1:25" ht="15.75" x14ac:dyDescent="0.2">
      <c r="A128" s="35">
        <f t="shared" si="3"/>
        <v>44610</v>
      </c>
      <c r="B128" s="36">
        <f>SUMIFS(СВЦЭМ!$D$39:$D$782,СВЦЭМ!$A$39:$A$782,$A128,СВЦЭМ!$B$39:$B$782,B$110)+'СЕТ СН'!$I$14+СВЦЭМ!$D$10+'СЕТ СН'!$I$5-'СЕТ СН'!$I$24</f>
        <v>3598.3673049399995</v>
      </c>
      <c r="C128" s="36">
        <f>SUMIFS(СВЦЭМ!$D$39:$D$782,СВЦЭМ!$A$39:$A$782,$A128,СВЦЭМ!$B$39:$B$782,C$110)+'СЕТ СН'!$I$14+СВЦЭМ!$D$10+'СЕТ СН'!$I$5-'СЕТ СН'!$I$24</f>
        <v>3644.85953212</v>
      </c>
      <c r="D128" s="36">
        <f>SUMIFS(СВЦЭМ!$D$39:$D$782,СВЦЭМ!$A$39:$A$782,$A128,СВЦЭМ!$B$39:$B$782,D$110)+'СЕТ СН'!$I$14+СВЦЭМ!$D$10+'СЕТ СН'!$I$5-'СЕТ СН'!$I$24</f>
        <v>3671.3402847899997</v>
      </c>
      <c r="E128" s="36">
        <f>SUMIFS(СВЦЭМ!$D$39:$D$782,СВЦЭМ!$A$39:$A$782,$A128,СВЦЭМ!$B$39:$B$782,E$110)+'СЕТ СН'!$I$14+СВЦЭМ!$D$10+'СЕТ СН'!$I$5-'СЕТ СН'!$I$24</f>
        <v>3673.9208886199995</v>
      </c>
      <c r="F128" s="36">
        <f>SUMIFS(СВЦЭМ!$D$39:$D$782,СВЦЭМ!$A$39:$A$782,$A128,СВЦЭМ!$B$39:$B$782,F$110)+'СЕТ СН'!$I$14+СВЦЭМ!$D$10+'СЕТ СН'!$I$5-'СЕТ СН'!$I$24</f>
        <v>3666.1423851899999</v>
      </c>
      <c r="G128" s="36">
        <f>SUMIFS(СВЦЭМ!$D$39:$D$782,СВЦЭМ!$A$39:$A$782,$A128,СВЦЭМ!$B$39:$B$782,G$110)+'СЕТ СН'!$I$14+СВЦЭМ!$D$10+'СЕТ СН'!$I$5-'СЕТ СН'!$I$24</f>
        <v>3633.8465255799997</v>
      </c>
      <c r="H128" s="36">
        <f>SUMIFS(СВЦЭМ!$D$39:$D$782,СВЦЭМ!$A$39:$A$782,$A128,СВЦЭМ!$B$39:$B$782,H$110)+'СЕТ СН'!$I$14+СВЦЭМ!$D$10+'СЕТ СН'!$I$5-'СЕТ СН'!$I$24</f>
        <v>3586.4032311999999</v>
      </c>
      <c r="I128" s="36">
        <f>SUMIFS(СВЦЭМ!$D$39:$D$782,СВЦЭМ!$A$39:$A$782,$A128,СВЦЭМ!$B$39:$B$782,I$110)+'СЕТ СН'!$I$14+СВЦЭМ!$D$10+'СЕТ СН'!$I$5-'СЕТ СН'!$I$24</f>
        <v>3539.5516916799997</v>
      </c>
      <c r="J128" s="36">
        <f>SUMIFS(СВЦЭМ!$D$39:$D$782,СВЦЭМ!$A$39:$A$782,$A128,СВЦЭМ!$B$39:$B$782,J$110)+'СЕТ СН'!$I$14+СВЦЭМ!$D$10+'СЕТ СН'!$I$5-'СЕТ СН'!$I$24</f>
        <v>3488.1728602499998</v>
      </c>
      <c r="K128" s="36">
        <f>SUMIFS(СВЦЭМ!$D$39:$D$782,СВЦЭМ!$A$39:$A$782,$A128,СВЦЭМ!$B$39:$B$782,K$110)+'СЕТ СН'!$I$14+СВЦЭМ!$D$10+'СЕТ СН'!$I$5-'СЕТ СН'!$I$24</f>
        <v>3486.3243126500001</v>
      </c>
      <c r="L128" s="36">
        <f>SUMIFS(СВЦЭМ!$D$39:$D$782,СВЦЭМ!$A$39:$A$782,$A128,СВЦЭМ!$B$39:$B$782,L$110)+'СЕТ СН'!$I$14+СВЦЭМ!$D$10+'СЕТ СН'!$I$5-'СЕТ СН'!$I$24</f>
        <v>3489.7170757899999</v>
      </c>
      <c r="M128" s="36">
        <f>SUMIFS(СВЦЭМ!$D$39:$D$782,СВЦЭМ!$A$39:$A$782,$A128,СВЦЭМ!$B$39:$B$782,M$110)+'СЕТ СН'!$I$14+СВЦЭМ!$D$10+'СЕТ СН'!$I$5-'СЕТ СН'!$I$24</f>
        <v>3541.32713857</v>
      </c>
      <c r="N128" s="36">
        <f>SUMIFS(СВЦЭМ!$D$39:$D$782,СВЦЭМ!$A$39:$A$782,$A128,СВЦЭМ!$B$39:$B$782,N$110)+'СЕТ СН'!$I$14+СВЦЭМ!$D$10+'СЕТ СН'!$I$5-'СЕТ СН'!$I$24</f>
        <v>3593.2045666899999</v>
      </c>
      <c r="O128" s="36">
        <f>SUMIFS(СВЦЭМ!$D$39:$D$782,СВЦЭМ!$A$39:$A$782,$A128,СВЦЭМ!$B$39:$B$782,O$110)+'СЕТ СН'!$I$14+СВЦЭМ!$D$10+'СЕТ СН'!$I$5-'СЕТ СН'!$I$24</f>
        <v>3608.5596211899997</v>
      </c>
      <c r="P128" s="36">
        <f>SUMIFS(СВЦЭМ!$D$39:$D$782,СВЦЭМ!$A$39:$A$782,$A128,СВЦЭМ!$B$39:$B$782,P$110)+'СЕТ СН'!$I$14+СВЦЭМ!$D$10+'СЕТ СН'!$I$5-'СЕТ СН'!$I$24</f>
        <v>3648.2278405500001</v>
      </c>
      <c r="Q128" s="36">
        <f>SUMIFS(СВЦЭМ!$D$39:$D$782,СВЦЭМ!$A$39:$A$782,$A128,СВЦЭМ!$B$39:$B$782,Q$110)+'СЕТ СН'!$I$14+СВЦЭМ!$D$10+'СЕТ СН'!$I$5-'СЕТ СН'!$I$24</f>
        <v>3660.8137381500001</v>
      </c>
      <c r="R128" s="36">
        <f>SUMIFS(СВЦЭМ!$D$39:$D$782,СВЦЭМ!$A$39:$A$782,$A128,СВЦЭМ!$B$39:$B$782,R$110)+'СЕТ СН'!$I$14+СВЦЭМ!$D$10+'СЕТ СН'!$I$5-'СЕТ СН'!$I$24</f>
        <v>3656.3509377999999</v>
      </c>
      <c r="S128" s="36">
        <f>SUMIFS(СВЦЭМ!$D$39:$D$782,СВЦЭМ!$A$39:$A$782,$A128,СВЦЭМ!$B$39:$B$782,S$110)+'СЕТ СН'!$I$14+СВЦЭМ!$D$10+'СЕТ СН'!$I$5-'СЕТ СН'!$I$24</f>
        <v>3625.0949872199999</v>
      </c>
      <c r="T128" s="36">
        <f>SUMIFS(СВЦЭМ!$D$39:$D$782,СВЦЭМ!$A$39:$A$782,$A128,СВЦЭМ!$B$39:$B$782,T$110)+'СЕТ СН'!$I$14+СВЦЭМ!$D$10+'СЕТ СН'!$I$5-'СЕТ СН'!$I$24</f>
        <v>3536.1827259499996</v>
      </c>
      <c r="U128" s="36">
        <f>SUMIFS(СВЦЭМ!$D$39:$D$782,СВЦЭМ!$A$39:$A$782,$A128,СВЦЭМ!$B$39:$B$782,U$110)+'СЕТ СН'!$I$14+СВЦЭМ!$D$10+'СЕТ СН'!$I$5-'СЕТ СН'!$I$24</f>
        <v>3510.1358548899998</v>
      </c>
      <c r="V128" s="36">
        <f>SUMIFS(СВЦЭМ!$D$39:$D$782,СВЦЭМ!$A$39:$A$782,$A128,СВЦЭМ!$B$39:$B$782,V$110)+'СЕТ СН'!$I$14+СВЦЭМ!$D$10+'СЕТ СН'!$I$5-'СЕТ СН'!$I$24</f>
        <v>3528.6450115899997</v>
      </c>
      <c r="W128" s="36">
        <f>SUMIFS(СВЦЭМ!$D$39:$D$782,СВЦЭМ!$A$39:$A$782,$A128,СВЦЭМ!$B$39:$B$782,W$110)+'СЕТ СН'!$I$14+СВЦЭМ!$D$10+'СЕТ СН'!$I$5-'СЕТ СН'!$I$24</f>
        <v>3530.8768978299995</v>
      </c>
      <c r="X128" s="36">
        <f>SUMIFS(СВЦЭМ!$D$39:$D$782,СВЦЭМ!$A$39:$A$782,$A128,СВЦЭМ!$B$39:$B$782,X$110)+'СЕТ СН'!$I$14+СВЦЭМ!$D$10+'СЕТ СН'!$I$5-'СЕТ СН'!$I$24</f>
        <v>3538.8667604899997</v>
      </c>
      <c r="Y128" s="36">
        <f>SUMIFS(СВЦЭМ!$D$39:$D$782,СВЦЭМ!$A$39:$A$782,$A128,СВЦЭМ!$B$39:$B$782,Y$110)+'СЕТ СН'!$I$14+СВЦЭМ!$D$10+'СЕТ СН'!$I$5-'СЕТ СН'!$I$24</f>
        <v>3565.7002242899998</v>
      </c>
    </row>
    <row r="129" spans="1:27" ht="15.75" x14ac:dyDescent="0.2">
      <c r="A129" s="35">
        <f t="shared" si="3"/>
        <v>44611</v>
      </c>
      <c r="B129" s="36">
        <f>SUMIFS(СВЦЭМ!$D$39:$D$782,СВЦЭМ!$A$39:$A$782,$A129,СВЦЭМ!$B$39:$B$782,B$110)+'СЕТ СН'!$I$14+СВЦЭМ!$D$10+'СЕТ СН'!$I$5-'СЕТ СН'!$I$24</f>
        <v>3573.8568079699999</v>
      </c>
      <c r="C129" s="36">
        <f>SUMIFS(СВЦЭМ!$D$39:$D$782,СВЦЭМ!$A$39:$A$782,$A129,СВЦЭМ!$B$39:$B$782,C$110)+'СЕТ СН'!$I$14+СВЦЭМ!$D$10+'СЕТ СН'!$I$5-'СЕТ СН'!$I$24</f>
        <v>3627.1508078699999</v>
      </c>
      <c r="D129" s="36">
        <f>SUMIFS(СВЦЭМ!$D$39:$D$782,СВЦЭМ!$A$39:$A$782,$A129,СВЦЭМ!$B$39:$B$782,D$110)+'СЕТ СН'!$I$14+СВЦЭМ!$D$10+'СЕТ СН'!$I$5-'СЕТ СН'!$I$24</f>
        <v>3667.5266506600001</v>
      </c>
      <c r="E129" s="36">
        <f>SUMIFS(СВЦЭМ!$D$39:$D$782,СВЦЭМ!$A$39:$A$782,$A129,СВЦЭМ!$B$39:$B$782,E$110)+'СЕТ СН'!$I$14+СВЦЭМ!$D$10+'СЕТ СН'!$I$5-'СЕТ СН'!$I$24</f>
        <v>3681.58899492</v>
      </c>
      <c r="F129" s="36">
        <f>SUMIFS(СВЦЭМ!$D$39:$D$782,СВЦЭМ!$A$39:$A$782,$A129,СВЦЭМ!$B$39:$B$782,F$110)+'СЕТ СН'!$I$14+СВЦЭМ!$D$10+'СЕТ СН'!$I$5-'СЕТ СН'!$I$24</f>
        <v>3667.4459786099997</v>
      </c>
      <c r="G129" s="36">
        <f>SUMIFS(СВЦЭМ!$D$39:$D$782,СВЦЭМ!$A$39:$A$782,$A129,СВЦЭМ!$B$39:$B$782,G$110)+'СЕТ СН'!$I$14+СВЦЭМ!$D$10+'СЕТ СН'!$I$5-'СЕТ СН'!$I$24</f>
        <v>3652.0019071899997</v>
      </c>
      <c r="H129" s="36">
        <f>SUMIFS(СВЦЭМ!$D$39:$D$782,СВЦЭМ!$A$39:$A$782,$A129,СВЦЭМ!$B$39:$B$782,H$110)+'СЕТ СН'!$I$14+СВЦЭМ!$D$10+'СЕТ СН'!$I$5-'СЕТ СН'!$I$24</f>
        <v>3625.7599177499997</v>
      </c>
      <c r="I129" s="36">
        <f>SUMIFS(СВЦЭМ!$D$39:$D$782,СВЦЭМ!$A$39:$A$782,$A129,СВЦЭМ!$B$39:$B$782,I$110)+'СЕТ СН'!$I$14+СВЦЭМ!$D$10+'СЕТ СН'!$I$5-'СЕТ СН'!$I$24</f>
        <v>3549.0176559499996</v>
      </c>
      <c r="J129" s="36">
        <f>SUMIFS(СВЦЭМ!$D$39:$D$782,СВЦЭМ!$A$39:$A$782,$A129,СВЦЭМ!$B$39:$B$782,J$110)+'СЕТ СН'!$I$14+СВЦЭМ!$D$10+'СЕТ СН'!$I$5-'СЕТ СН'!$I$24</f>
        <v>3499.68492023</v>
      </c>
      <c r="K129" s="36">
        <f>SUMIFS(СВЦЭМ!$D$39:$D$782,СВЦЭМ!$A$39:$A$782,$A129,СВЦЭМ!$B$39:$B$782,K$110)+'СЕТ СН'!$I$14+СВЦЭМ!$D$10+'СЕТ СН'!$I$5-'СЕТ СН'!$I$24</f>
        <v>3476.55270638</v>
      </c>
      <c r="L129" s="36">
        <f>SUMIFS(СВЦЭМ!$D$39:$D$782,СВЦЭМ!$A$39:$A$782,$A129,СВЦЭМ!$B$39:$B$782,L$110)+'СЕТ СН'!$I$14+СВЦЭМ!$D$10+'СЕТ СН'!$I$5-'СЕТ СН'!$I$24</f>
        <v>3461.9001399399999</v>
      </c>
      <c r="M129" s="36">
        <f>SUMIFS(СВЦЭМ!$D$39:$D$782,СВЦЭМ!$A$39:$A$782,$A129,СВЦЭМ!$B$39:$B$782,M$110)+'СЕТ СН'!$I$14+СВЦЭМ!$D$10+'СЕТ СН'!$I$5-'СЕТ СН'!$I$24</f>
        <v>3505.8656382999998</v>
      </c>
      <c r="N129" s="36">
        <f>SUMIFS(СВЦЭМ!$D$39:$D$782,СВЦЭМ!$A$39:$A$782,$A129,СВЦЭМ!$B$39:$B$782,N$110)+'СЕТ СН'!$I$14+СВЦЭМ!$D$10+'СЕТ СН'!$I$5-'СЕТ СН'!$I$24</f>
        <v>3542.9410082099998</v>
      </c>
      <c r="O129" s="36">
        <f>SUMIFS(СВЦЭМ!$D$39:$D$782,СВЦЭМ!$A$39:$A$782,$A129,СВЦЭМ!$B$39:$B$782,O$110)+'СЕТ СН'!$I$14+СВЦЭМ!$D$10+'СЕТ СН'!$I$5-'СЕТ СН'!$I$24</f>
        <v>3553.4473491799999</v>
      </c>
      <c r="P129" s="36">
        <f>SUMIFS(СВЦЭМ!$D$39:$D$782,СВЦЭМ!$A$39:$A$782,$A129,СВЦЭМ!$B$39:$B$782,P$110)+'СЕТ СН'!$I$14+СВЦЭМ!$D$10+'СЕТ СН'!$I$5-'СЕТ СН'!$I$24</f>
        <v>3599.7008864199997</v>
      </c>
      <c r="Q129" s="36">
        <f>SUMIFS(СВЦЭМ!$D$39:$D$782,СВЦЭМ!$A$39:$A$782,$A129,СВЦЭМ!$B$39:$B$782,Q$110)+'СЕТ СН'!$I$14+СВЦЭМ!$D$10+'СЕТ СН'!$I$5-'СЕТ СН'!$I$24</f>
        <v>3604.6635983699998</v>
      </c>
      <c r="R129" s="36">
        <f>SUMIFS(СВЦЭМ!$D$39:$D$782,СВЦЭМ!$A$39:$A$782,$A129,СВЦЭМ!$B$39:$B$782,R$110)+'СЕТ СН'!$I$14+СВЦЭМ!$D$10+'СЕТ СН'!$I$5-'СЕТ СН'!$I$24</f>
        <v>3593.7982729899995</v>
      </c>
      <c r="S129" s="36">
        <f>SUMIFS(СВЦЭМ!$D$39:$D$782,СВЦЭМ!$A$39:$A$782,$A129,СВЦЭМ!$B$39:$B$782,S$110)+'СЕТ СН'!$I$14+СВЦЭМ!$D$10+'СЕТ СН'!$I$5-'СЕТ СН'!$I$24</f>
        <v>3587.9771132899996</v>
      </c>
      <c r="T129" s="36">
        <f>SUMIFS(СВЦЭМ!$D$39:$D$782,СВЦЭМ!$A$39:$A$782,$A129,СВЦЭМ!$B$39:$B$782,T$110)+'СЕТ СН'!$I$14+СВЦЭМ!$D$10+'СЕТ СН'!$I$5-'СЕТ СН'!$I$24</f>
        <v>3504.2510350499997</v>
      </c>
      <c r="U129" s="36">
        <f>SUMIFS(СВЦЭМ!$D$39:$D$782,СВЦЭМ!$A$39:$A$782,$A129,СВЦЭМ!$B$39:$B$782,U$110)+'СЕТ СН'!$I$14+СВЦЭМ!$D$10+'СЕТ СН'!$I$5-'СЕТ СН'!$I$24</f>
        <v>3469.6525280699998</v>
      </c>
      <c r="V129" s="36">
        <f>SUMIFS(СВЦЭМ!$D$39:$D$782,СВЦЭМ!$A$39:$A$782,$A129,СВЦЭМ!$B$39:$B$782,V$110)+'СЕТ СН'!$I$14+СВЦЭМ!$D$10+'СЕТ СН'!$I$5-'СЕТ СН'!$I$24</f>
        <v>3475.3945427099998</v>
      </c>
      <c r="W129" s="36">
        <f>SUMIFS(СВЦЭМ!$D$39:$D$782,СВЦЭМ!$A$39:$A$782,$A129,СВЦЭМ!$B$39:$B$782,W$110)+'СЕТ СН'!$I$14+СВЦЭМ!$D$10+'СЕТ СН'!$I$5-'СЕТ СН'!$I$24</f>
        <v>3509.7823250299998</v>
      </c>
      <c r="X129" s="36">
        <f>SUMIFS(СВЦЭМ!$D$39:$D$782,СВЦЭМ!$A$39:$A$782,$A129,СВЦЭМ!$B$39:$B$782,X$110)+'СЕТ СН'!$I$14+СВЦЭМ!$D$10+'СЕТ СН'!$I$5-'СЕТ СН'!$I$24</f>
        <v>3537.1022859599998</v>
      </c>
      <c r="Y129" s="36">
        <f>SUMIFS(СВЦЭМ!$D$39:$D$782,СВЦЭМ!$A$39:$A$782,$A129,СВЦЭМ!$B$39:$B$782,Y$110)+'СЕТ СН'!$I$14+СВЦЭМ!$D$10+'СЕТ СН'!$I$5-'СЕТ СН'!$I$24</f>
        <v>3560.0639033999996</v>
      </c>
    </row>
    <row r="130" spans="1:27" ht="15.75" x14ac:dyDescent="0.2">
      <c r="A130" s="35">
        <f t="shared" si="3"/>
        <v>44612</v>
      </c>
      <c r="B130" s="36">
        <f>SUMIFS(СВЦЭМ!$D$39:$D$782,СВЦЭМ!$A$39:$A$782,$A130,СВЦЭМ!$B$39:$B$782,B$110)+'СЕТ СН'!$I$14+СВЦЭМ!$D$10+'СЕТ СН'!$I$5-'СЕТ СН'!$I$24</f>
        <v>3567.0847800699999</v>
      </c>
      <c r="C130" s="36">
        <f>SUMIFS(СВЦЭМ!$D$39:$D$782,СВЦЭМ!$A$39:$A$782,$A130,СВЦЭМ!$B$39:$B$782,C$110)+'СЕТ СН'!$I$14+СВЦЭМ!$D$10+'СЕТ СН'!$I$5-'СЕТ СН'!$I$24</f>
        <v>3602.5793048899995</v>
      </c>
      <c r="D130" s="36">
        <f>SUMIFS(СВЦЭМ!$D$39:$D$782,СВЦЭМ!$A$39:$A$782,$A130,СВЦЭМ!$B$39:$B$782,D$110)+'СЕТ СН'!$I$14+СВЦЭМ!$D$10+'СЕТ СН'!$I$5-'СЕТ СН'!$I$24</f>
        <v>3615.0981367300001</v>
      </c>
      <c r="E130" s="36">
        <f>SUMIFS(СВЦЭМ!$D$39:$D$782,СВЦЭМ!$A$39:$A$782,$A130,СВЦЭМ!$B$39:$B$782,E$110)+'СЕТ СН'!$I$14+СВЦЭМ!$D$10+'СЕТ СН'!$I$5-'СЕТ СН'!$I$24</f>
        <v>3635.1332143499999</v>
      </c>
      <c r="F130" s="36">
        <f>SUMIFS(СВЦЭМ!$D$39:$D$782,СВЦЭМ!$A$39:$A$782,$A130,СВЦЭМ!$B$39:$B$782,F$110)+'СЕТ СН'!$I$14+СВЦЭМ!$D$10+'СЕТ СН'!$I$5-'СЕТ СН'!$I$24</f>
        <v>3628.8402322100001</v>
      </c>
      <c r="G130" s="36">
        <f>SUMIFS(СВЦЭМ!$D$39:$D$782,СВЦЭМ!$A$39:$A$782,$A130,СВЦЭМ!$B$39:$B$782,G$110)+'СЕТ СН'!$I$14+СВЦЭМ!$D$10+'СЕТ СН'!$I$5-'СЕТ СН'!$I$24</f>
        <v>3619.1628681799998</v>
      </c>
      <c r="H130" s="36">
        <f>SUMIFS(СВЦЭМ!$D$39:$D$782,СВЦЭМ!$A$39:$A$782,$A130,СВЦЭМ!$B$39:$B$782,H$110)+'СЕТ СН'!$I$14+СВЦЭМ!$D$10+'СЕТ СН'!$I$5-'СЕТ СН'!$I$24</f>
        <v>3606.6154032899999</v>
      </c>
      <c r="I130" s="36">
        <f>SUMIFS(СВЦЭМ!$D$39:$D$782,СВЦЭМ!$A$39:$A$782,$A130,СВЦЭМ!$B$39:$B$782,I$110)+'СЕТ СН'!$I$14+СВЦЭМ!$D$10+'СЕТ СН'!$I$5-'СЕТ СН'!$I$24</f>
        <v>3555.0521202199998</v>
      </c>
      <c r="J130" s="36">
        <f>SUMIFS(СВЦЭМ!$D$39:$D$782,СВЦЭМ!$A$39:$A$782,$A130,СВЦЭМ!$B$39:$B$782,J$110)+'СЕТ СН'!$I$14+СВЦЭМ!$D$10+'СЕТ СН'!$I$5-'СЕТ СН'!$I$24</f>
        <v>3495.49459252</v>
      </c>
      <c r="K130" s="36">
        <f>SUMIFS(СВЦЭМ!$D$39:$D$782,СВЦЭМ!$A$39:$A$782,$A130,СВЦЭМ!$B$39:$B$782,K$110)+'СЕТ СН'!$I$14+СВЦЭМ!$D$10+'СЕТ СН'!$I$5-'СЕТ СН'!$I$24</f>
        <v>3488.0211366699996</v>
      </c>
      <c r="L130" s="36">
        <f>SUMIFS(СВЦЭМ!$D$39:$D$782,СВЦЭМ!$A$39:$A$782,$A130,СВЦЭМ!$B$39:$B$782,L$110)+'СЕТ СН'!$I$14+СВЦЭМ!$D$10+'СЕТ СН'!$I$5-'СЕТ СН'!$I$24</f>
        <v>3489.6021103799999</v>
      </c>
      <c r="M130" s="36">
        <f>SUMIFS(СВЦЭМ!$D$39:$D$782,СВЦЭМ!$A$39:$A$782,$A130,СВЦЭМ!$B$39:$B$782,M$110)+'СЕТ СН'!$I$14+СВЦЭМ!$D$10+'СЕТ СН'!$I$5-'СЕТ СН'!$I$24</f>
        <v>3531.4130955800001</v>
      </c>
      <c r="N130" s="36">
        <f>SUMIFS(СВЦЭМ!$D$39:$D$782,СВЦЭМ!$A$39:$A$782,$A130,СВЦЭМ!$B$39:$B$782,N$110)+'СЕТ СН'!$I$14+СВЦЭМ!$D$10+'СЕТ СН'!$I$5-'СЕТ СН'!$I$24</f>
        <v>3579.7527041499998</v>
      </c>
      <c r="O130" s="36">
        <f>SUMIFS(СВЦЭМ!$D$39:$D$782,СВЦЭМ!$A$39:$A$782,$A130,СВЦЭМ!$B$39:$B$782,O$110)+'СЕТ СН'!$I$14+СВЦЭМ!$D$10+'СЕТ СН'!$I$5-'СЕТ СН'!$I$24</f>
        <v>3594.3480184499995</v>
      </c>
      <c r="P130" s="36">
        <f>SUMIFS(СВЦЭМ!$D$39:$D$782,СВЦЭМ!$A$39:$A$782,$A130,СВЦЭМ!$B$39:$B$782,P$110)+'СЕТ СН'!$I$14+СВЦЭМ!$D$10+'СЕТ СН'!$I$5-'СЕТ СН'!$I$24</f>
        <v>3622.0907790599995</v>
      </c>
      <c r="Q130" s="36">
        <f>SUMIFS(СВЦЭМ!$D$39:$D$782,СВЦЭМ!$A$39:$A$782,$A130,СВЦЭМ!$B$39:$B$782,Q$110)+'СЕТ СН'!$I$14+СВЦЭМ!$D$10+'СЕТ СН'!$I$5-'СЕТ СН'!$I$24</f>
        <v>3622.3315581899997</v>
      </c>
      <c r="R130" s="36">
        <f>SUMIFS(СВЦЭМ!$D$39:$D$782,СВЦЭМ!$A$39:$A$782,$A130,СВЦЭМ!$B$39:$B$782,R$110)+'СЕТ СН'!$I$14+СВЦЭМ!$D$10+'СЕТ СН'!$I$5-'СЕТ СН'!$I$24</f>
        <v>3611.1829685100001</v>
      </c>
      <c r="S130" s="36">
        <f>SUMIFS(СВЦЭМ!$D$39:$D$782,СВЦЭМ!$A$39:$A$782,$A130,СВЦЭМ!$B$39:$B$782,S$110)+'СЕТ СН'!$I$14+СВЦЭМ!$D$10+'СЕТ СН'!$I$5-'СЕТ СН'!$I$24</f>
        <v>3582.7599085699999</v>
      </c>
      <c r="T130" s="36">
        <f>SUMIFS(СВЦЭМ!$D$39:$D$782,СВЦЭМ!$A$39:$A$782,$A130,СВЦЭМ!$B$39:$B$782,T$110)+'СЕТ СН'!$I$14+СВЦЭМ!$D$10+'СЕТ СН'!$I$5-'СЕТ СН'!$I$24</f>
        <v>3502.2970331899996</v>
      </c>
      <c r="U130" s="36">
        <f>SUMIFS(СВЦЭМ!$D$39:$D$782,СВЦЭМ!$A$39:$A$782,$A130,СВЦЭМ!$B$39:$B$782,U$110)+'СЕТ СН'!$I$14+СВЦЭМ!$D$10+'СЕТ СН'!$I$5-'СЕТ СН'!$I$24</f>
        <v>3467.5252358600001</v>
      </c>
      <c r="V130" s="36">
        <f>SUMIFS(СВЦЭМ!$D$39:$D$782,СВЦЭМ!$A$39:$A$782,$A130,СВЦЭМ!$B$39:$B$782,V$110)+'СЕТ СН'!$I$14+СВЦЭМ!$D$10+'СЕТ СН'!$I$5-'СЕТ СН'!$I$24</f>
        <v>3476.0462938199998</v>
      </c>
      <c r="W130" s="36">
        <f>SUMIFS(СВЦЭМ!$D$39:$D$782,СВЦЭМ!$A$39:$A$782,$A130,СВЦЭМ!$B$39:$B$782,W$110)+'СЕТ СН'!$I$14+СВЦЭМ!$D$10+'СЕТ СН'!$I$5-'СЕТ СН'!$I$24</f>
        <v>3508.4724877399999</v>
      </c>
      <c r="X130" s="36">
        <f>SUMIFS(СВЦЭМ!$D$39:$D$782,СВЦЭМ!$A$39:$A$782,$A130,СВЦЭМ!$B$39:$B$782,X$110)+'СЕТ СН'!$I$14+СВЦЭМ!$D$10+'СЕТ СН'!$I$5-'СЕТ СН'!$I$24</f>
        <v>3522.8804422200001</v>
      </c>
      <c r="Y130" s="36">
        <f>SUMIFS(СВЦЭМ!$D$39:$D$782,СВЦЭМ!$A$39:$A$782,$A130,СВЦЭМ!$B$39:$B$782,Y$110)+'СЕТ СН'!$I$14+СВЦЭМ!$D$10+'СЕТ СН'!$I$5-'СЕТ СН'!$I$24</f>
        <v>3546.2499064999997</v>
      </c>
    </row>
    <row r="131" spans="1:27" ht="15.75" x14ac:dyDescent="0.2">
      <c r="A131" s="35">
        <f t="shared" si="3"/>
        <v>44613</v>
      </c>
      <c r="B131" s="36">
        <f>SUMIFS(СВЦЭМ!$D$39:$D$782,СВЦЭМ!$A$39:$A$782,$A131,СВЦЭМ!$B$39:$B$782,B$110)+'СЕТ СН'!$I$14+СВЦЭМ!$D$10+'СЕТ СН'!$I$5-'СЕТ СН'!$I$24</f>
        <v>3558.1403888699997</v>
      </c>
      <c r="C131" s="36">
        <f>SUMIFS(СВЦЭМ!$D$39:$D$782,СВЦЭМ!$A$39:$A$782,$A131,СВЦЭМ!$B$39:$B$782,C$110)+'СЕТ СН'!$I$14+СВЦЭМ!$D$10+'СЕТ СН'!$I$5-'СЕТ СН'!$I$24</f>
        <v>3614.71968526</v>
      </c>
      <c r="D131" s="36">
        <f>SUMIFS(СВЦЭМ!$D$39:$D$782,СВЦЭМ!$A$39:$A$782,$A131,СВЦЭМ!$B$39:$B$782,D$110)+'СЕТ СН'!$I$14+СВЦЭМ!$D$10+'СЕТ СН'!$I$5-'СЕТ СН'!$I$24</f>
        <v>3661.3503698899999</v>
      </c>
      <c r="E131" s="36">
        <f>SUMIFS(СВЦЭМ!$D$39:$D$782,СВЦЭМ!$A$39:$A$782,$A131,СВЦЭМ!$B$39:$B$782,E$110)+'СЕТ СН'!$I$14+СВЦЭМ!$D$10+'СЕТ СН'!$I$5-'СЕТ СН'!$I$24</f>
        <v>3674.0637370599998</v>
      </c>
      <c r="F131" s="36">
        <f>SUMIFS(СВЦЭМ!$D$39:$D$782,СВЦЭМ!$A$39:$A$782,$A131,СВЦЭМ!$B$39:$B$782,F$110)+'СЕТ СН'!$I$14+СВЦЭМ!$D$10+'СЕТ СН'!$I$5-'СЕТ СН'!$I$24</f>
        <v>3665.5440893300001</v>
      </c>
      <c r="G131" s="36">
        <f>SUMIFS(СВЦЭМ!$D$39:$D$782,СВЦЭМ!$A$39:$A$782,$A131,СВЦЭМ!$B$39:$B$782,G$110)+'СЕТ СН'!$I$14+СВЦЭМ!$D$10+'СЕТ СН'!$I$5-'СЕТ СН'!$I$24</f>
        <v>3629.1908764899999</v>
      </c>
      <c r="H131" s="36">
        <f>SUMIFS(СВЦЭМ!$D$39:$D$782,СВЦЭМ!$A$39:$A$782,$A131,СВЦЭМ!$B$39:$B$782,H$110)+'СЕТ СН'!$I$14+СВЦЭМ!$D$10+'СЕТ СН'!$I$5-'СЕТ СН'!$I$24</f>
        <v>3588.6770246599999</v>
      </c>
      <c r="I131" s="36">
        <f>SUMIFS(СВЦЭМ!$D$39:$D$782,СВЦЭМ!$A$39:$A$782,$A131,СВЦЭМ!$B$39:$B$782,I$110)+'СЕТ СН'!$I$14+СВЦЭМ!$D$10+'СЕТ СН'!$I$5-'СЕТ СН'!$I$24</f>
        <v>3542.8604861599997</v>
      </c>
      <c r="J131" s="36">
        <f>SUMIFS(СВЦЭМ!$D$39:$D$782,СВЦЭМ!$A$39:$A$782,$A131,СВЦЭМ!$B$39:$B$782,J$110)+'СЕТ СН'!$I$14+СВЦЭМ!$D$10+'СЕТ СН'!$I$5-'СЕТ СН'!$I$24</f>
        <v>3485.7494632799999</v>
      </c>
      <c r="K131" s="36">
        <f>SUMIFS(СВЦЭМ!$D$39:$D$782,СВЦЭМ!$A$39:$A$782,$A131,СВЦЭМ!$B$39:$B$782,K$110)+'СЕТ СН'!$I$14+СВЦЭМ!$D$10+'СЕТ СН'!$I$5-'СЕТ СН'!$I$24</f>
        <v>3479.4994767499998</v>
      </c>
      <c r="L131" s="36">
        <f>SUMIFS(СВЦЭМ!$D$39:$D$782,СВЦЭМ!$A$39:$A$782,$A131,СВЦЭМ!$B$39:$B$782,L$110)+'СЕТ СН'!$I$14+СВЦЭМ!$D$10+'СЕТ СН'!$I$5-'СЕТ СН'!$I$24</f>
        <v>3499.8022187099996</v>
      </c>
      <c r="M131" s="36">
        <f>SUMIFS(СВЦЭМ!$D$39:$D$782,СВЦЭМ!$A$39:$A$782,$A131,СВЦЭМ!$B$39:$B$782,M$110)+'СЕТ СН'!$I$14+СВЦЭМ!$D$10+'СЕТ СН'!$I$5-'СЕТ СН'!$I$24</f>
        <v>3537.8687700299997</v>
      </c>
      <c r="N131" s="36">
        <f>SUMIFS(СВЦЭМ!$D$39:$D$782,СВЦЭМ!$A$39:$A$782,$A131,СВЦЭМ!$B$39:$B$782,N$110)+'СЕТ СН'!$I$14+СВЦЭМ!$D$10+'СЕТ СН'!$I$5-'СЕТ СН'!$I$24</f>
        <v>3601.0616441799998</v>
      </c>
      <c r="O131" s="36">
        <f>SUMIFS(СВЦЭМ!$D$39:$D$782,СВЦЭМ!$A$39:$A$782,$A131,СВЦЭМ!$B$39:$B$782,O$110)+'СЕТ СН'!$I$14+СВЦЭМ!$D$10+'СЕТ СН'!$I$5-'СЕТ СН'!$I$24</f>
        <v>3603.2010108099998</v>
      </c>
      <c r="P131" s="36">
        <f>SUMIFS(СВЦЭМ!$D$39:$D$782,СВЦЭМ!$A$39:$A$782,$A131,СВЦЭМ!$B$39:$B$782,P$110)+'СЕТ СН'!$I$14+СВЦЭМ!$D$10+'СЕТ СН'!$I$5-'СЕТ СН'!$I$24</f>
        <v>3635.8917270799998</v>
      </c>
      <c r="Q131" s="36">
        <f>SUMIFS(СВЦЭМ!$D$39:$D$782,СВЦЭМ!$A$39:$A$782,$A131,СВЦЭМ!$B$39:$B$782,Q$110)+'СЕТ СН'!$I$14+СВЦЭМ!$D$10+'СЕТ СН'!$I$5-'СЕТ СН'!$I$24</f>
        <v>3635.1662410099998</v>
      </c>
      <c r="R131" s="36">
        <f>SUMIFS(СВЦЭМ!$D$39:$D$782,СВЦЭМ!$A$39:$A$782,$A131,СВЦЭМ!$B$39:$B$782,R$110)+'СЕТ СН'!$I$14+СВЦЭМ!$D$10+'СЕТ СН'!$I$5-'СЕТ СН'!$I$24</f>
        <v>3632.6519680000001</v>
      </c>
      <c r="S131" s="36">
        <f>SUMIFS(СВЦЭМ!$D$39:$D$782,СВЦЭМ!$A$39:$A$782,$A131,СВЦЭМ!$B$39:$B$782,S$110)+'СЕТ СН'!$I$14+СВЦЭМ!$D$10+'СЕТ СН'!$I$5-'СЕТ СН'!$I$24</f>
        <v>3590.1176085500001</v>
      </c>
      <c r="T131" s="36">
        <f>SUMIFS(СВЦЭМ!$D$39:$D$782,СВЦЭМ!$A$39:$A$782,$A131,СВЦЭМ!$B$39:$B$782,T$110)+'СЕТ СН'!$I$14+СВЦЭМ!$D$10+'СЕТ СН'!$I$5-'СЕТ СН'!$I$24</f>
        <v>3510.9862082299996</v>
      </c>
      <c r="U131" s="36">
        <f>SUMIFS(СВЦЭМ!$D$39:$D$782,СВЦЭМ!$A$39:$A$782,$A131,СВЦЭМ!$B$39:$B$782,U$110)+'СЕТ СН'!$I$14+СВЦЭМ!$D$10+'СЕТ СН'!$I$5-'СЕТ СН'!$I$24</f>
        <v>3493.0428709600001</v>
      </c>
      <c r="V131" s="36">
        <f>SUMIFS(СВЦЭМ!$D$39:$D$782,СВЦЭМ!$A$39:$A$782,$A131,СВЦЭМ!$B$39:$B$782,V$110)+'СЕТ СН'!$I$14+СВЦЭМ!$D$10+'СЕТ СН'!$I$5-'СЕТ СН'!$I$24</f>
        <v>3505.92997431</v>
      </c>
      <c r="W131" s="36">
        <f>SUMIFS(СВЦЭМ!$D$39:$D$782,СВЦЭМ!$A$39:$A$782,$A131,СВЦЭМ!$B$39:$B$782,W$110)+'СЕТ СН'!$I$14+СВЦЭМ!$D$10+'СЕТ СН'!$I$5-'СЕТ СН'!$I$24</f>
        <v>3534.2519969599998</v>
      </c>
      <c r="X131" s="36">
        <f>SUMIFS(СВЦЭМ!$D$39:$D$782,СВЦЭМ!$A$39:$A$782,$A131,СВЦЭМ!$B$39:$B$782,X$110)+'СЕТ СН'!$I$14+СВЦЭМ!$D$10+'СЕТ СН'!$I$5-'СЕТ СН'!$I$24</f>
        <v>3558.2031982799999</v>
      </c>
      <c r="Y131" s="36">
        <f>SUMIFS(СВЦЭМ!$D$39:$D$782,СВЦЭМ!$A$39:$A$782,$A131,СВЦЭМ!$B$39:$B$782,Y$110)+'СЕТ СН'!$I$14+СВЦЭМ!$D$10+'СЕТ СН'!$I$5-'СЕТ СН'!$I$24</f>
        <v>3564.2641998099998</v>
      </c>
    </row>
    <row r="132" spans="1:27" ht="15.75" x14ac:dyDescent="0.2">
      <c r="A132" s="35">
        <f t="shared" si="3"/>
        <v>44614</v>
      </c>
      <c r="B132" s="36">
        <f>SUMIFS(СВЦЭМ!$D$39:$D$782,СВЦЭМ!$A$39:$A$782,$A132,СВЦЭМ!$B$39:$B$782,B$110)+'СЕТ СН'!$I$14+СВЦЭМ!$D$10+'СЕТ СН'!$I$5-'СЕТ СН'!$I$24</f>
        <v>3567.7845359799999</v>
      </c>
      <c r="C132" s="36">
        <f>SUMIFS(СВЦЭМ!$D$39:$D$782,СВЦЭМ!$A$39:$A$782,$A132,СВЦЭМ!$B$39:$B$782,C$110)+'СЕТ СН'!$I$14+СВЦЭМ!$D$10+'СЕТ СН'!$I$5-'СЕТ СН'!$I$24</f>
        <v>3630.4794922299998</v>
      </c>
      <c r="D132" s="36">
        <f>SUMIFS(СВЦЭМ!$D$39:$D$782,СВЦЭМ!$A$39:$A$782,$A132,СВЦЭМ!$B$39:$B$782,D$110)+'СЕТ СН'!$I$14+СВЦЭМ!$D$10+'СЕТ СН'!$I$5-'СЕТ СН'!$I$24</f>
        <v>3670.2223857999998</v>
      </c>
      <c r="E132" s="36">
        <f>SUMIFS(СВЦЭМ!$D$39:$D$782,СВЦЭМ!$A$39:$A$782,$A132,СВЦЭМ!$B$39:$B$782,E$110)+'СЕТ СН'!$I$14+СВЦЭМ!$D$10+'СЕТ СН'!$I$5-'СЕТ СН'!$I$24</f>
        <v>3681.7629941899995</v>
      </c>
      <c r="F132" s="36">
        <f>SUMIFS(СВЦЭМ!$D$39:$D$782,СВЦЭМ!$A$39:$A$782,$A132,СВЦЭМ!$B$39:$B$782,F$110)+'СЕТ СН'!$I$14+СВЦЭМ!$D$10+'СЕТ СН'!$I$5-'СЕТ СН'!$I$24</f>
        <v>3673.7595414399998</v>
      </c>
      <c r="G132" s="36">
        <f>SUMIFS(СВЦЭМ!$D$39:$D$782,СВЦЭМ!$A$39:$A$782,$A132,СВЦЭМ!$B$39:$B$782,G$110)+'СЕТ СН'!$I$14+СВЦЭМ!$D$10+'СЕТ СН'!$I$5-'СЕТ СН'!$I$24</f>
        <v>3643.5880337499998</v>
      </c>
      <c r="H132" s="36">
        <f>SUMIFS(СВЦЭМ!$D$39:$D$782,СВЦЭМ!$A$39:$A$782,$A132,СВЦЭМ!$B$39:$B$782,H$110)+'СЕТ СН'!$I$14+СВЦЭМ!$D$10+'СЕТ СН'!$I$5-'СЕТ СН'!$I$24</f>
        <v>3599.1621315799998</v>
      </c>
      <c r="I132" s="36">
        <f>SUMIFS(СВЦЭМ!$D$39:$D$782,СВЦЭМ!$A$39:$A$782,$A132,СВЦЭМ!$B$39:$B$782,I$110)+'СЕТ СН'!$I$14+СВЦЭМ!$D$10+'СЕТ СН'!$I$5-'СЕТ СН'!$I$24</f>
        <v>3540.7944621999995</v>
      </c>
      <c r="J132" s="36">
        <f>SUMIFS(СВЦЭМ!$D$39:$D$782,СВЦЭМ!$A$39:$A$782,$A132,СВЦЭМ!$B$39:$B$782,J$110)+'СЕТ СН'!$I$14+СВЦЭМ!$D$10+'СЕТ СН'!$I$5-'СЕТ СН'!$I$24</f>
        <v>3493.5528132399995</v>
      </c>
      <c r="K132" s="36">
        <f>SUMIFS(СВЦЭМ!$D$39:$D$782,СВЦЭМ!$A$39:$A$782,$A132,СВЦЭМ!$B$39:$B$782,K$110)+'СЕТ СН'!$I$14+СВЦЭМ!$D$10+'СЕТ СН'!$I$5-'СЕТ СН'!$I$24</f>
        <v>3487.8232503399995</v>
      </c>
      <c r="L132" s="36">
        <f>SUMIFS(СВЦЭМ!$D$39:$D$782,СВЦЭМ!$A$39:$A$782,$A132,СВЦЭМ!$B$39:$B$782,L$110)+'СЕТ СН'!$I$14+СВЦЭМ!$D$10+'СЕТ СН'!$I$5-'СЕТ СН'!$I$24</f>
        <v>3502.1646686899999</v>
      </c>
      <c r="M132" s="36">
        <f>SUMIFS(СВЦЭМ!$D$39:$D$782,СВЦЭМ!$A$39:$A$782,$A132,СВЦЭМ!$B$39:$B$782,M$110)+'СЕТ СН'!$I$14+СВЦЭМ!$D$10+'СЕТ СН'!$I$5-'СЕТ СН'!$I$24</f>
        <v>3561.1655984499998</v>
      </c>
      <c r="N132" s="36">
        <f>SUMIFS(СВЦЭМ!$D$39:$D$782,СВЦЭМ!$A$39:$A$782,$A132,СВЦЭМ!$B$39:$B$782,N$110)+'СЕТ СН'!$I$14+СВЦЭМ!$D$10+'СЕТ СН'!$I$5-'СЕТ СН'!$I$24</f>
        <v>3595.1687657899997</v>
      </c>
      <c r="O132" s="36">
        <f>SUMIFS(СВЦЭМ!$D$39:$D$782,СВЦЭМ!$A$39:$A$782,$A132,СВЦЭМ!$B$39:$B$782,O$110)+'СЕТ СН'!$I$14+СВЦЭМ!$D$10+'СЕТ СН'!$I$5-'СЕТ СН'!$I$24</f>
        <v>3614.5919097699998</v>
      </c>
      <c r="P132" s="36">
        <f>SUMIFS(СВЦЭМ!$D$39:$D$782,СВЦЭМ!$A$39:$A$782,$A132,СВЦЭМ!$B$39:$B$782,P$110)+'СЕТ СН'!$I$14+СВЦЭМ!$D$10+'СЕТ СН'!$I$5-'СЕТ СН'!$I$24</f>
        <v>3645.8001117399999</v>
      </c>
      <c r="Q132" s="36">
        <f>SUMIFS(СВЦЭМ!$D$39:$D$782,СВЦЭМ!$A$39:$A$782,$A132,СВЦЭМ!$B$39:$B$782,Q$110)+'СЕТ СН'!$I$14+СВЦЭМ!$D$10+'СЕТ СН'!$I$5-'СЕТ СН'!$I$24</f>
        <v>3648.5652913899999</v>
      </c>
      <c r="R132" s="36">
        <f>SUMIFS(СВЦЭМ!$D$39:$D$782,СВЦЭМ!$A$39:$A$782,$A132,СВЦЭМ!$B$39:$B$782,R$110)+'СЕТ СН'!$I$14+СВЦЭМ!$D$10+'СЕТ СН'!$I$5-'СЕТ СН'!$I$24</f>
        <v>3636.7699285499998</v>
      </c>
      <c r="S132" s="36">
        <f>SUMIFS(СВЦЭМ!$D$39:$D$782,СВЦЭМ!$A$39:$A$782,$A132,СВЦЭМ!$B$39:$B$782,S$110)+'СЕТ СН'!$I$14+СВЦЭМ!$D$10+'СЕТ СН'!$I$5-'СЕТ СН'!$I$24</f>
        <v>3615.4041637599998</v>
      </c>
      <c r="T132" s="36">
        <f>SUMIFS(СВЦЭМ!$D$39:$D$782,СВЦЭМ!$A$39:$A$782,$A132,СВЦЭМ!$B$39:$B$782,T$110)+'СЕТ СН'!$I$14+СВЦЭМ!$D$10+'СЕТ СН'!$I$5-'СЕТ СН'!$I$24</f>
        <v>3533.2924656599998</v>
      </c>
      <c r="U132" s="36">
        <f>SUMIFS(СВЦЭМ!$D$39:$D$782,СВЦЭМ!$A$39:$A$782,$A132,СВЦЭМ!$B$39:$B$782,U$110)+'СЕТ СН'!$I$14+СВЦЭМ!$D$10+'СЕТ СН'!$I$5-'СЕТ СН'!$I$24</f>
        <v>3507.8820128699999</v>
      </c>
      <c r="V132" s="36">
        <f>SUMIFS(СВЦЭМ!$D$39:$D$782,СВЦЭМ!$A$39:$A$782,$A132,СВЦЭМ!$B$39:$B$782,V$110)+'СЕТ СН'!$I$14+СВЦЭМ!$D$10+'СЕТ СН'!$I$5-'СЕТ СН'!$I$24</f>
        <v>3529.3888923899999</v>
      </c>
      <c r="W132" s="36">
        <f>SUMIFS(СВЦЭМ!$D$39:$D$782,СВЦЭМ!$A$39:$A$782,$A132,СВЦЭМ!$B$39:$B$782,W$110)+'СЕТ СН'!$I$14+СВЦЭМ!$D$10+'СЕТ СН'!$I$5-'СЕТ СН'!$I$24</f>
        <v>3548.5373811199997</v>
      </c>
      <c r="X132" s="36">
        <f>SUMIFS(СВЦЭМ!$D$39:$D$782,СВЦЭМ!$A$39:$A$782,$A132,СВЦЭМ!$B$39:$B$782,X$110)+'СЕТ СН'!$I$14+СВЦЭМ!$D$10+'СЕТ СН'!$I$5-'СЕТ СН'!$I$24</f>
        <v>3568.6610303999996</v>
      </c>
      <c r="Y132" s="36">
        <f>SUMIFS(СВЦЭМ!$D$39:$D$782,СВЦЭМ!$A$39:$A$782,$A132,СВЦЭМ!$B$39:$B$782,Y$110)+'СЕТ СН'!$I$14+СВЦЭМ!$D$10+'СЕТ СН'!$I$5-'СЕТ СН'!$I$24</f>
        <v>3593.1075201399999</v>
      </c>
    </row>
    <row r="133" spans="1:27" ht="15.75" x14ac:dyDescent="0.2">
      <c r="A133" s="35">
        <f t="shared" si="3"/>
        <v>44615</v>
      </c>
      <c r="B133" s="36">
        <f>SUMIFS(СВЦЭМ!$D$39:$D$782,СВЦЭМ!$A$39:$A$782,$A133,СВЦЭМ!$B$39:$B$782,B$110)+'СЕТ СН'!$I$14+СВЦЭМ!$D$10+'СЕТ СН'!$I$5-'СЕТ СН'!$I$24</f>
        <v>3578.5832123099999</v>
      </c>
      <c r="C133" s="36">
        <f>SUMIFS(СВЦЭМ!$D$39:$D$782,СВЦЭМ!$A$39:$A$782,$A133,СВЦЭМ!$B$39:$B$782,C$110)+'СЕТ СН'!$I$14+СВЦЭМ!$D$10+'СЕТ СН'!$I$5-'СЕТ СН'!$I$24</f>
        <v>3630.8198402899998</v>
      </c>
      <c r="D133" s="36">
        <f>SUMIFS(СВЦЭМ!$D$39:$D$782,СВЦЭМ!$A$39:$A$782,$A133,СВЦЭМ!$B$39:$B$782,D$110)+'СЕТ СН'!$I$14+СВЦЭМ!$D$10+'СЕТ СН'!$I$5-'СЕТ СН'!$I$24</f>
        <v>3662.1801678499996</v>
      </c>
      <c r="E133" s="36">
        <f>SUMIFS(СВЦЭМ!$D$39:$D$782,СВЦЭМ!$A$39:$A$782,$A133,СВЦЭМ!$B$39:$B$782,E$110)+'СЕТ СН'!$I$14+СВЦЭМ!$D$10+'СЕТ СН'!$I$5-'СЕТ СН'!$I$24</f>
        <v>3667.0002788100001</v>
      </c>
      <c r="F133" s="36">
        <f>SUMIFS(СВЦЭМ!$D$39:$D$782,СВЦЭМ!$A$39:$A$782,$A133,СВЦЭМ!$B$39:$B$782,F$110)+'СЕТ СН'!$I$14+СВЦЭМ!$D$10+'СЕТ СН'!$I$5-'СЕТ СН'!$I$24</f>
        <v>3663.8822093199997</v>
      </c>
      <c r="G133" s="36">
        <f>SUMIFS(СВЦЭМ!$D$39:$D$782,СВЦЭМ!$A$39:$A$782,$A133,СВЦЭМ!$B$39:$B$782,G$110)+'СЕТ СН'!$I$14+СВЦЭМ!$D$10+'СЕТ СН'!$I$5-'СЕТ СН'!$I$24</f>
        <v>3649.9026425399998</v>
      </c>
      <c r="H133" s="36">
        <f>SUMIFS(СВЦЭМ!$D$39:$D$782,СВЦЭМ!$A$39:$A$782,$A133,СВЦЭМ!$B$39:$B$782,H$110)+'СЕТ СН'!$I$14+СВЦЭМ!$D$10+'СЕТ СН'!$I$5-'СЕТ СН'!$I$24</f>
        <v>3631.8429297499997</v>
      </c>
      <c r="I133" s="36">
        <f>SUMIFS(СВЦЭМ!$D$39:$D$782,СВЦЭМ!$A$39:$A$782,$A133,СВЦЭМ!$B$39:$B$782,I$110)+'СЕТ СН'!$I$14+СВЦЭМ!$D$10+'СЕТ СН'!$I$5-'СЕТ СН'!$I$24</f>
        <v>3576.1251058799999</v>
      </c>
      <c r="J133" s="36">
        <f>SUMIFS(СВЦЭМ!$D$39:$D$782,СВЦЭМ!$A$39:$A$782,$A133,СВЦЭМ!$B$39:$B$782,J$110)+'СЕТ СН'!$I$14+СВЦЭМ!$D$10+'СЕТ СН'!$I$5-'СЕТ СН'!$I$24</f>
        <v>3493.6836186299997</v>
      </c>
      <c r="K133" s="36">
        <f>SUMIFS(СВЦЭМ!$D$39:$D$782,СВЦЭМ!$A$39:$A$782,$A133,СВЦЭМ!$B$39:$B$782,K$110)+'СЕТ СН'!$I$14+СВЦЭМ!$D$10+'СЕТ СН'!$I$5-'СЕТ СН'!$I$24</f>
        <v>3475.0212522399997</v>
      </c>
      <c r="L133" s="36">
        <f>SUMIFS(СВЦЭМ!$D$39:$D$782,СВЦЭМ!$A$39:$A$782,$A133,СВЦЭМ!$B$39:$B$782,L$110)+'СЕТ СН'!$I$14+СВЦЭМ!$D$10+'СЕТ СН'!$I$5-'СЕТ СН'!$I$24</f>
        <v>3470.64284116</v>
      </c>
      <c r="M133" s="36">
        <f>SUMIFS(СВЦЭМ!$D$39:$D$782,СВЦЭМ!$A$39:$A$782,$A133,СВЦЭМ!$B$39:$B$782,M$110)+'СЕТ СН'!$I$14+СВЦЭМ!$D$10+'СЕТ СН'!$I$5-'СЕТ СН'!$I$24</f>
        <v>3521.4568550099998</v>
      </c>
      <c r="N133" s="36">
        <f>SUMIFS(СВЦЭМ!$D$39:$D$782,СВЦЭМ!$A$39:$A$782,$A133,СВЦЭМ!$B$39:$B$782,N$110)+'СЕТ СН'!$I$14+СВЦЭМ!$D$10+'СЕТ СН'!$I$5-'СЕТ СН'!$I$24</f>
        <v>3573.0298010299998</v>
      </c>
      <c r="O133" s="36">
        <f>SUMIFS(СВЦЭМ!$D$39:$D$782,СВЦЭМ!$A$39:$A$782,$A133,СВЦЭМ!$B$39:$B$782,O$110)+'СЕТ СН'!$I$14+СВЦЭМ!$D$10+'СЕТ СН'!$I$5-'СЕТ СН'!$I$24</f>
        <v>3627.5400545499997</v>
      </c>
      <c r="P133" s="36">
        <f>SUMIFS(СВЦЭМ!$D$39:$D$782,СВЦЭМ!$A$39:$A$782,$A133,СВЦЭМ!$B$39:$B$782,P$110)+'СЕТ СН'!$I$14+СВЦЭМ!$D$10+'СЕТ СН'!$I$5-'СЕТ СН'!$I$24</f>
        <v>3690.5438986599997</v>
      </c>
      <c r="Q133" s="36">
        <f>SUMIFS(СВЦЭМ!$D$39:$D$782,СВЦЭМ!$A$39:$A$782,$A133,СВЦЭМ!$B$39:$B$782,Q$110)+'СЕТ СН'!$I$14+СВЦЭМ!$D$10+'СЕТ СН'!$I$5-'СЕТ СН'!$I$24</f>
        <v>3688.2442679799997</v>
      </c>
      <c r="R133" s="36">
        <f>SUMIFS(СВЦЭМ!$D$39:$D$782,СВЦЭМ!$A$39:$A$782,$A133,СВЦЭМ!$B$39:$B$782,R$110)+'СЕТ СН'!$I$14+СВЦЭМ!$D$10+'СЕТ СН'!$I$5-'СЕТ СН'!$I$24</f>
        <v>3678.7056125199997</v>
      </c>
      <c r="S133" s="36">
        <f>SUMIFS(СВЦЭМ!$D$39:$D$782,СВЦЭМ!$A$39:$A$782,$A133,СВЦЭМ!$B$39:$B$782,S$110)+'СЕТ СН'!$I$14+СВЦЭМ!$D$10+'СЕТ СН'!$I$5-'СЕТ СН'!$I$24</f>
        <v>3647.5079404399999</v>
      </c>
      <c r="T133" s="36">
        <f>SUMIFS(СВЦЭМ!$D$39:$D$782,СВЦЭМ!$A$39:$A$782,$A133,СВЦЭМ!$B$39:$B$782,T$110)+'СЕТ СН'!$I$14+СВЦЭМ!$D$10+'СЕТ СН'!$I$5-'СЕТ СН'!$I$24</f>
        <v>3557.7937536599998</v>
      </c>
      <c r="U133" s="36">
        <f>SUMIFS(СВЦЭМ!$D$39:$D$782,СВЦЭМ!$A$39:$A$782,$A133,СВЦЭМ!$B$39:$B$782,U$110)+'СЕТ СН'!$I$14+СВЦЭМ!$D$10+'СЕТ СН'!$I$5-'СЕТ СН'!$I$24</f>
        <v>3540.3166026899999</v>
      </c>
      <c r="V133" s="36">
        <f>SUMIFS(СВЦЭМ!$D$39:$D$782,СВЦЭМ!$A$39:$A$782,$A133,СВЦЭМ!$B$39:$B$782,V$110)+'СЕТ СН'!$I$14+СВЦЭМ!$D$10+'СЕТ СН'!$I$5-'СЕТ СН'!$I$24</f>
        <v>3562.9270657299999</v>
      </c>
      <c r="W133" s="36">
        <f>SUMIFS(СВЦЭМ!$D$39:$D$782,СВЦЭМ!$A$39:$A$782,$A133,СВЦЭМ!$B$39:$B$782,W$110)+'СЕТ СН'!$I$14+СВЦЭМ!$D$10+'СЕТ СН'!$I$5-'СЕТ СН'!$I$24</f>
        <v>3589.1303752200001</v>
      </c>
      <c r="X133" s="36">
        <f>SUMIFS(СВЦЭМ!$D$39:$D$782,СВЦЭМ!$A$39:$A$782,$A133,СВЦЭМ!$B$39:$B$782,X$110)+'СЕТ СН'!$I$14+СВЦЭМ!$D$10+'СЕТ СН'!$I$5-'СЕТ СН'!$I$24</f>
        <v>3611.0661113400001</v>
      </c>
      <c r="Y133" s="36">
        <f>SUMIFS(СВЦЭМ!$D$39:$D$782,СВЦЭМ!$A$39:$A$782,$A133,СВЦЭМ!$B$39:$B$782,Y$110)+'СЕТ СН'!$I$14+СВЦЭМ!$D$10+'СЕТ СН'!$I$5-'СЕТ СН'!$I$24</f>
        <v>3647.37199771</v>
      </c>
    </row>
    <row r="134" spans="1:27" ht="15.75" x14ac:dyDescent="0.2">
      <c r="A134" s="35">
        <f t="shared" si="3"/>
        <v>44616</v>
      </c>
      <c r="B134" s="36">
        <f>SUMIFS(СВЦЭМ!$D$39:$D$782,СВЦЭМ!$A$39:$A$782,$A134,СВЦЭМ!$B$39:$B$782,B$110)+'СЕТ СН'!$I$14+СВЦЭМ!$D$10+'СЕТ СН'!$I$5-'СЕТ СН'!$I$24</f>
        <v>3654.6545619199997</v>
      </c>
      <c r="C134" s="36">
        <f>SUMIFS(СВЦЭМ!$D$39:$D$782,СВЦЭМ!$A$39:$A$782,$A134,СВЦЭМ!$B$39:$B$782,C$110)+'СЕТ СН'!$I$14+СВЦЭМ!$D$10+'СЕТ СН'!$I$5-'СЕТ СН'!$I$24</f>
        <v>3684.6022787799998</v>
      </c>
      <c r="D134" s="36">
        <f>SUMIFS(СВЦЭМ!$D$39:$D$782,СВЦЭМ!$A$39:$A$782,$A134,СВЦЭМ!$B$39:$B$782,D$110)+'СЕТ СН'!$I$14+СВЦЭМ!$D$10+'СЕТ СН'!$I$5-'СЕТ СН'!$I$24</f>
        <v>3718.0129545999998</v>
      </c>
      <c r="E134" s="36">
        <f>SUMIFS(СВЦЭМ!$D$39:$D$782,СВЦЭМ!$A$39:$A$782,$A134,СВЦЭМ!$B$39:$B$782,E$110)+'СЕТ СН'!$I$14+СВЦЭМ!$D$10+'СЕТ СН'!$I$5-'СЕТ СН'!$I$24</f>
        <v>3725.3921734999999</v>
      </c>
      <c r="F134" s="36">
        <f>SUMIFS(СВЦЭМ!$D$39:$D$782,СВЦЭМ!$A$39:$A$782,$A134,СВЦЭМ!$B$39:$B$782,F$110)+'СЕТ СН'!$I$14+СВЦЭМ!$D$10+'СЕТ СН'!$I$5-'СЕТ СН'!$I$24</f>
        <v>3720.5630854499996</v>
      </c>
      <c r="G134" s="36">
        <f>SUMIFS(СВЦЭМ!$D$39:$D$782,СВЦЭМ!$A$39:$A$782,$A134,СВЦЭМ!$B$39:$B$782,G$110)+'СЕТ СН'!$I$14+СВЦЭМ!$D$10+'СЕТ СН'!$I$5-'СЕТ СН'!$I$24</f>
        <v>3685.1247680099996</v>
      </c>
      <c r="H134" s="36">
        <f>SUMIFS(СВЦЭМ!$D$39:$D$782,СВЦЭМ!$A$39:$A$782,$A134,СВЦЭМ!$B$39:$B$782,H$110)+'СЕТ СН'!$I$14+СВЦЭМ!$D$10+'СЕТ СН'!$I$5-'СЕТ СН'!$I$24</f>
        <v>3659.8065307899997</v>
      </c>
      <c r="I134" s="36">
        <f>SUMIFS(СВЦЭМ!$D$39:$D$782,СВЦЭМ!$A$39:$A$782,$A134,СВЦЭМ!$B$39:$B$782,I$110)+'СЕТ СН'!$I$14+СВЦЭМ!$D$10+'СЕТ СН'!$I$5-'СЕТ СН'!$I$24</f>
        <v>3589.1000019899998</v>
      </c>
      <c r="J134" s="36">
        <f>SUMIFS(СВЦЭМ!$D$39:$D$782,СВЦЭМ!$A$39:$A$782,$A134,СВЦЭМ!$B$39:$B$782,J$110)+'СЕТ СН'!$I$14+СВЦЭМ!$D$10+'СЕТ СН'!$I$5-'СЕТ СН'!$I$24</f>
        <v>3528.2099789999997</v>
      </c>
      <c r="K134" s="36">
        <f>SUMIFS(СВЦЭМ!$D$39:$D$782,СВЦЭМ!$A$39:$A$782,$A134,СВЦЭМ!$B$39:$B$782,K$110)+'СЕТ СН'!$I$14+СВЦЭМ!$D$10+'СЕТ СН'!$I$5-'СЕТ СН'!$I$24</f>
        <v>3501.0783996599998</v>
      </c>
      <c r="L134" s="36">
        <f>SUMIFS(СВЦЭМ!$D$39:$D$782,СВЦЭМ!$A$39:$A$782,$A134,СВЦЭМ!$B$39:$B$782,L$110)+'СЕТ СН'!$I$14+СВЦЭМ!$D$10+'СЕТ СН'!$I$5-'СЕТ СН'!$I$24</f>
        <v>3503.6119042800001</v>
      </c>
      <c r="M134" s="36">
        <f>SUMIFS(СВЦЭМ!$D$39:$D$782,СВЦЭМ!$A$39:$A$782,$A134,СВЦЭМ!$B$39:$B$782,M$110)+'СЕТ СН'!$I$14+СВЦЭМ!$D$10+'СЕТ СН'!$I$5-'СЕТ СН'!$I$24</f>
        <v>3546.2991977599995</v>
      </c>
      <c r="N134" s="36">
        <f>SUMIFS(СВЦЭМ!$D$39:$D$782,СВЦЭМ!$A$39:$A$782,$A134,СВЦЭМ!$B$39:$B$782,N$110)+'СЕТ СН'!$I$14+СВЦЭМ!$D$10+'СЕТ СН'!$I$5-'СЕТ СН'!$I$24</f>
        <v>3601.2876148899995</v>
      </c>
      <c r="O134" s="36">
        <f>SUMIFS(СВЦЭМ!$D$39:$D$782,СВЦЭМ!$A$39:$A$782,$A134,СВЦЭМ!$B$39:$B$782,O$110)+'СЕТ СН'!$I$14+СВЦЭМ!$D$10+'СЕТ СН'!$I$5-'СЕТ СН'!$I$24</f>
        <v>3636.1542205699998</v>
      </c>
      <c r="P134" s="36">
        <f>SUMIFS(СВЦЭМ!$D$39:$D$782,СВЦЭМ!$A$39:$A$782,$A134,СВЦЭМ!$B$39:$B$782,P$110)+'СЕТ СН'!$I$14+СВЦЭМ!$D$10+'СЕТ СН'!$I$5-'СЕТ СН'!$I$24</f>
        <v>3653.4673703099998</v>
      </c>
      <c r="Q134" s="36">
        <f>SUMIFS(СВЦЭМ!$D$39:$D$782,СВЦЭМ!$A$39:$A$782,$A134,СВЦЭМ!$B$39:$B$782,Q$110)+'СЕТ СН'!$I$14+СВЦЭМ!$D$10+'СЕТ СН'!$I$5-'СЕТ СН'!$I$24</f>
        <v>3655.81699897</v>
      </c>
      <c r="R134" s="36">
        <f>SUMIFS(СВЦЭМ!$D$39:$D$782,СВЦЭМ!$A$39:$A$782,$A134,СВЦЭМ!$B$39:$B$782,R$110)+'СЕТ СН'!$I$14+СВЦЭМ!$D$10+'СЕТ СН'!$I$5-'СЕТ СН'!$I$24</f>
        <v>3651.4378953400001</v>
      </c>
      <c r="S134" s="36">
        <f>SUMIFS(СВЦЭМ!$D$39:$D$782,СВЦЭМ!$A$39:$A$782,$A134,СВЦЭМ!$B$39:$B$782,S$110)+'СЕТ СН'!$I$14+СВЦЭМ!$D$10+'СЕТ СН'!$I$5-'СЕТ СН'!$I$24</f>
        <v>3621.6710552099998</v>
      </c>
      <c r="T134" s="36">
        <f>SUMIFS(СВЦЭМ!$D$39:$D$782,СВЦЭМ!$A$39:$A$782,$A134,СВЦЭМ!$B$39:$B$782,T$110)+'СЕТ СН'!$I$14+СВЦЭМ!$D$10+'СЕТ СН'!$I$5-'СЕТ СН'!$I$24</f>
        <v>3544.8511578299995</v>
      </c>
      <c r="U134" s="36">
        <f>SUMIFS(СВЦЭМ!$D$39:$D$782,СВЦЭМ!$A$39:$A$782,$A134,СВЦЭМ!$B$39:$B$782,U$110)+'СЕТ СН'!$I$14+СВЦЭМ!$D$10+'СЕТ СН'!$I$5-'СЕТ СН'!$I$24</f>
        <v>3527.2823323899997</v>
      </c>
      <c r="V134" s="36">
        <f>SUMIFS(СВЦЭМ!$D$39:$D$782,СВЦЭМ!$A$39:$A$782,$A134,СВЦЭМ!$B$39:$B$782,V$110)+'СЕТ СН'!$I$14+СВЦЭМ!$D$10+'СЕТ СН'!$I$5-'СЕТ СН'!$I$24</f>
        <v>3555.2713064299996</v>
      </c>
      <c r="W134" s="36">
        <f>SUMIFS(СВЦЭМ!$D$39:$D$782,СВЦЭМ!$A$39:$A$782,$A134,СВЦЭМ!$B$39:$B$782,W$110)+'СЕТ СН'!$I$14+СВЦЭМ!$D$10+'СЕТ СН'!$I$5-'СЕТ СН'!$I$24</f>
        <v>3557.02250491</v>
      </c>
      <c r="X134" s="36">
        <f>SUMIFS(СВЦЭМ!$D$39:$D$782,СВЦЭМ!$A$39:$A$782,$A134,СВЦЭМ!$B$39:$B$782,X$110)+'СЕТ СН'!$I$14+СВЦЭМ!$D$10+'СЕТ СН'!$I$5-'СЕТ СН'!$I$24</f>
        <v>3577.1889310799997</v>
      </c>
      <c r="Y134" s="36">
        <f>SUMIFS(СВЦЭМ!$D$39:$D$782,СВЦЭМ!$A$39:$A$782,$A134,СВЦЭМ!$B$39:$B$782,Y$110)+'СЕТ СН'!$I$14+СВЦЭМ!$D$10+'СЕТ СН'!$I$5-'СЕТ СН'!$I$24</f>
        <v>3617.0175203499998</v>
      </c>
    </row>
    <row r="135" spans="1:27" ht="15.75" x14ac:dyDescent="0.2">
      <c r="A135" s="35">
        <f t="shared" si="3"/>
        <v>44617</v>
      </c>
      <c r="B135" s="36">
        <f>SUMIFS(СВЦЭМ!$D$39:$D$782,СВЦЭМ!$A$39:$A$782,$A135,СВЦЭМ!$B$39:$B$782,B$110)+'СЕТ СН'!$I$14+СВЦЭМ!$D$10+'СЕТ СН'!$I$5-'СЕТ СН'!$I$24</f>
        <v>3614.4507896099999</v>
      </c>
      <c r="C135" s="36">
        <f>SUMIFS(СВЦЭМ!$D$39:$D$782,СВЦЭМ!$A$39:$A$782,$A135,СВЦЭМ!$B$39:$B$782,C$110)+'СЕТ СН'!$I$14+СВЦЭМ!$D$10+'СЕТ СН'!$I$5-'СЕТ СН'!$I$24</f>
        <v>3658.9132604399997</v>
      </c>
      <c r="D135" s="36">
        <f>SUMIFS(СВЦЭМ!$D$39:$D$782,СВЦЭМ!$A$39:$A$782,$A135,СВЦЭМ!$B$39:$B$782,D$110)+'СЕТ СН'!$I$14+СВЦЭМ!$D$10+'СЕТ СН'!$I$5-'СЕТ СН'!$I$24</f>
        <v>3697.8001837299998</v>
      </c>
      <c r="E135" s="36">
        <f>SUMIFS(СВЦЭМ!$D$39:$D$782,СВЦЭМ!$A$39:$A$782,$A135,СВЦЭМ!$B$39:$B$782,E$110)+'СЕТ СН'!$I$14+СВЦЭМ!$D$10+'СЕТ СН'!$I$5-'СЕТ СН'!$I$24</f>
        <v>3699.2942053699999</v>
      </c>
      <c r="F135" s="36">
        <f>SUMIFS(СВЦЭМ!$D$39:$D$782,СВЦЭМ!$A$39:$A$782,$A135,СВЦЭМ!$B$39:$B$782,F$110)+'СЕТ СН'!$I$14+СВЦЭМ!$D$10+'СЕТ СН'!$I$5-'СЕТ СН'!$I$24</f>
        <v>3687.8919298800001</v>
      </c>
      <c r="G135" s="36">
        <f>SUMIFS(СВЦЭМ!$D$39:$D$782,СВЦЭМ!$A$39:$A$782,$A135,СВЦЭМ!$B$39:$B$782,G$110)+'СЕТ СН'!$I$14+СВЦЭМ!$D$10+'СЕТ СН'!$I$5-'СЕТ СН'!$I$24</f>
        <v>3655.7314891400001</v>
      </c>
      <c r="H135" s="36">
        <f>SUMIFS(СВЦЭМ!$D$39:$D$782,СВЦЭМ!$A$39:$A$782,$A135,СВЦЭМ!$B$39:$B$782,H$110)+'СЕТ СН'!$I$14+СВЦЭМ!$D$10+'СЕТ СН'!$I$5-'СЕТ СН'!$I$24</f>
        <v>3609.4499928699997</v>
      </c>
      <c r="I135" s="36">
        <f>SUMIFS(СВЦЭМ!$D$39:$D$782,СВЦЭМ!$A$39:$A$782,$A135,СВЦЭМ!$B$39:$B$782,I$110)+'СЕТ СН'!$I$14+СВЦЭМ!$D$10+'СЕТ СН'!$I$5-'СЕТ СН'!$I$24</f>
        <v>3561.1098863699999</v>
      </c>
      <c r="J135" s="36">
        <f>SUMIFS(СВЦЭМ!$D$39:$D$782,СВЦЭМ!$A$39:$A$782,$A135,СВЦЭМ!$B$39:$B$782,J$110)+'СЕТ СН'!$I$14+СВЦЭМ!$D$10+'СЕТ СН'!$I$5-'СЕТ СН'!$I$24</f>
        <v>3540.8618172199995</v>
      </c>
      <c r="K135" s="36">
        <f>SUMIFS(СВЦЭМ!$D$39:$D$782,СВЦЭМ!$A$39:$A$782,$A135,СВЦЭМ!$B$39:$B$782,K$110)+'СЕТ СН'!$I$14+СВЦЭМ!$D$10+'СЕТ СН'!$I$5-'СЕТ СН'!$I$24</f>
        <v>3506.6612290899998</v>
      </c>
      <c r="L135" s="36">
        <f>SUMIFS(СВЦЭМ!$D$39:$D$782,СВЦЭМ!$A$39:$A$782,$A135,СВЦЭМ!$B$39:$B$782,L$110)+'СЕТ СН'!$I$14+СВЦЭМ!$D$10+'СЕТ СН'!$I$5-'СЕТ СН'!$I$24</f>
        <v>3528.9746585899998</v>
      </c>
      <c r="M135" s="36">
        <f>SUMIFS(СВЦЭМ!$D$39:$D$782,СВЦЭМ!$A$39:$A$782,$A135,СВЦЭМ!$B$39:$B$782,M$110)+'СЕТ СН'!$I$14+СВЦЭМ!$D$10+'СЕТ СН'!$I$5-'СЕТ СН'!$I$24</f>
        <v>3574.0196254799998</v>
      </c>
      <c r="N135" s="36">
        <f>SUMIFS(СВЦЭМ!$D$39:$D$782,СВЦЭМ!$A$39:$A$782,$A135,СВЦЭМ!$B$39:$B$782,N$110)+'СЕТ СН'!$I$14+СВЦЭМ!$D$10+'СЕТ СН'!$I$5-'СЕТ СН'!$I$24</f>
        <v>3623.6819760199996</v>
      </c>
      <c r="O135" s="36">
        <f>SUMIFS(СВЦЭМ!$D$39:$D$782,СВЦЭМ!$A$39:$A$782,$A135,СВЦЭМ!$B$39:$B$782,O$110)+'СЕТ СН'!$I$14+СВЦЭМ!$D$10+'СЕТ СН'!$I$5-'СЕТ СН'!$I$24</f>
        <v>3651.4137911099997</v>
      </c>
      <c r="P135" s="36">
        <f>SUMIFS(СВЦЭМ!$D$39:$D$782,СВЦЭМ!$A$39:$A$782,$A135,СВЦЭМ!$B$39:$B$782,P$110)+'СЕТ СН'!$I$14+СВЦЭМ!$D$10+'СЕТ СН'!$I$5-'СЕТ СН'!$I$24</f>
        <v>3662.7911223000001</v>
      </c>
      <c r="Q135" s="36">
        <f>SUMIFS(СВЦЭМ!$D$39:$D$782,СВЦЭМ!$A$39:$A$782,$A135,СВЦЭМ!$B$39:$B$782,Q$110)+'СЕТ СН'!$I$14+СВЦЭМ!$D$10+'СЕТ СН'!$I$5-'СЕТ СН'!$I$24</f>
        <v>3668.0820322099999</v>
      </c>
      <c r="R135" s="36">
        <f>SUMIFS(СВЦЭМ!$D$39:$D$782,СВЦЭМ!$A$39:$A$782,$A135,СВЦЭМ!$B$39:$B$782,R$110)+'СЕТ СН'!$I$14+СВЦЭМ!$D$10+'СЕТ СН'!$I$5-'СЕТ СН'!$I$24</f>
        <v>3660.19008166</v>
      </c>
      <c r="S135" s="36">
        <f>SUMIFS(СВЦЭМ!$D$39:$D$782,СВЦЭМ!$A$39:$A$782,$A135,СВЦЭМ!$B$39:$B$782,S$110)+'СЕТ СН'!$I$14+СВЦЭМ!$D$10+'СЕТ СН'!$I$5-'СЕТ СН'!$I$24</f>
        <v>3615.0472148299996</v>
      </c>
      <c r="T135" s="36">
        <f>SUMIFS(СВЦЭМ!$D$39:$D$782,СВЦЭМ!$A$39:$A$782,$A135,СВЦЭМ!$B$39:$B$782,T$110)+'СЕТ СН'!$I$14+СВЦЭМ!$D$10+'СЕТ СН'!$I$5-'СЕТ СН'!$I$24</f>
        <v>3572.1862091099997</v>
      </c>
      <c r="U135" s="36">
        <f>SUMIFS(СВЦЭМ!$D$39:$D$782,СВЦЭМ!$A$39:$A$782,$A135,СВЦЭМ!$B$39:$B$782,U$110)+'СЕТ СН'!$I$14+СВЦЭМ!$D$10+'СЕТ СН'!$I$5-'СЕТ СН'!$I$24</f>
        <v>3538.4834255299997</v>
      </c>
      <c r="V135" s="36">
        <f>SUMIFS(СВЦЭМ!$D$39:$D$782,СВЦЭМ!$A$39:$A$782,$A135,СВЦЭМ!$B$39:$B$782,V$110)+'СЕТ СН'!$I$14+СВЦЭМ!$D$10+'СЕТ СН'!$I$5-'СЕТ СН'!$I$24</f>
        <v>3534.6975988099998</v>
      </c>
      <c r="W135" s="36">
        <f>SUMIFS(СВЦЭМ!$D$39:$D$782,СВЦЭМ!$A$39:$A$782,$A135,СВЦЭМ!$B$39:$B$782,W$110)+'СЕТ СН'!$I$14+СВЦЭМ!$D$10+'СЕТ СН'!$I$5-'СЕТ СН'!$I$24</f>
        <v>3541.5044284999999</v>
      </c>
      <c r="X135" s="36">
        <f>SUMIFS(СВЦЭМ!$D$39:$D$782,СВЦЭМ!$A$39:$A$782,$A135,СВЦЭМ!$B$39:$B$782,X$110)+'СЕТ СН'!$I$14+СВЦЭМ!$D$10+'СЕТ СН'!$I$5-'СЕТ СН'!$I$24</f>
        <v>3561.8292108799997</v>
      </c>
      <c r="Y135" s="36">
        <f>SUMIFS(СВЦЭМ!$D$39:$D$782,СВЦЭМ!$A$39:$A$782,$A135,СВЦЭМ!$B$39:$B$782,Y$110)+'СЕТ СН'!$I$14+СВЦЭМ!$D$10+'СЕТ СН'!$I$5-'СЕТ СН'!$I$24</f>
        <v>3606.1871876199998</v>
      </c>
    </row>
    <row r="136" spans="1:27" ht="15.75" x14ac:dyDescent="0.2">
      <c r="A136" s="35">
        <f t="shared" si="3"/>
        <v>44618</v>
      </c>
      <c r="B136" s="36">
        <f>SUMIFS(СВЦЭМ!$D$39:$D$782,СВЦЭМ!$A$39:$A$782,$A136,СВЦЭМ!$B$39:$B$782,B$110)+'СЕТ СН'!$I$14+СВЦЭМ!$D$10+'СЕТ СН'!$I$5-'СЕТ СН'!$I$24</f>
        <v>3642.2458819499998</v>
      </c>
      <c r="C136" s="36">
        <f>SUMIFS(СВЦЭМ!$D$39:$D$782,СВЦЭМ!$A$39:$A$782,$A136,СВЦЭМ!$B$39:$B$782,C$110)+'СЕТ СН'!$I$14+СВЦЭМ!$D$10+'СЕТ СН'!$I$5-'СЕТ СН'!$I$24</f>
        <v>3645.9628177999998</v>
      </c>
      <c r="D136" s="36">
        <f>SUMIFS(СВЦЭМ!$D$39:$D$782,СВЦЭМ!$A$39:$A$782,$A136,СВЦЭМ!$B$39:$B$782,D$110)+'СЕТ СН'!$I$14+СВЦЭМ!$D$10+'СЕТ СН'!$I$5-'СЕТ СН'!$I$24</f>
        <v>3657.7449496099998</v>
      </c>
      <c r="E136" s="36">
        <f>SUMIFS(СВЦЭМ!$D$39:$D$782,СВЦЭМ!$A$39:$A$782,$A136,СВЦЭМ!$B$39:$B$782,E$110)+'СЕТ СН'!$I$14+СВЦЭМ!$D$10+'СЕТ СН'!$I$5-'СЕТ СН'!$I$24</f>
        <v>3690.2354958199999</v>
      </c>
      <c r="F136" s="36">
        <f>SUMIFS(СВЦЭМ!$D$39:$D$782,СВЦЭМ!$A$39:$A$782,$A136,СВЦЭМ!$B$39:$B$782,F$110)+'СЕТ СН'!$I$14+СВЦЭМ!$D$10+'СЕТ СН'!$I$5-'СЕТ СН'!$I$24</f>
        <v>3689.5039179699997</v>
      </c>
      <c r="G136" s="36">
        <f>SUMIFS(СВЦЭМ!$D$39:$D$782,СВЦЭМ!$A$39:$A$782,$A136,СВЦЭМ!$B$39:$B$782,G$110)+'СЕТ СН'!$I$14+СВЦЭМ!$D$10+'СЕТ СН'!$I$5-'СЕТ СН'!$I$24</f>
        <v>3665.9538047099995</v>
      </c>
      <c r="H136" s="36">
        <f>SUMIFS(СВЦЭМ!$D$39:$D$782,СВЦЭМ!$A$39:$A$782,$A136,СВЦЭМ!$B$39:$B$782,H$110)+'СЕТ СН'!$I$14+СВЦЭМ!$D$10+'СЕТ СН'!$I$5-'СЕТ СН'!$I$24</f>
        <v>3630.6160839799995</v>
      </c>
      <c r="I136" s="36">
        <f>SUMIFS(СВЦЭМ!$D$39:$D$782,СВЦЭМ!$A$39:$A$782,$A136,СВЦЭМ!$B$39:$B$782,I$110)+'СЕТ СН'!$I$14+СВЦЭМ!$D$10+'СЕТ СН'!$I$5-'СЕТ СН'!$I$24</f>
        <v>3593.0003738799996</v>
      </c>
      <c r="J136" s="36">
        <f>SUMIFS(СВЦЭМ!$D$39:$D$782,СВЦЭМ!$A$39:$A$782,$A136,СВЦЭМ!$B$39:$B$782,J$110)+'СЕТ СН'!$I$14+СВЦЭМ!$D$10+'СЕТ СН'!$I$5-'СЕТ СН'!$I$24</f>
        <v>3526.0998122199999</v>
      </c>
      <c r="K136" s="36">
        <f>SUMIFS(СВЦЭМ!$D$39:$D$782,СВЦЭМ!$A$39:$A$782,$A136,СВЦЭМ!$B$39:$B$782,K$110)+'СЕТ СН'!$I$14+СВЦЭМ!$D$10+'СЕТ СН'!$I$5-'СЕТ СН'!$I$24</f>
        <v>3501.0819166599995</v>
      </c>
      <c r="L136" s="36">
        <f>SUMIFS(СВЦЭМ!$D$39:$D$782,СВЦЭМ!$A$39:$A$782,$A136,СВЦЭМ!$B$39:$B$782,L$110)+'СЕТ СН'!$I$14+СВЦЭМ!$D$10+'СЕТ СН'!$I$5-'СЕТ СН'!$I$24</f>
        <v>3497.5444540799999</v>
      </c>
      <c r="M136" s="36">
        <f>SUMIFS(СВЦЭМ!$D$39:$D$782,СВЦЭМ!$A$39:$A$782,$A136,СВЦЭМ!$B$39:$B$782,M$110)+'СЕТ СН'!$I$14+СВЦЭМ!$D$10+'СЕТ СН'!$I$5-'СЕТ СН'!$I$24</f>
        <v>3537.1496971699999</v>
      </c>
      <c r="N136" s="36">
        <f>SUMIFS(СВЦЭМ!$D$39:$D$782,СВЦЭМ!$A$39:$A$782,$A136,СВЦЭМ!$B$39:$B$782,N$110)+'СЕТ СН'!$I$14+СВЦЭМ!$D$10+'СЕТ СН'!$I$5-'СЕТ СН'!$I$24</f>
        <v>3593.0745046399998</v>
      </c>
      <c r="O136" s="36">
        <f>SUMIFS(СВЦЭМ!$D$39:$D$782,СВЦЭМ!$A$39:$A$782,$A136,СВЦЭМ!$B$39:$B$782,O$110)+'СЕТ СН'!$I$14+СВЦЭМ!$D$10+'СЕТ СН'!$I$5-'СЕТ СН'!$I$24</f>
        <v>3607.4663878199999</v>
      </c>
      <c r="P136" s="36">
        <f>SUMIFS(СВЦЭМ!$D$39:$D$782,СВЦЭМ!$A$39:$A$782,$A136,СВЦЭМ!$B$39:$B$782,P$110)+'СЕТ СН'!$I$14+СВЦЭМ!$D$10+'СЕТ СН'!$I$5-'СЕТ СН'!$I$24</f>
        <v>3622.9673933399999</v>
      </c>
      <c r="Q136" s="36">
        <f>SUMIFS(СВЦЭМ!$D$39:$D$782,СВЦЭМ!$A$39:$A$782,$A136,СВЦЭМ!$B$39:$B$782,Q$110)+'СЕТ СН'!$I$14+СВЦЭМ!$D$10+'СЕТ СН'!$I$5-'СЕТ СН'!$I$24</f>
        <v>3627.40395085</v>
      </c>
      <c r="R136" s="36">
        <f>SUMIFS(СВЦЭМ!$D$39:$D$782,СВЦЭМ!$A$39:$A$782,$A136,СВЦЭМ!$B$39:$B$782,R$110)+'СЕТ СН'!$I$14+СВЦЭМ!$D$10+'СЕТ СН'!$I$5-'СЕТ СН'!$I$24</f>
        <v>3621.4436686099998</v>
      </c>
      <c r="S136" s="36">
        <f>SUMIFS(СВЦЭМ!$D$39:$D$782,СВЦЭМ!$A$39:$A$782,$A136,СВЦЭМ!$B$39:$B$782,S$110)+'СЕТ СН'!$I$14+СВЦЭМ!$D$10+'СЕТ СН'!$I$5-'СЕТ СН'!$I$24</f>
        <v>3606.2393784599999</v>
      </c>
      <c r="T136" s="36">
        <f>SUMIFS(СВЦЭМ!$D$39:$D$782,СВЦЭМ!$A$39:$A$782,$A136,СВЦЭМ!$B$39:$B$782,T$110)+'СЕТ СН'!$I$14+СВЦЭМ!$D$10+'СЕТ СН'!$I$5-'СЕТ СН'!$I$24</f>
        <v>3538.2838426600001</v>
      </c>
      <c r="U136" s="36">
        <f>SUMIFS(СВЦЭМ!$D$39:$D$782,СВЦЭМ!$A$39:$A$782,$A136,СВЦЭМ!$B$39:$B$782,U$110)+'СЕТ СН'!$I$14+СВЦЭМ!$D$10+'СЕТ СН'!$I$5-'СЕТ СН'!$I$24</f>
        <v>3512.17736977</v>
      </c>
      <c r="V136" s="36">
        <f>SUMIFS(СВЦЭМ!$D$39:$D$782,СВЦЭМ!$A$39:$A$782,$A136,СВЦЭМ!$B$39:$B$782,V$110)+'СЕТ СН'!$I$14+СВЦЭМ!$D$10+'СЕТ СН'!$I$5-'СЕТ СН'!$I$24</f>
        <v>3502.9126065699998</v>
      </c>
      <c r="W136" s="36">
        <f>SUMIFS(СВЦЭМ!$D$39:$D$782,СВЦЭМ!$A$39:$A$782,$A136,СВЦЭМ!$B$39:$B$782,W$110)+'СЕТ СН'!$I$14+СВЦЭМ!$D$10+'СЕТ СН'!$I$5-'СЕТ СН'!$I$24</f>
        <v>3542.2948273299999</v>
      </c>
      <c r="X136" s="36">
        <f>SUMIFS(СВЦЭМ!$D$39:$D$782,СВЦЭМ!$A$39:$A$782,$A136,СВЦЭМ!$B$39:$B$782,X$110)+'СЕТ СН'!$I$14+СВЦЭМ!$D$10+'СЕТ СН'!$I$5-'СЕТ СН'!$I$24</f>
        <v>3571.5878198999999</v>
      </c>
      <c r="Y136" s="36">
        <f>SUMIFS(СВЦЭМ!$D$39:$D$782,СВЦЭМ!$A$39:$A$782,$A136,СВЦЭМ!$B$39:$B$782,Y$110)+'СЕТ СН'!$I$14+СВЦЭМ!$D$10+'СЕТ СН'!$I$5-'СЕТ СН'!$I$24</f>
        <v>3608.9285109299999</v>
      </c>
    </row>
    <row r="137" spans="1:27" ht="15.75" x14ac:dyDescent="0.2">
      <c r="A137" s="35">
        <f t="shared" si="3"/>
        <v>44619</v>
      </c>
      <c r="B137" s="36">
        <f>SUMIFS(СВЦЭМ!$D$39:$D$782,СВЦЭМ!$A$39:$A$782,$A137,СВЦЭМ!$B$39:$B$782,B$110)+'СЕТ СН'!$I$14+СВЦЭМ!$D$10+'СЕТ СН'!$I$5-'СЕТ СН'!$I$24</f>
        <v>3634.6604007299998</v>
      </c>
      <c r="C137" s="36">
        <f>SUMIFS(СВЦЭМ!$D$39:$D$782,СВЦЭМ!$A$39:$A$782,$A137,СВЦЭМ!$B$39:$B$782,C$110)+'СЕТ СН'!$I$14+СВЦЭМ!$D$10+'СЕТ СН'!$I$5-'СЕТ СН'!$I$24</f>
        <v>3647.9786488899999</v>
      </c>
      <c r="D137" s="36">
        <f>SUMIFS(СВЦЭМ!$D$39:$D$782,СВЦЭМ!$A$39:$A$782,$A137,СВЦЭМ!$B$39:$B$782,D$110)+'СЕТ СН'!$I$14+СВЦЭМ!$D$10+'СЕТ СН'!$I$5-'СЕТ СН'!$I$24</f>
        <v>3686.2143467099995</v>
      </c>
      <c r="E137" s="36">
        <f>SUMIFS(СВЦЭМ!$D$39:$D$782,СВЦЭМ!$A$39:$A$782,$A137,СВЦЭМ!$B$39:$B$782,E$110)+'СЕТ СН'!$I$14+СВЦЭМ!$D$10+'СЕТ СН'!$I$5-'СЕТ СН'!$I$24</f>
        <v>3697.4250112599998</v>
      </c>
      <c r="F137" s="36">
        <f>SUMIFS(СВЦЭМ!$D$39:$D$782,СВЦЭМ!$A$39:$A$782,$A137,СВЦЭМ!$B$39:$B$782,F$110)+'СЕТ СН'!$I$14+СВЦЭМ!$D$10+'СЕТ СН'!$I$5-'СЕТ СН'!$I$24</f>
        <v>3697.4739040899999</v>
      </c>
      <c r="G137" s="36">
        <f>SUMIFS(СВЦЭМ!$D$39:$D$782,СВЦЭМ!$A$39:$A$782,$A137,СВЦЭМ!$B$39:$B$782,G$110)+'СЕТ СН'!$I$14+СВЦЭМ!$D$10+'СЕТ СН'!$I$5-'СЕТ СН'!$I$24</f>
        <v>3682.5427339199996</v>
      </c>
      <c r="H137" s="36">
        <f>SUMIFS(СВЦЭМ!$D$39:$D$782,СВЦЭМ!$A$39:$A$782,$A137,СВЦЭМ!$B$39:$B$782,H$110)+'СЕТ СН'!$I$14+СВЦЭМ!$D$10+'СЕТ СН'!$I$5-'СЕТ СН'!$I$24</f>
        <v>3646.5944070899995</v>
      </c>
      <c r="I137" s="36">
        <f>SUMIFS(СВЦЭМ!$D$39:$D$782,СВЦЭМ!$A$39:$A$782,$A137,СВЦЭМ!$B$39:$B$782,I$110)+'СЕТ СН'!$I$14+СВЦЭМ!$D$10+'СЕТ СН'!$I$5-'СЕТ СН'!$I$24</f>
        <v>3615.9825722699998</v>
      </c>
      <c r="J137" s="36">
        <f>SUMIFS(СВЦЭМ!$D$39:$D$782,СВЦЭМ!$A$39:$A$782,$A137,СВЦЭМ!$B$39:$B$782,J$110)+'СЕТ СН'!$I$14+СВЦЭМ!$D$10+'СЕТ СН'!$I$5-'СЕТ СН'!$I$24</f>
        <v>3556.1338796399996</v>
      </c>
      <c r="K137" s="36">
        <f>SUMIFS(СВЦЭМ!$D$39:$D$782,СВЦЭМ!$A$39:$A$782,$A137,СВЦЭМ!$B$39:$B$782,K$110)+'СЕТ СН'!$I$14+СВЦЭМ!$D$10+'СЕТ СН'!$I$5-'СЕТ СН'!$I$24</f>
        <v>3530.8747022499997</v>
      </c>
      <c r="L137" s="36">
        <f>SUMIFS(СВЦЭМ!$D$39:$D$782,СВЦЭМ!$A$39:$A$782,$A137,СВЦЭМ!$B$39:$B$782,L$110)+'СЕТ СН'!$I$14+СВЦЭМ!$D$10+'СЕТ СН'!$I$5-'СЕТ СН'!$I$24</f>
        <v>3534.4267650699999</v>
      </c>
      <c r="M137" s="36">
        <f>SUMIFS(СВЦЭМ!$D$39:$D$782,СВЦЭМ!$A$39:$A$782,$A137,СВЦЭМ!$B$39:$B$782,M$110)+'СЕТ СН'!$I$14+СВЦЭМ!$D$10+'СЕТ СН'!$I$5-'СЕТ СН'!$I$24</f>
        <v>3563.8186915399997</v>
      </c>
      <c r="N137" s="36">
        <f>SUMIFS(СВЦЭМ!$D$39:$D$782,СВЦЭМ!$A$39:$A$782,$A137,СВЦЭМ!$B$39:$B$782,N$110)+'СЕТ СН'!$I$14+СВЦЭМ!$D$10+'СЕТ СН'!$I$5-'СЕТ СН'!$I$24</f>
        <v>3607.6444027999996</v>
      </c>
      <c r="O137" s="36">
        <f>SUMIFS(СВЦЭМ!$D$39:$D$782,СВЦЭМ!$A$39:$A$782,$A137,СВЦЭМ!$B$39:$B$782,O$110)+'СЕТ СН'!$I$14+СВЦЭМ!$D$10+'СЕТ СН'!$I$5-'СЕТ СН'!$I$24</f>
        <v>3636.9323871999995</v>
      </c>
      <c r="P137" s="36">
        <f>SUMIFS(СВЦЭМ!$D$39:$D$782,СВЦЭМ!$A$39:$A$782,$A137,СВЦЭМ!$B$39:$B$782,P$110)+'СЕТ СН'!$I$14+СВЦЭМ!$D$10+'СЕТ СН'!$I$5-'СЕТ СН'!$I$24</f>
        <v>3651.3672215899996</v>
      </c>
      <c r="Q137" s="36">
        <f>SUMIFS(СВЦЭМ!$D$39:$D$782,СВЦЭМ!$A$39:$A$782,$A137,СВЦЭМ!$B$39:$B$782,Q$110)+'СЕТ СН'!$I$14+СВЦЭМ!$D$10+'СЕТ СН'!$I$5-'СЕТ СН'!$I$24</f>
        <v>3653.6815291599996</v>
      </c>
      <c r="R137" s="36">
        <f>SUMIFS(СВЦЭМ!$D$39:$D$782,СВЦЭМ!$A$39:$A$782,$A137,СВЦЭМ!$B$39:$B$782,R$110)+'СЕТ СН'!$I$14+СВЦЭМ!$D$10+'СЕТ СН'!$I$5-'СЕТ СН'!$I$24</f>
        <v>3642.3468698099996</v>
      </c>
      <c r="S137" s="36">
        <f>SUMIFS(СВЦЭМ!$D$39:$D$782,СВЦЭМ!$A$39:$A$782,$A137,СВЦЭМ!$B$39:$B$782,S$110)+'СЕТ СН'!$I$14+СВЦЭМ!$D$10+'СЕТ СН'!$I$5-'СЕТ СН'!$I$24</f>
        <v>3621.3813964599999</v>
      </c>
      <c r="T137" s="36">
        <f>SUMIFS(СВЦЭМ!$D$39:$D$782,СВЦЭМ!$A$39:$A$782,$A137,СВЦЭМ!$B$39:$B$782,T$110)+'СЕТ СН'!$I$14+СВЦЭМ!$D$10+'СЕТ СН'!$I$5-'СЕТ СН'!$I$24</f>
        <v>3532.4955042699999</v>
      </c>
      <c r="U137" s="36">
        <f>SUMIFS(СВЦЭМ!$D$39:$D$782,СВЦЭМ!$A$39:$A$782,$A137,СВЦЭМ!$B$39:$B$782,U$110)+'СЕТ СН'!$I$14+СВЦЭМ!$D$10+'СЕТ СН'!$I$5-'СЕТ СН'!$I$24</f>
        <v>3490.7697230399999</v>
      </c>
      <c r="V137" s="36">
        <f>SUMIFS(СВЦЭМ!$D$39:$D$782,СВЦЭМ!$A$39:$A$782,$A137,СВЦЭМ!$B$39:$B$782,V$110)+'СЕТ СН'!$I$14+СВЦЭМ!$D$10+'СЕТ СН'!$I$5-'СЕТ СН'!$I$24</f>
        <v>3505.6400140299997</v>
      </c>
      <c r="W137" s="36">
        <f>SUMIFS(СВЦЭМ!$D$39:$D$782,СВЦЭМ!$A$39:$A$782,$A137,СВЦЭМ!$B$39:$B$782,W$110)+'СЕТ СН'!$I$14+СВЦЭМ!$D$10+'СЕТ СН'!$I$5-'СЕТ СН'!$I$24</f>
        <v>3541.3755246000001</v>
      </c>
      <c r="X137" s="36">
        <f>SUMIFS(СВЦЭМ!$D$39:$D$782,СВЦЭМ!$A$39:$A$782,$A137,СВЦЭМ!$B$39:$B$782,X$110)+'СЕТ СН'!$I$14+СВЦЭМ!$D$10+'СЕТ СН'!$I$5-'СЕТ СН'!$I$24</f>
        <v>3564.4175075799999</v>
      </c>
      <c r="Y137" s="36">
        <f>SUMIFS(СВЦЭМ!$D$39:$D$782,СВЦЭМ!$A$39:$A$782,$A137,СВЦЭМ!$B$39:$B$782,Y$110)+'СЕТ СН'!$I$14+СВЦЭМ!$D$10+'СЕТ СН'!$I$5-'СЕТ СН'!$I$24</f>
        <v>3595.3609044699997</v>
      </c>
    </row>
    <row r="138" spans="1:27" ht="15.75" x14ac:dyDescent="0.2">
      <c r="A138" s="35">
        <f t="shared" si="3"/>
        <v>44620</v>
      </c>
      <c r="B138" s="36">
        <f>SUMIFS(СВЦЭМ!$D$39:$D$782,СВЦЭМ!$A$39:$A$782,$A138,СВЦЭМ!$B$39:$B$782,B$110)+'СЕТ СН'!$I$14+СВЦЭМ!$D$10+'СЕТ СН'!$I$5-'СЕТ СН'!$I$24</f>
        <v>3622.3965876100001</v>
      </c>
      <c r="C138" s="36">
        <f>SUMIFS(СВЦЭМ!$D$39:$D$782,СВЦЭМ!$A$39:$A$782,$A138,СВЦЭМ!$B$39:$B$782,C$110)+'СЕТ СН'!$I$14+СВЦЭМ!$D$10+'СЕТ СН'!$I$5-'СЕТ СН'!$I$24</f>
        <v>3639.4088285299995</v>
      </c>
      <c r="D138" s="36">
        <f>SUMIFS(СВЦЭМ!$D$39:$D$782,СВЦЭМ!$A$39:$A$782,$A138,СВЦЭМ!$B$39:$B$782,D$110)+'СЕТ СН'!$I$14+СВЦЭМ!$D$10+'СЕТ СН'!$I$5-'СЕТ СН'!$I$24</f>
        <v>3672.2994288299997</v>
      </c>
      <c r="E138" s="36">
        <f>SUMIFS(СВЦЭМ!$D$39:$D$782,СВЦЭМ!$A$39:$A$782,$A138,СВЦЭМ!$B$39:$B$782,E$110)+'СЕТ СН'!$I$14+СВЦЭМ!$D$10+'СЕТ СН'!$I$5-'СЕТ СН'!$I$24</f>
        <v>3685.9149766999999</v>
      </c>
      <c r="F138" s="36">
        <f>SUMIFS(СВЦЭМ!$D$39:$D$782,СВЦЭМ!$A$39:$A$782,$A138,СВЦЭМ!$B$39:$B$782,F$110)+'СЕТ СН'!$I$14+СВЦЭМ!$D$10+'СЕТ СН'!$I$5-'СЕТ СН'!$I$24</f>
        <v>3686.4275373699998</v>
      </c>
      <c r="G138" s="36">
        <f>SUMIFS(СВЦЭМ!$D$39:$D$782,СВЦЭМ!$A$39:$A$782,$A138,СВЦЭМ!$B$39:$B$782,G$110)+'СЕТ СН'!$I$14+СВЦЭМ!$D$10+'СЕТ СН'!$I$5-'СЕТ СН'!$I$24</f>
        <v>3682.4444446199996</v>
      </c>
      <c r="H138" s="36">
        <f>SUMIFS(СВЦЭМ!$D$39:$D$782,СВЦЭМ!$A$39:$A$782,$A138,СВЦЭМ!$B$39:$B$782,H$110)+'СЕТ СН'!$I$14+СВЦЭМ!$D$10+'СЕТ СН'!$I$5-'СЕТ СН'!$I$24</f>
        <v>3666.4920727199997</v>
      </c>
      <c r="I138" s="36">
        <f>SUMIFS(СВЦЭМ!$D$39:$D$782,СВЦЭМ!$A$39:$A$782,$A138,СВЦЭМ!$B$39:$B$782,I$110)+'СЕТ СН'!$I$14+СВЦЭМ!$D$10+'СЕТ СН'!$I$5-'СЕТ СН'!$I$24</f>
        <v>3649.8291977599997</v>
      </c>
      <c r="J138" s="36">
        <f>SUMIFS(СВЦЭМ!$D$39:$D$782,СВЦЭМ!$A$39:$A$782,$A138,СВЦЭМ!$B$39:$B$782,J$110)+'СЕТ СН'!$I$14+СВЦЭМ!$D$10+'СЕТ СН'!$I$5-'СЕТ СН'!$I$24</f>
        <v>3598.2894765199999</v>
      </c>
      <c r="K138" s="36">
        <f>SUMIFS(СВЦЭМ!$D$39:$D$782,СВЦЭМ!$A$39:$A$782,$A138,СВЦЭМ!$B$39:$B$782,K$110)+'СЕТ СН'!$I$14+СВЦЭМ!$D$10+'СЕТ СН'!$I$5-'СЕТ СН'!$I$24</f>
        <v>3557.1244245899998</v>
      </c>
      <c r="L138" s="36">
        <f>SUMIFS(СВЦЭМ!$D$39:$D$782,СВЦЭМ!$A$39:$A$782,$A138,СВЦЭМ!$B$39:$B$782,L$110)+'СЕТ СН'!$I$14+СВЦЭМ!$D$10+'СЕТ СН'!$I$5-'СЕТ СН'!$I$24</f>
        <v>3544.44987287</v>
      </c>
      <c r="M138" s="36">
        <f>SUMIFS(СВЦЭМ!$D$39:$D$782,СВЦЭМ!$A$39:$A$782,$A138,СВЦЭМ!$B$39:$B$782,M$110)+'СЕТ СН'!$I$14+СВЦЭМ!$D$10+'СЕТ СН'!$I$5-'СЕТ СН'!$I$24</f>
        <v>3565.7870077699999</v>
      </c>
      <c r="N138" s="36">
        <f>SUMIFS(СВЦЭМ!$D$39:$D$782,СВЦЭМ!$A$39:$A$782,$A138,СВЦЭМ!$B$39:$B$782,N$110)+'СЕТ СН'!$I$14+СВЦЭМ!$D$10+'СЕТ СН'!$I$5-'СЕТ СН'!$I$24</f>
        <v>3612.9551503100001</v>
      </c>
      <c r="O138" s="36">
        <f>SUMIFS(СВЦЭМ!$D$39:$D$782,СВЦЭМ!$A$39:$A$782,$A138,СВЦЭМ!$B$39:$B$782,O$110)+'СЕТ СН'!$I$14+СВЦЭМ!$D$10+'СЕТ СН'!$I$5-'СЕТ СН'!$I$24</f>
        <v>3635.0613441099995</v>
      </c>
      <c r="P138" s="36">
        <f>SUMIFS(СВЦЭМ!$D$39:$D$782,СВЦЭМ!$A$39:$A$782,$A138,СВЦЭМ!$B$39:$B$782,P$110)+'СЕТ СН'!$I$14+СВЦЭМ!$D$10+'СЕТ СН'!$I$5-'СЕТ СН'!$I$24</f>
        <v>3644.9645776099997</v>
      </c>
      <c r="Q138" s="36">
        <f>SUMIFS(СВЦЭМ!$D$39:$D$782,СВЦЭМ!$A$39:$A$782,$A138,СВЦЭМ!$B$39:$B$782,Q$110)+'СЕТ СН'!$I$14+СВЦЭМ!$D$10+'СЕТ СН'!$I$5-'СЕТ СН'!$I$24</f>
        <v>3648.0739117599996</v>
      </c>
      <c r="R138" s="36">
        <f>SUMIFS(СВЦЭМ!$D$39:$D$782,СВЦЭМ!$A$39:$A$782,$A138,СВЦЭМ!$B$39:$B$782,R$110)+'СЕТ СН'!$I$14+СВЦЭМ!$D$10+'СЕТ СН'!$I$5-'СЕТ СН'!$I$24</f>
        <v>3635.1592007899999</v>
      </c>
      <c r="S138" s="36">
        <f>SUMIFS(СВЦЭМ!$D$39:$D$782,СВЦЭМ!$A$39:$A$782,$A138,СВЦЭМ!$B$39:$B$782,S$110)+'СЕТ СН'!$I$14+СВЦЭМ!$D$10+'СЕТ СН'!$I$5-'СЕТ СН'!$I$24</f>
        <v>3617.8733833999995</v>
      </c>
      <c r="T138" s="36">
        <f>SUMIFS(СВЦЭМ!$D$39:$D$782,СВЦЭМ!$A$39:$A$782,$A138,СВЦЭМ!$B$39:$B$782,T$110)+'СЕТ СН'!$I$14+СВЦЭМ!$D$10+'СЕТ СН'!$I$5-'СЕТ СН'!$I$24</f>
        <v>3529.26833171</v>
      </c>
      <c r="U138" s="36">
        <f>SUMIFS(СВЦЭМ!$D$39:$D$782,СВЦЭМ!$A$39:$A$782,$A138,СВЦЭМ!$B$39:$B$782,U$110)+'СЕТ СН'!$I$14+СВЦЭМ!$D$10+'СЕТ СН'!$I$5-'СЕТ СН'!$I$24</f>
        <v>3480.8492363599998</v>
      </c>
      <c r="V138" s="36">
        <f>SUMIFS(СВЦЭМ!$D$39:$D$782,СВЦЭМ!$A$39:$A$782,$A138,СВЦЭМ!$B$39:$B$782,V$110)+'СЕТ СН'!$I$14+СВЦЭМ!$D$10+'СЕТ СН'!$I$5-'СЕТ СН'!$I$24</f>
        <v>3495.9348435900001</v>
      </c>
      <c r="W138" s="36">
        <f>SUMIFS(СВЦЭМ!$D$39:$D$782,СВЦЭМ!$A$39:$A$782,$A138,СВЦЭМ!$B$39:$B$782,W$110)+'СЕТ СН'!$I$14+СВЦЭМ!$D$10+'СЕТ СН'!$I$5-'СЕТ СН'!$I$24</f>
        <v>3532.6307887699995</v>
      </c>
      <c r="X138" s="36">
        <f>SUMIFS(СВЦЭМ!$D$39:$D$782,СВЦЭМ!$A$39:$A$782,$A138,СВЦЭМ!$B$39:$B$782,X$110)+'СЕТ СН'!$I$14+СВЦЭМ!$D$10+'СЕТ СН'!$I$5-'СЕТ СН'!$I$24</f>
        <v>3564.0107029599999</v>
      </c>
      <c r="Y138" s="36">
        <f>SUMIFS(СВЦЭМ!$D$39:$D$782,СВЦЭМ!$A$39:$A$782,$A138,СВЦЭМ!$B$39:$B$782,Y$110)+'СЕТ СН'!$I$14+СВЦЭМ!$D$10+'СЕТ СН'!$I$5-'СЕТ СН'!$I$24</f>
        <v>3606.5251859499995</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37" t="s">
        <v>7</v>
      </c>
      <c r="B141" s="131" t="s">
        <v>148</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3"/>
    </row>
    <row r="142" spans="1:27" ht="12.75" customHeight="1" x14ac:dyDescent="0.2">
      <c r="A142" s="138"/>
      <c r="B142" s="134"/>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7" s="46" customFormat="1" ht="12.75" customHeight="1" x14ac:dyDescent="0.2">
      <c r="A143" s="139"/>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01.02.2022</v>
      </c>
      <c r="B144" s="36">
        <f>SUMIFS(СВЦЭМ!$E$39:$E$782,СВЦЭМ!$A$39:$A$782,$A144,СВЦЭМ!$B$39:$B$782,B$143)+'СЕТ СН'!$F$15</f>
        <v>151.24953769000001</v>
      </c>
      <c r="C144" s="36">
        <f>SUMIFS(СВЦЭМ!$E$39:$E$782,СВЦЭМ!$A$39:$A$782,$A144,СВЦЭМ!$B$39:$B$782,C$143)+'СЕТ СН'!$F$15</f>
        <v>155.58787228</v>
      </c>
      <c r="D144" s="36">
        <f>SUMIFS(СВЦЭМ!$E$39:$E$782,СВЦЭМ!$A$39:$A$782,$A144,СВЦЭМ!$B$39:$B$782,D$143)+'СЕТ СН'!$F$15</f>
        <v>163.42368162</v>
      </c>
      <c r="E144" s="36">
        <f>SUMIFS(СВЦЭМ!$E$39:$E$782,СВЦЭМ!$A$39:$A$782,$A144,СВЦЭМ!$B$39:$B$782,E$143)+'СЕТ СН'!$F$15</f>
        <v>164.40691197000001</v>
      </c>
      <c r="F144" s="36">
        <f>SUMIFS(СВЦЭМ!$E$39:$E$782,СВЦЭМ!$A$39:$A$782,$A144,СВЦЭМ!$B$39:$B$782,F$143)+'СЕТ СН'!$F$15</f>
        <v>163.09992376</v>
      </c>
      <c r="G144" s="36">
        <f>SUMIFS(СВЦЭМ!$E$39:$E$782,СВЦЭМ!$A$39:$A$782,$A144,СВЦЭМ!$B$39:$B$782,G$143)+'СЕТ СН'!$F$15</f>
        <v>157.44145935</v>
      </c>
      <c r="H144" s="36">
        <f>SUMIFS(СВЦЭМ!$E$39:$E$782,СВЦЭМ!$A$39:$A$782,$A144,СВЦЭМ!$B$39:$B$782,H$143)+'СЕТ СН'!$F$15</f>
        <v>153.27974642999999</v>
      </c>
      <c r="I144" s="36">
        <f>SUMIFS(СВЦЭМ!$E$39:$E$782,СВЦЭМ!$A$39:$A$782,$A144,СВЦЭМ!$B$39:$B$782,I$143)+'СЕТ СН'!$F$15</f>
        <v>149.91467087000001</v>
      </c>
      <c r="J144" s="36">
        <f>SUMIFS(СВЦЭМ!$E$39:$E$782,СВЦЭМ!$A$39:$A$782,$A144,СВЦЭМ!$B$39:$B$782,J$143)+'СЕТ СН'!$F$15</f>
        <v>144.80294161</v>
      </c>
      <c r="K144" s="36">
        <f>SUMIFS(СВЦЭМ!$E$39:$E$782,СВЦЭМ!$A$39:$A$782,$A144,СВЦЭМ!$B$39:$B$782,K$143)+'СЕТ СН'!$F$15</f>
        <v>146.05971439999999</v>
      </c>
      <c r="L144" s="36">
        <f>SUMIFS(СВЦЭМ!$E$39:$E$782,СВЦЭМ!$A$39:$A$782,$A144,СВЦЭМ!$B$39:$B$782,L$143)+'СЕТ СН'!$F$15</f>
        <v>148.17876185</v>
      </c>
      <c r="M144" s="36">
        <f>SUMIFS(СВЦЭМ!$E$39:$E$782,СВЦЭМ!$A$39:$A$782,$A144,СВЦЭМ!$B$39:$B$782,M$143)+'СЕТ СН'!$F$15</f>
        <v>152.78451303</v>
      </c>
      <c r="N144" s="36">
        <f>SUMIFS(СВЦЭМ!$E$39:$E$782,СВЦЭМ!$A$39:$A$782,$A144,СВЦЭМ!$B$39:$B$782,N$143)+'СЕТ СН'!$F$15</f>
        <v>154.85200936000001</v>
      </c>
      <c r="O144" s="36">
        <f>SUMIFS(СВЦЭМ!$E$39:$E$782,СВЦЭМ!$A$39:$A$782,$A144,СВЦЭМ!$B$39:$B$782,O$143)+'СЕТ СН'!$F$15</f>
        <v>155.81362025000001</v>
      </c>
      <c r="P144" s="36">
        <f>SUMIFS(СВЦЭМ!$E$39:$E$782,СВЦЭМ!$A$39:$A$782,$A144,СВЦЭМ!$B$39:$B$782,P$143)+'СЕТ СН'!$F$15</f>
        <v>156.82842865000001</v>
      </c>
      <c r="Q144" s="36">
        <f>SUMIFS(СВЦЭМ!$E$39:$E$782,СВЦЭМ!$A$39:$A$782,$A144,СВЦЭМ!$B$39:$B$782,Q$143)+'СЕТ СН'!$F$15</f>
        <v>156.53501933999999</v>
      </c>
      <c r="R144" s="36">
        <f>SUMIFS(СВЦЭМ!$E$39:$E$782,СВЦЭМ!$A$39:$A$782,$A144,СВЦЭМ!$B$39:$B$782,R$143)+'СЕТ СН'!$F$15</f>
        <v>156.21483334999999</v>
      </c>
      <c r="S144" s="36">
        <f>SUMIFS(СВЦЭМ!$E$39:$E$782,СВЦЭМ!$A$39:$A$782,$A144,СВЦЭМ!$B$39:$B$782,S$143)+'СЕТ СН'!$F$15</f>
        <v>154.26998562</v>
      </c>
      <c r="T144" s="36">
        <f>SUMIFS(СВЦЭМ!$E$39:$E$782,СВЦЭМ!$A$39:$A$782,$A144,СВЦЭМ!$B$39:$B$782,T$143)+'СЕТ СН'!$F$15</f>
        <v>150.41938078000001</v>
      </c>
      <c r="U144" s="36">
        <f>SUMIFS(СВЦЭМ!$E$39:$E$782,СВЦЭМ!$A$39:$A$782,$A144,СВЦЭМ!$B$39:$B$782,U$143)+'СЕТ СН'!$F$15</f>
        <v>149.01424872999999</v>
      </c>
      <c r="V144" s="36">
        <f>SUMIFS(СВЦЭМ!$E$39:$E$782,СВЦЭМ!$A$39:$A$782,$A144,СВЦЭМ!$B$39:$B$782,V$143)+'СЕТ СН'!$F$15</f>
        <v>149.63018844999999</v>
      </c>
      <c r="W144" s="36">
        <f>SUMIFS(СВЦЭМ!$E$39:$E$782,СВЦЭМ!$A$39:$A$782,$A144,СВЦЭМ!$B$39:$B$782,W$143)+'СЕТ СН'!$F$15</f>
        <v>153.58708177</v>
      </c>
      <c r="X144" s="36">
        <f>SUMIFS(СВЦЭМ!$E$39:$E$782,СВЦЭМ!$A$39:$A$782,$A144,СВЦЭМ!$B$39:$B$782,X$143)+'СЕТ СН'!$F$15</f>
        <v>156.34308393000001</v>
      </c>
      <c r="Y144" s="36">
        <f>SUMIFS(СВЦЭМ!$E$39:$E$782,СВЦЭМ!$A$39:$A$782,$A144,СВЦЭМ!$B$39:$B$782,Y$143)+'СЕТ СН'!$F$15</f>
        <v>157.89524248999999</v>
      </c>
      <c r="AA144" s="45"/>
    </row>
    <row r="145" spans="1:25" ht="15.75" x14ac:dyDescent="0.2">
      <c r="A145" s="35">
        <f>A144+1</f>
        <v>44594</v>
      </c>
      <c r="B145" s="36">
        <f>SUMIFS(СВЦЭМ!$E$39:$E$782,СВЦЭМ!$A$39:$A$782,$A145,СВЦЭМ!$B$39:$B$782,B$143)+'СЕТ СН'!$F$15</f>
        <v>157.13258977999999</v>
      </c>
      <c r="C145" s="36">
        <f>SUMIFS(СВЦЭМ!$E$39:$E$782,СВЦЭМ!$A$39:$A$782,$A145,СВЦЭМ!$B$39:$B$782,C$143)+'СЕТ СН'!$F$15</f>
        <v>159.70585134000001</v>
      </c>
      <c r="D145" s="36">
        <f>SUMIFS(СВЦЭМ!$E$39:$E$782,СВЦЭМ!$A$39:$A$782,$A145,СВЦЭМ!$B$39:$B$782,D$143)+'СЕТ СН'!$F$15</f>
        <v>161.81319346000001</v>
      </c>
      <c r="E145" s="36">
        <f>SUMIFS(СВЦЭМ!$E$39:$E$782,СВЦЭМ!$A$39:$A$782,$A145,СВЦЭМ!$B$39:$B$782,E$143)+'СЕТ СН'!$F$15</f>
        <v>163.74365745</v>
      </c>
      <c r="F145" s="36">
        <f>SUMIFS(СВЦЭМ!$E$39:$E$782,СВЦЭМ!$A$39:$A$782,$A145,СВЦЭМ!$B$39:$B$782,F$143)+'СЕТ СН'!$F$15</f>
        <v>162.27763869</v>
      </c>
      <c r="G145" s="36">
        <f>SUMIFS(СВЦЭМ!$E$39:$E$782,СВЦЭМ!$A$39:$A$782,$A145,СВЦЭМ!$B$39:$B$782,G$143)+'СЕТ СН'!$F$15</f>
        <v>156.01473379000001</v>
      </c>
      <c r="H145" s="36">
        <f>SUMIFS(СВЦЭМ!$E$39:$E$782,СВЦЭМ!$A$39:$A$782,$A145,СВЦЭМ!$B$39:$B$782,H$143)+'СЕТ СН'!$F$15</f>
        <v>150.89453139</v>
      </c>
      <c r="I145" s="36">
        <f>SUMIFS(СВЦЭМ!$E$39:$E$782,СВЦЭМ!$A$39:$A$782,$A145,СВЦЭМ!$B$39:$B$782,I$143)+'СЕТ СН'!$F$15</f>
        <v>148.78316297000001</v>
      </c>
      <c r="J145" s="36">
        <f>SUMIFS(СВЦЭМ!$E$39:$E$782,СВЦЭМ!$A$39:$A$782,$A145,СВЦЭМ!$B$39:$B$782,J$143)+'СЕТ СН'!$F$15</f>
        <v>146.45369646</v>
      </c>
      <c r="K145" s="36">
        <f>SUMIFS(СВЦЭМ!$E$39:$E$782,СВЦЭМ!$A$39:$A$782,$A145,СВЦЭМ!$B$39:$B$782,K$143)+'СЕТ СН'!$F$15</f>
        <v>147.17460833999999</v>
      </c>
      <c r="L145" s="36">
        <f>SUMIFS(СВЦЭМ!$E$39:$E$782,СВЦЭМ!$A$39:$A$782,$A145,СВЦЭМ!$B$39:$B$782,L$143)+'СЕТ СН'!$F$15</f>
        <v>146.21799082999999</v>
      </c>
      <c r="M145" s="36">
        <f>SUMIFS(СВЦЭМ!$E$39:$E$782,СВЦЭМ!$A$39:$A$782,$A145,СВЦЭМ!$B$39:$B$782,M$143)+'СЕТ СН'!$F$15</f>
        <v>147.35171269</v>
      </c>
      <c r="N145" s="36">
        <f>SUMIFS(СВЦЭМ!$E$39:$E$782,СВЦЭМ!$A$39:$A$782,$A145,СВЦЭМ!$B$39:$B$782,N$143)+'СЕТ СН'!$F$15</f>
        <v>148.44737359999999</v>
      </c>
      <c r="O145" s="36">
        <f>SUMIFS(СВЦЭМ!$E$39:$E$782,СВЦЭМ!$A$39:$A$782,$A145,СВЦЭМ!$B$39:$B$782,O$143)+'СЕТ СН'!$F$15</f>
        <v>151.79229884</v>
      </c>
      <c r="P145" s="36">
        <f>SUMIFS(СВЦЭМ!$E$39:$E$782,СВЦЭМ!$A$39:$A$782,$A145,СВЦЭМ!$B$39:$B$782,P$143)+'СЕТ СН'!$F$15</f>
        <v>157.39105649999999</v>
      </c>
      <c r="Q145" s="36">
        <f>SUMIFS(СВЦЭМ!$E$39:$E$782,СВЦЭМ!$A$39:$A$782,$A145,СВЦЭМ!$B$39:$B$782,Q$143)+'СЕТ СН'!$F$15</f>
        <v>158.07218438999999</v>
      </c>
      <c r="R145" s="36">
        <f>SUMIFS(СВЦЭМ!$E$39:$E$782,СВЦЭМ!$A$39:$A$782,$A145,СВЦЭМ!$B$39:$B$782,R$143)+'СЕТ СН'!$F$15</f>
        <v>156.61357242</v>
      </c>
      <c r="S145" s="36">
        <f>SUMIFS(СВЦЭМ!$E$39:$E$782,СВЦЭМ!$A$39:$A$782,$A145,СВЦЭМ!$B$39:$B$782,S$143)+'СЕТ СН'!$F$15</f>
        <v>152.41539545000001</v>
      </c>
      <c r="T145" s="36">
        <f>SUMIFS(СВЦЭМ!$E$39:$E$782,СВЦЭМ!$A$39:$A$782,$A145,СВЦЭМ!$B$39:$B$782,T$143)+'СЕТ СН'!$F$15</f>
        <v>148.05502838999999</v>
      </c>
      <c r="U145" s="36">
        <f>SUMIFS(СВЦЭМ!$E$39:$E$782,СВЦЭМ!$A$39:$A$782,$A145,СВЦЭМ!$B$39:$B$782,U$143)+'СЕТ СН'!$F$15</f>
        <v>147.43954521000001</v>
      </c>
      <c r="V145" s="36">
        <f>SUMIFS(СВЦЭМ!$E$39:$E$782,СВЦЭМ!$A$39:$A$782,$A145,СВЦЭМ!$B$39:$B$782,V$143)+'СЕТ СН'!$F$15</f>
        <v>148.90449849000001</v>
      </c>
      <c r="W145" s="36">
        <f>SUMIFS(СВЦЭМ!$E$39:$E$782,СВЦЭМ!$A$39:$A$782,$A145,СВЦЭМ!$B$39:$B$782,W$143)+'СЕТ СН'!$F$15</f>
        <v>152.56674386</v>
      </c>
      <c r="X145" s="36">
        <f>SUMIFS(СВЦЭМ!$E$39:$E$782,СВЦЭМ!$A$39:$A$782,$A145,СВЦЭМ!$B$39:$B$782,X$143)+'СЕТ СН'!$F$15</f>
        <v>156.72915355999999</v>
      </c>
      <c r="Y145" s="36">
        <f>SUMIFS(СВЦЭМ!$E$39:$E$782,СВЦЭМ!$A$39:$A$782,$A145,СВЦЭМ!$B$39:$B$782,Y$143)+'СЕТ СН'!$F$15</f>
        <v>159.09873893</v>
      </c>
    </row>
    <row r="146" spans="1:25" ht="15.75" x14ac:dyDescent="0.2">
      <c r="A146" s="35">
        <f t="shared" ref="A146:A171" si="4">A145+1</f>
        <v>44595</v>
      </c>
      <c r="B146" s="36">
        <f>SUMIFS(СВЦЭМ!$E$39:$E$782,СВЦЭМ!$A$39:$A$782,$A146,СВЦЭМ!$B$39:$B$782,B$143)+'СЕТ СН'!$F$15</f>
        <v>159.77845060000001</v>
      </c>
      <c r="C146" s="36">
        <f>SUMIFS(СВЦЭМ!$E$39:$E$782,СВЦЭМ!$A$39:$A$782,$A146,СВЦЭМ!$B$39:$B$782,C$143)+'СЕТ СН'!$F$15</f>
        <v>161.40514433000001</v>
      </c>
      <c r="D146" s="36">
        <f>SUMIFS(СВЦЭМ!$E$39:$E$782,СВЦЭМ!$A$39:$A$782,$A146,СВЦЭМ!$B$39:$B$782,D$143)+'СЕТ СН'!$F$15</f>
        <v>163.90704882</v>
      </c>
      <c r="E146" s="36">
        <f>SUMIFS(СВЦЭМ!$E$39:$E$782,СВЦЭМ!$A$39:$A$782,$A146,СВЦЭМ!$B$39:$B$782,E$143)+'СЕТ СН'!$F$15</f>
        <v>164.48326435999999</v>
      </c>
      <c r="F146" s="36">
        <f>SUMIFS(СВЦЭМ!$E$39:$E$782,СВЦЭМ!$A$39:$A$782,$A146,СВЦЭМ!$B$39:$B$782,F$143)+'СЕТ СН'!$F$15</f>
        <v>161.88941141999999</v>
      </c>
      <c r="G146" s="36">
        <f>SUMIFS(СВЦЭМ!$E$39:$E$782,СВЦЭМ!$A$39:$A$782,$A146,СВЦЭМ!$B$39:$B$782,G$143)+'СЕТ СН'!$F$15</f>
        <v>155.91445037</v>
      </c>
      <c r="H146" s="36">
        <f>SUMIFS(СВЦЭМ!$E$39:$E$782,СВЦЭМ!$A$39:$A$782,$A146,СВЦЭМ!$B$39:$B$782,H$143)+'СЕТ СН'!$F$15</f>
        <v>150.87284284</v>
      </c>
      <c r="I146" s="36">
        <f>SUMIFS(СВЦЭМ!$E$39:$E$782,СВЦЭМ!$A$39:$A$782,$A146,СВЦЭМ!$B$39:$B$782,I$143)+'СЕТ СН'!$F$15</f>
        <v>144.98840021999999</v>
      </c>
      <c r="J146" s="36">
        <f>SUMIFS(СВЦЭМ!$E$39:$E$782,СВЦЭМ!$A$39:$A$782,$A146,СВЦЭМ!$B$39:$B$782,J$143)+'СЕТ СН'!$F$15</f>
        <v>144.89384942999999</v>
      </c>
      <c r="K146" s="36">
        <f>SUMIFS(СВЦЭМ!$E$39:$E$782,СВЦЭМ!$A$39:$A$782,$A146,СВЦЭМ!$B$39:$B$782,K$143)+'СЕТ СН'!$F$15</f>
        <v>143.27388539</v>
      </c>
      <c r="L146" s="36">
        <f>SUMIFS(СВЦЭМ!$E$39:$E$782,СВЦЭМ!$A$39:$A$782,$A146,СВЦЭМ!$B$39:$B$782,L$143)+'СЕТ СН'!$F$15</f>
        <v>143.58164665000001</v>
      </c>
      <c r="M146" s="36">
        <f>SUMIFS(СВЦЭМ!$E$39:$E$782,СВЦЭМ!$A$39:$A$782,$A146,СВЦЭМ!$B$39:$B$782,M$143)+'СЕТ СН'!$F$15</f>
        <v>145.03235330999999</v>
      </c>
      <c r="N146" s="36">
        <f>SUMIFS(СВЦЭМ!$E$39:$E$782,СВЦЭМ!$A$39:$A$782,$A146,СВЦЭМ!$B$39:$B$782,N$143)+'СЕТ СН'!$F$15</f>
        <v>146.53571559</v>
      </c>
      <c r="O146" s="36">
        <f>SUMIFS(СВЦЭМ!$E$39:$E$782,СВЦЭМ!$A$39:$A$782,$A146,СВЦЭМ!$B$39:$B$782,O$143)+'СЕТ СН'!$F$15</f>
        <v>149.21539680999999</v>
      </c>
      <c r="P146" s="36">
        <f>SUMIFS(СВЦЭМ!$E$39:$E$782,СВЦЭМ!$A$39:$A$782,$A146,СВЦЭМ!$B$39:$B$782,P$143)+'СЕТ СН'!$F$15</f>
        <v>153.29649881</v>
      </c>
      <c r="Q146" s="36">
        <f>SUMIFS(СВЦЭМ!$E$39:$E$782,СВЦЭМ!$A$39:$A$782,$A146,СВЦЭМ!$B$39:$B$782,Q$143)+'СЕТ СН'!$F$15</f>
        <v>153.66862003</v>
      </c>
      <c r="R146" s="36">
        <f>SUMIFS(СВЦЭМ!$E$39:$E$782,СВЦЭМ!$A$39:$A$782,$A146,СВЦЭМ!$B$39:$B$782,R$143)+'СЕТ СН'!$F$15</f>
        <v>152.07859422000001</v>
      </c>
      <c r="S146" s="36">
        <f>SUMIFS(СВЦЭМ!$E$39:$E$782,СВЦЭМ!$A$39:$A$782,$A146,СВЦЭМ!$B$39:$B$782,S$143)+'СЕТ СН'!$F$15</f>
        <v>148.56351751</v>
      </c>
      <c r="T146" s="36">
        <f>SUMIFS(СВЦЭМ!$E$39:$E$782,СВЦЭМ!$A$39:$A$782,$A146,СВЦЭМ!$B$39:$B$782,T$143)+'СЕТ СН'!$F$15</f>
        <v>143.10471511</v>
      </c>
      <c r="U146" s="36">
        <f>SUMIFS(СВЦЭМ!$E$39:$E$782,СВЦЭМ!$A$39:$A$782,$A146,СВЦЭМ!$B$39:$B$782,U$143)+'СЕТ СН'!$F$15</f>
        <v>142.72977079</v>
      </c>
      <c r="V146" s="36">
        <f>SUMIFS(СВЦЭМ!$E$39:$E$782,СВЦЭМ!$A$39:$A$782,$A146,СВЦЭМ!$B$39:$B$782,V$143)+'СЕТ СН'!$F$15</f>
        <v>144.56733356999999</v>
      </c>
      <c r="W146" s="36">
        <f>SUMIFS(СВЦЭМ!$E$39:$E$782,СВЦЭМ!$A$39:$A$782,$A146,СВЦЭМ!$B$39:$B$782,W$143)+'СЕТ СН'!$F$15</f>
        <v>148.65483581000001</v>
      </c>
      <c r="X146" s="36">
        <f>SUMIFS(СВЦЭМ!$E$39:$E$782,СВЦЭМ!$A$39:$A$782,$A146,СВЦЭМ!$B$39:$B$782,X$143)+'СЕТ СН'!$F$15</f>
        <v>153.24348040999999</v>
      </c>
      <c r="Y146" s="36">
        <f>SUMIFS(СВЦЭМ!$E$39:$E$782,СВЦЭМ!$A$39:$A$782,$A146,СВЦЭМ!$B$39:$B$782,Y$143)+'СЕТ СН'!$F$15</f>
        <v>155.35510844000001</v>
      </c>
    </row>
    <row r="147" spans="1:25" ht="15.75" x14ac:dyDescent="0.2">
      <c r="A147" s="35">
        <f t="shared" si="4"/>
        <v>44596</v>
      </c>
      <c r="B147" s="36">
        <f>SUMIFS(СВЦЭМ!$E$39:$E$782,СВЦЭМ!$A$39:$A$782,$A147,СВЦЭМ!$B$39:$B$782,B$143)+'СЕТ СН'!$F$15</f>
        <v>156.47127843000001</v>
      </c>
      <c r="C147" s="36">
        <f>SUMIFS(СВЦЭМ!$E$39:$E$782,СВЦЭМ!$A$39:$A$782,$A147,СВЦЭМ!$B$39:$B$782,C$143)+'СЕТ СН'!$F$15</f>
        <v>158.09610814000001</v>
      </c>
      <c r="D147" s="36">
        <f>SUMIFS(СВЦЭМ!$E$39:$E$782,СВЦЭМ!$A$39:$A$782,$A147,СВЦЭМ!$B$39:$B$782,D$143)+'СЕТ СН'!$F$15</f>
        <v>160.13256726</v>
      </c>
      <c r="E147" s="36">
        <f>SUMIFS(СВЦЭМ!$E$39:$E$782,СВЦЭМ!$A$39:$A$782,$A147,СВЦЭМ!$B$39:$B$782,E$143)+'СЕТ СН'!$F$15</f>
        <v>160.83087219000001</v>
      </c>
      <c r="F147" s="36">
        <f>SUMIFS(СВЦЭМ!$E$39:$E$782,СВЦЭМ!$A$39:$A$782,$A147,СВЦЭМ!$B$39:$B$782,F$143)+'СЕТ СН'!$F$15</f>
        <v>158.65163760999999</v>
      </c>
      <c r="G147" s="36">
        <f>SUMIFS(СВЦЭМ!$E$39:$E$782,СВЦЭМ!$A$39:$A$782,$A147,СВЦЭМ!$B$39:$B$782,G$143)+'СЕТ СН'!$F$15</f>
        <v>152.31659218999999</v>
      </c>
      <c r="H147" s="36">
        <f>SUMIFS(СВЦЭМ!$E$39:$E$782,СВЦЭМ!$A$39:$A$782,$A147,СВЦЭМ!$B$39:$B$782,H$143)+'СЕТ СН'!$F$15</f>
        <v>148.69413458</v>
      </c>
      <c r="I147" s="36">
        <f>SUMIFS(СВЦЭМ!$E$39:$E$782,СВЦЭМ!$A$39:$A$782,$A147,СВЦЭМ!$B$39:$B$782,I$143)+'СЕТ СН'!$F$15</f>
        <v>143.3264744</v>
      </c>
      <c r="J147" s="36">
        <f>SUMIFS(СВЦЭМ!$E$39:$E$782,СВЦЭМ!$A$39:$A$782,$A147,СВЦЭМ!$B$39:$B$782,J$143)+'СЕТ СН'!$F$15</f>
        <v>142.09980483000001</v>
      </c>
      <c r="K147" s="36">
        <f>SUMIFS(СВЦЭМ!$E$39:$E$782,СВЦЭМ!$A$39:$A$782,$A147,СВЦЭМ!$B$39:$B$782,K$143)+'СЕТ СН'!$F$15</f>
        <v>141.92341196999999</v>
      </c>
      <c r="L147" s="36">
        <f>SUMIFS(СВЦЭМ!$E$39:$E$782,СВЦЭМ!$A$39:$A$782,$A147,СВЦЭМ!$B$39:$B$782,L$143)+'СЕТ СН'!$F$15</f>
        <v>146.18692969</v>
      </c>
      <c r="M147" s="36">
        <f>SUMIFS(СВЦЭМ!$E$39:$E$782,СВЦЭМ!$A$39:$A$782,$A147,СВЦЭМ!$B$39:$B$782,M$143)+'СЕТ СН'!$F$15</f>
        <v>148.52130263999999</v>
      </c>
      <c r="N147" s="36">
        <f>SUMIFS(СВЦЭМ!$E$39:$E$782,СВЦЭМ!$A$39:$A$782,$A147,СВЦЭМ!$B$39:$B$782,N$143)+'СЕТ СН'!$F$15</f>
        <v>148.97778059000001</v>
      </c>
      <c r="O147" s="36">
        <f>SUMIFS(СВЦЭМ!$E$39:$E$782,СВЦЭМ!$A$39:$A$782,$A147,СВЦЭМ!$B$39:$B$782,O$143)+'СЕТ СН'!$F$15</f>
        <v>148.75724321999999</v>
      </c>
      <c r="P147" s="36">
        <f>SUMIFS(СВЦЭМ!$E$39:$E$782,СВЦЭМ!$A$39:$A$782,$A147,СВЦЭМ!$B$39:$B$782,P$143)+'СЕТ СН'!$F$15</f>
        <v>153.53671876000001</v>
      </c>
      <c r="Q147" s="36">
        <f>SUMIFS(СВЦЭМ!$E$39:$E$782,СВЦЭМ!$A$39:$A$782,$A147,СВЦЭМ!$B$39:$B$782,Q$143)+'СЕТ СН'!$F$15</f>
        <v>153.49465678999999</v>
      </c>
      <c r="R147" s="36">
        <f>SUMIFS(СВЦЭМ!$E$39:$E$782,СВЦЭМ!$A$39:$A$782,$A147,СВЦЭМ!$B$39:$B$782,R$143)+'СЕТ СН'!$F$15</f>
        <v>151.12154487999999</v>
      </c>
      <c r="S147" s="36">
        <f>SUMIFS(СВЦЭМ!$E$39:$E$782,СВЦЭМ!$A$39:$A$782,$A147,СВЦЭМ!$B$39:$B$782,S$143)+'СЕТ СН'!$F$15</f>
        <v>148.02194477</v>
      </c>
      <c r="T147" s="36">
        <f>SUMIFS(СВЦЭМ!$E$39:$E$782,СВЦЭМ!$A$39:$A$782,$A147,СВЦЭМ!$B$39:$B$782,T$143)+'СЕТ СН'!$F$15</f>
        <v>145.48018658000001</v>
      </c>
      <c r="U147" s="36">
        <f>SUMIFS(СВЦЭМ!$E$39:$E$782,СВЦЭМ!$A$39:$A$782,$A147,СВЦЭМ!$B$39:$B$782,U$143)+'СЕТ СН'!$F$15</f>
        <v>146.43803894000001</v>
      </c>
      <c r="V147" s="36">
        <f>SUMIFS(СВЦЭМ!$E$39:$E$782,СВЦЭМ!$A$39:$A$782,$A147,СВЦЭМ!$B$39:$B$782,V$143)+'СЕТ СН'!$F$15</f>
        <v>146.5736009</v>
      </c>
      <c r="W147" s="36">
        <f>SUMIFS(СВЦЭМ!$E$39:$E$782,СВЦЭМ!$A$39:$A$782,$A147,СВЦЭМ!$B$39:$B$782,W$143)+'СЕТ СН'!$F$15</f>
        <v>150.45305386999999</v>
      </c>
      <c r="X147" s="36">
        <f>SUMIFS(СВЦЭМ!$E$39:$E$782,СВЦЭМ!$A$39:$A$782,$A147,СВЦЭМ!$B$39:$B$782,X$143)+'СЕТ СН'!$F$15</f>
        <v>153.33516405</v>
      </c>
      <c r="Y147" s="36">
        <f>SUMIFS(СВЦЭМ!$E$39:$E$782,СВЦЭМ!$A$39:$A$782,$A147,СВЦЭМ!$B$39:$B$782,Y$143)+'СЕТ СН'!$F$15</f>
        <v>154.51640241000001</v>
      </c>
    </row>
    <row r="148" spans="1:25" ht="15.75" x14ac:dyDescent="0.2">
      <c r="A148" s="35">
        <f t="shared" si="4"/>
        <v>44597</v>
      </c>
      <c r="B148" s="36">
        <f>SUMIFS(СВЦЭМ!$E$39:$E$782,СВЦЭМ!$A$39:$A$782,$A148,СВЦЭМ!$B$39:$B$782,B$143)+'СЕТ СН'!$F$15</f>
        <v>160.78437518000001</v>
      </c>
      <c r="C148" s="36">
        <f>SUMIFS(СВЦЭМ!$E$39:$E$782,СВЦЭМ!$A$39:$A$782,$A148,СВЦЭМ!$B$39:$B$782,C$143)+'СЕТ СН'!$F$15</f>
        <v>151.66696770999999</v>
      </c>
      <c r="D148" s="36">
        <f>SUMIFS(СВЦЭМ!$E$39:$E$782,СВЦЭМ!$A$39:$A$782,$A148,СВЦЭМ!$B$39:$B$782,D$143)+'СЕТ СН'!$F$15</f>
        <v>154.83101034000001</v>
      </c>
      <c r="E148" s="36">
        <f>SUMIFS(СВЦЭМ!$E$39:$E$782,СВЦЭМ!$A$39:$A$782,$A148,СВЦЭМ!$B$39:$B$782,E$143)+'СЕТ СН'!$F$15</f>
        <v>157.89521735</v>
      </c>
      <c r="F148" s="36">
        <f>SUMIFS(СВЦЭМ!$E$39:$E$782,СВЦЭМ!$A$39:$A$782,$A148,СВЦЭМ!$B$39:$B$782,F$143)+'СЕТ СН'!$F$15</f>
        <v>158.32380878000001</v>
      </c>
      <c r="G148" s="36">
        <f>SUMIFS(СВЦЭМ!$E$39:$E$782,СВЦЭМ!$A$39:$A$782,$A148,СВЦЭМ!$B$39:$B$782,G$143)+'СЕТ СН'!$F$15</f>
        <v>159.62306353</v>
      </c>
      <c r="H148" s="36">
        <f>SUMIFS(СВЦЭМ!$E$39:$E$782,СВЦЭМ!$A$39:$A$782,$A148,СВЦЭМ!$B$39:$B$782,H$143)+'СЕТ СН'!$F$15</f>
        <v>155.73502092999999</v>
      </c>
      <c r="I148" s="36">
        <f>SUMIFS(СВЦЭМ!$E$39:$E$782,СВЦЭМ!$A$39:$A$782,$A148,СВЦЭМ!$B$39:$B$782,I$143)+'СЕТ СН'!$F$15</f>
        <v>149.24292129</v>
      </c>
      <c r="J148" s="36">
        <f>SUMIFS(СВЦЭМ!$E$39:$E$782,СВЦЭМ!$A$39:$A$782,$A148,СВЦЭМ!$B$39:$B$782,J$143)+'СЕТ СН'!$F$15</f>
        <v>143.29992704</v>
      </c>
      <c r="K148" s="36">
        <f>SUMIFS(СВЦЭМ!$E$39:$E$782,СВЦЭМ!$A$39:$A$782,$A148,СВЦЭМ!$B$39:$B$782,K$143)+'СЕТ СН'!$F$15</f>
        <v>142.61520055</v>
      </c>
      <c r="L148" s="36">
        <f>SUMIFS(СВЦЭМ!$E$39:$E$782,СВЦЭМ!$A$39:$A$782,$A148,СВЦЭМ!$B$39:$B$782,L$143)+'СЕТ СН'!$F$15</f>
        <v>144.04384087</v>
      </c>
      <c r="M148" s="36">
        <f>SUMIFS(СВЦЭМ!$E$39:$E$782,СВЦЭМ!$A$39:$A$782,$A148,СВЦЭМ!$B$39:$B$782,M$143)+'СЕТ СН'!$F$15</f>
        <v>147.1812486</v>
      </c>
      <c r="N148" s="36">
        <f>SUMIFS(СВЦЭМ!$E$39:$E$782,СВЦЭМ!$A$39:$A$782,$A148,СВЦЭМ!$B$39:$B$782,N$143)+'СЕТ СН'!$F$15</f>
        <v>149.32261044000001</v>
      </c>
      <c r="O148" s="36">
        <f>SUMIFS(СВЦЭМ!$E$39:$E$782,СВЦЭМ!$A$39:$A$782,$A148,СВЦЭМ!$B$39:$B$782,O$143)+'СЕТ СН'!$F$15</f>
        <v>153.01994428</v>
      </c>
      <c r="P148" s="36">
        <f>SUMIFS(СВЦЭМ!$E$39:$E$782,СВЦЭМ!$A$39:$A$782,$A148,СВЦЭМ!$B$39:$B$782,P$143)+'СЕТ СН'!$F$15</f>
        <v>153.92592409</v>
      </c>
      <c r="Q148" s="36">
        <f>SUMIFS(СВЦЭМ!$E$39:$E$782,СВЦЭМ!$A$39:$A$782,$A148,СВЦЭМ!$B$39:$B$782,Q$143)+'СЕТ СН'!$F$15</f>
        <v>154.49190329000001</v>
      </c>
      <c r="R148" s="36">
        <f>SUMIFS(СВЦЭМ!$E$39:$E$782,СВЦЭМ!$A$39:$A$782,$A148,СВЦЭМ!$B$39:$B$782,R$143)+'СЕТ СН'!$F$15</f>
        <v>153.20154134000001</v>
      </c>
      <c r="S148" s="36">
        <f>SUMIFS(СВЦЭМ!$E$39:$E$782,СВЦЭМ!$A$39:$A$782,$A148,СВЦЭМ!$B$39:$B$782,S$143)+'СЕТ СН'!$F$15</f>
        <v>148.49006718000001</v>
      </c>
      <c r="T148" s="36">
        <f>SUMIFS(СВЦЭМ!$E$39:$E$782,СВЦЭМ!$A$39:$A$782,$A148,СВЦЭМ!$B$39:$B$782,T$143)+'СЕТ СН'!$F$15</f>
        <v>145.27229409</v>
      </c>
      <c r="U148" s="36">
        <f>SUMIFS(СВЦЭМ!$E$39:$E$782,СВЦЭМ!$A$39:$A$782,$A148,СВЦЭМ!$B$39:$B$782,U$143)+'СЕТ СН'!$F$15</f>
        <v>146.05305476999999</v>
      </c>
      <c r="V148" s="36">
        <f>SUMIFS(СВЦЭМ!$E$39:$E$782,СВЦЭМ!$A$39:$A$782,$A148,СВЦЭМ!$B$39:$B$782,V$143)+'СЕТ СН'!$F$15</f>
        <v>147.03376761000001</v>
      </c>
      <c r="W148" s="36">
        <f>SUMIFS(СВЦЭМ!$E$39:$E$782,СВЦЭМ!$A$39:$A$782,$A148,СВЦЭМ!$B$39:$B$782,W$143)+'СЕТ СН'!$F$15</f>
        <v>149.10664002999999</v>
      </c>
      <c r="X148" s="36">
        <f>SUMIFS(СВЦЭМ!$E$39:$E$782,СВЦЭМ!$A$39:$A$782,$A148,СВЦЭМ!$B$39:$B$782,X$143)+'СЕТ СН'!$F$15</f>
        <v>151.21818827999999</v>
      </c>
      <c r="Y148" s="36">
        <f>SUMIFS(СВЦЭМ!$E$39:$E$782,СВЦЭМ!$A$39:$A$782,$A148,СВЦЭМ!$B$39:$B$782,Y$143)+'СЕТ СН'!$F$15</f>
        <v>154.48091828</v>
      </c>
    </row>
    <row r="149" spans="1:25" ht="15.75" x14ac:dyDescent="0.2">
      <c r="A149" s="35">
        <f t="shared" si="4"/>
        <v>44598</v>
      </c>
      <c r="B149" s="36">
        <f>SUMIFS(СВЦЭМ!$E$39:$E$782,СВЦЭМ!$A$39:$A$782,$A149,СВЦЭМ!$B$39:$B$782,B$143)+'СЕТ СН'!$F$15</f>
        <v>155.67264051000001</v>
      </c>
      <c r="C149" s="36">
        <f>SUMIFS(СВЦЭМ!$E$39:$E$782,СВЦЭМ!$A$39:$A$782,$A149,СВЦЭМ!$B$39:$B$782,C$143)+'СЕТ СН'!$F$15</f>
        <v>157.30561331999999</v>
      </c>
      <c r="D149" s="36">
        <f>SUMIFS(СВЦЭМ!$E$39:$E$782,СВЦЭМ!$A$39:$A$782,$A149,СВЦЭМ!$B$39:$B$782,D$143)+'СЕТ СН'!$F$15</f>
        <v>159.00954587000001</v>
      </c>
      <c r="E149" s="36">
        <f>SUMIFS(СВЦЭМ!$E$39:$E$782,СВЦЭМ!$A$39:$A$782,$A149,СВЦЭМ!$B$39:$B$782,E$143)+'СЕТ СН'!$F$15</f>
        <v>159.41620964000001</v>
      </c>
      <c r="F149" s="36">
        <f>SUMIFS(СВЦЭМ!$E$39:$E$782,СВЦЭМ!$A$39:$A$782,$A149,СВЦЭМ!$B$39:$B$782,F$143)+'СЕТ СН'!$F$15</f>
        <v>158.84652940999999</v>
      </c>
      <c r="G149" s="36">
        <f>SUMIFS(СВЦЭМ!$E$39:$E$782,СВЦЭМ!$A$39:$A$782,$A149,СВЦЭМ!$B$39:$B$782,G$143)+'СЕТ СН'!$F$15</f>
        <v>156.98407348999999</v>
      </c>
      <c r="H149" s="36">
        <f>SUMIFS(СВЦЭМ!$E$39:$E$782,СВЦЭМ!$A$39:$A$782,$A149,СВЦЭМ!$B$39:$B$782,H$143)+'СЕТ СН'!$F$15</f>
        <v>155.08136274</v>
      </c>
      <c r="I149" s="36">
        <f>SUMIFS(СВЦЭМ!$E$39:$E$782,СВЦЭМ!$A$39:$A$782,$A149,СВЦЭМ!$B$39:$B$782,I$143)+'СЕТ СН'!$F$15</f>
        <v>152.40258187000001</v>
      </c>
      <c r="J149" s="36">
        <f>SUMIFS(СВЦЭМ!$E$39:$E$782,СВЦЭМ!$A$39:$A$782,$A149,СВЦЭМ!$B$39:$B$782,J$143)+'СЕТ СН'!$F$15</f>
        <v>147.04215532000001</v>
      </c>
      <c r="K149" s="36">
        <f>SUMIFS(СВЦЭМ!$E$39:$E$782,СВЦЭМ!$A$39:$A$782,$A149,СВЦЭМ!$B$39:$B$782,K$143)+'СЕТ СН'!$F$15</f>
        <v>143.29689963999999</v>
      </c>
      <c r="L149" s="36">
        <f>SUMIFS(СВЦЭМ!$E$39:$E$782,СВЦЭМ!$A$39:$A$782,$A149,СВЦЭМ!$B$39:$B$782,L$143)+'СЕТ СН'!$F$15</f>
        <v>143.42075783000001</v>
      </c>
      <c r="M149" s="36">
        <f>SUMIFS(СВЦЭМ!$E$39:$E$782,СВЦЭМ!$A$39:$A$782,$A149,СВЦЭМ!$B$39:$B$782,M$143)+'СЕТ СН'!$F$15</f>
        <v>144.29562411000001</v>
      </c>
      <c r="N149" s="36">
        <f>SUMIFS(СВЦЭМ!$E$39:$E$782,СВЦЭМ!$A$39:$A$782,$A149,СВЦЭМ!$B$39:$B$782,N$143)+'СЕТ СН'!$F$15</f>
        <v>146.55336374000001</v>
      </c>
      <c r="O149" s="36">
        <f>SUMIFS(СВЦЭМ!$E$39:$E$782,СВЦЭМ!$A$39:$A$782,$A149,СВЦЭМ!$B$39:$B$782,O$143)+'СЕТ СН'!$F$15</f>
        <v>150.3744705</v>
      </c>
      <c r="P149" s="36">
        <f>SUMIFS(СВЦЭМ!$E$39:$E$782,СВЦЭМ!$A$39:$A$782,$A149,СВЦЭМ!$B$39:$B$782,P$143)+'СЕТ СН'!$F$15</f>
        <v>151.55406797000001</v>
      </c>
      <c r="Q149" s="36">
        <f>SUMIFS(СВЦЭМ!$E$39:$E$782,СВЦЭМ!$A$39:$A$782,$A149,СВЦЭМ!$B$39:$B$782,Q$143)+'СЕТ СН'!$F$15</f>
        <v>152.32551452000001</v>
      </c>
      <c r="R149" s="36">
        <f>SUMIFS(СВЦЭМ!$E$39:$E$782,СВЦЭМ!$A$39:$A$782,$A149,СВЦЭМ!$B$39:$B$782,R$143)+'СЕТ СН'!$F$15</f>
        <v>151.45053236000001</v>
      </c>
      <c r="S149" s="36">
        <f>SUMIFS(СВЦЭМ!$E$39:$E$782,СВЦЭМ!$A$39:$A$782,$A149,СВЦЭМ!$B$39:$B$782,S$143)+'СЕТ СН'!$F$15</f>
        <v>147.59689624000001</v>
      </c>
      <c r="T149" s="36">
        <f>SUMIFS(СВЦЭМ!$E$39:$E$782,СВЦЭМ!$A$39:$A$782,$A149,СВЦЭМ!$B$39:$B$782,T$143)+'СЕТ СН'!$F$15</f>
        <v>142.84197999</v>
      </c>
      <c r="U149" s="36">
        <f>SUMIFS(СВЦЭМ!$E$39:$E$782,СВЦЭМ!$A$39:$A$782,$A149,СВЦЭМ!$B$39:$B$782,U$143)+'СЕТ СН'!$F$15</f>
        <v>145.04164943999999</v>
      </c>
      <c r="V149" s="36">
        <f>SUMIFS(СВЦЭМ!$E$39:$E$782,СВЦЭМ!$A$39:$A$782,$A149,СВЦЭМ!$B$39:$B$782,V$143)+'СЕТ СН'!$F$15</f>
        <v>144.64807654000001</v>
      </c>
      <c r="W149" s="36">
        <f>SUMIFS(СВЦЭМ!$E$39:$E$782,СВЦЭМ!$A$39:$A$782,$A149,СВЦЭМ!$B$39:$B$782,W$143)+'СЕТ СН'!$F$15</f>
        <v>147.00413957000001</v>
      </c>
      <c r="X149" s="36">
        <f>SUMIFS(СВЦЭМ!$E$39:$E$782,СВЦЭМ!$A$39:$A$782,$A149,СВЦЭМ!$B$39:$B$782,X$143)+'СЕТ СН'!$F$15</f>
        <v>150.21892245000001</v>
      </c>
      <c r="Y149" s="36">
        <f>SUMIFS(СВЦЭМ!$E$39:$E$782,СВЦЭМ!$A$39:$A$782,$A149,СВЦЭМ!$B$39:$B$782,Y$143)+'СЕТ СН'!$F$15</f>
        <v>154.33265944999999</v>
      </c>
    </row>
    <row r="150" spans="1:25" ht="15.75" x14ac:dyDescent="0.2">
      <c r="A150" s="35">
        <f t="shared" si="4"/>
        <v>44599</v>
      </c>
      <c r="B150" s="36">
        <f>SUMIFS(СВЦЭМ!$E$39:$E$782,СВЦЭМ!$A$39:$A$782,$A150,СВЦЭМ!$B$39:$B$782,B$143)+'СЕТ СН'!$F$15</f>
        <v>158.27071411</v>
      </c>
      <c r="C150" s="36">
        <f>SUMIFS(СВЦЭМ!$E$39:$E$782,СВЦЭМ!$A$39:$A$782,$A150,СВЦЭМ!$B$39:$B$782,C$143)+'СЕТ СН'!$F$15</f>
        <v>161.49305808</v>
      </c>
      <c r="D150" s="36">
        <f>SUMIFS(СВЦЭМ!$E$39:$E$782,СВЦЭМ!$A$39:$A$782,$A150,СВЦЭМ!$B$39:$B$782,D$143)+'СЕТ СН'!$F$15</f>
        <v>162.46623202000001</v>
      </c>
      <c r="E150" s="36">
        <f>SUMIFS(СВЦЭМ!$E$39:$E$782,СВЦЭМ!$A$39:$A$782,$A150,СВЦЭМ!$B$39:$B$782,E$143)+'СЕТ СН'!$F$15</f>
        <v>163.18418496999999</v>
      </c>
      <c r="F150" s="36">
        <f>SUMIFS(СВЦЭМ!$E$39:$E$782,СВЦЭМ!$A$39:$A$782,$A150,СВЦЭМ!$B$39:$B$782,F$143)+'СЕТ СН'!$F$15</f>
        <v>162.41173775999999</v>
      </c>
      <c r="G150" s="36">
        <f>SUMIFS(СВЦЭМ!$E$39:$E$782,СВЦЭМ!$A$39:$A$782,$A150,СВЦЭМ!$B$39:$B$782,G$143)+'СЕТ СН'!$F$15</f>
        <v>159.67107511</v>
      </c>
      <c r="H150" s="36">
        <f>SUMIFS(СВЦЭМ!$E$39:$E$782,СВЦЭМ!$A$39:$A$782,$A150,СВЦЭМ!$B$39:$B$782,H$143)+'СЕТ СН'!$F$15</f>
        <v>160.27559550000001</v>
      </c>
      <c r="I150" s="36">
        <f>SUMIFS(СВЦЭМ!$E$39:$E$782,СВЦЭМ!$A$39:$A$782,$A150,СВЦЭМ!$B$39:$B$782,I$143)+'СЕТ СН'!$F$15</f>
        <v>145.64569173999999</v>
      </c>
      <c r="J150" s="36">
        <f>SUMIFS(СВЦЭМ!$E$39:$E$782,СВЦЭМ!$A$39:$A$782,$A150,СВЦЭМ!$B$39:$B$782,J$143)+'СЕТ СН'!$F$15</f>
        <v>139.35910748000001</v>
      </c>
      <c r="K150" s="36">
        <f>SUMIFS(СВЦЭМ!$E$39:$E$782,СВЦЭМ!$A$39:$A$782,$A150,СВЦЭМ!$B$39:$B$782,K$143)+'СЕТ СН'!$F$15</f>
        <v>138.79309903000001</v>
      </c>
      <c r="L150" s="36">
        <f>SUMIFS(СВЦЭМ!$E$39:$E$782,СВЦЭМ!$A$39:$A$782,$A150,СВЦЭМ!$B$39:$B$782,L$143)+'СЕТ СН'!$F$15</f>
        <v>140.32863452000001</v>
      </c>
      <c r="M150" s="36">
        <f>SUMIFS(СВЦЭМ!$E$39:$E$782,СВЦЭМ!$A$39:$A$782,$A150,СВЦЭМ!$B$39:$B$782,M$143)+'СЕТ СН'!$F$15</f>
        <v>145.07144973000001</v>
      </c>
      <c r="N150" s="36">
        <f>SUMIFS(СВЦЭМ!$E$39:$E$782,СВЦЭМ!$A$39:$A$782,$A150,СВЦЭМ!$B$39:$B$782,N$143)+'СЕТ СН'!$F$15</f>
        <v>150.01816403000001</v>
      </c>
      <c r="O150" s="36">
        <f>SUMIFS(СВЦЭМ!$E$39:$E$782,СВЦЭМ!$A$39:$A$782,$A150,СВЦЭМ!$B$39:$B$782,O$143)+'СЕТ СН'!$F$15</f>
        <v>154.0928041</v>
      </c>
      <c r="P150" s="36">
        <f>SUMIFS(СВЦЭМ!$E$39:$E$782,СВЦЭМ!$A$39:$A$782,$A150,СВЦЭМ!$B$39:$B$782,P$143)+'СЕТ СН'!$F$15</f>
        <v>155.59077325000001</v>
      </c>
      <c r="Q150" s="36">
        <f>SUMIFS(СВЦЭМ!$E$39:$E$782,СВЦЭМ!$A$39:$A$782,$A150,СВЦЭМ!$B$39:$B$782,Q$143)+'СЕТ СН'!$F$15</f>
        <v>157.35665180000001</v>
      </c>
      <c r="R150" s="36">
        <f>SUMIFS(СВЦЭМ!$E$39:$E$782,СВЦЭМ!$A$39:$A$782,$A150,СВЦЭМ!$B$39:$B$782,R$143)+'СЕТ СН'!$F$15</f>
        <v>154.05559640000001</v>
      </c>
      <c r="S150" s="36">
        <f>SUMIFS(СВЦЭМ!$E$39:$E$782,СВЦЭМ!$A$39:$A$782,$A150,СВЦЭМ!$B$39:$B$782,S$143)+'СЕТ СН'!$F$15</f>
        <v>148.12904083999999</v>
      </c>
      <c r="T150" s="36">
        <f>SUMIFS(СВЦЭМ!$E$39:$E$782,СВЦЭМ!$A$39:$A$782,$A150,СВЦЭМ!$B$39:$B$782,T$143)+'СЕТ СН'!$F$15</f>
        <v>141.7214051</v>
      </c>
      <c r="U150" s="36">
        <f>SUMIFS(СВЦЭМ!$E$39:$E$782,СВЦЭМ!$A$39:$A$782,$A150,СВЦЭМ!$B$39:$B$782,U$143)+'СЕТ СН'!$F$15</f>
        <v>142.54631885000001</v>
      </c>
      <c r="V150" s="36">
        <f>SUMIFS(СВЦЭМ!$E$39:$E$782,СВЦЭМ!$A$39:$A$782,$A150,СВЦЭМ!$B$39:$B$782,V$143)+'СЕТ СН'!$F$15</f>
        <v>144.26775302999999</v>
      </c>
      <c r="W150" s="36">
        <f>SUMIFS(СВЦЭМ!$E$39:$E$782,СВЦЭМ!$A$39:$A$782,$A150,СВЦЭМ!$B$39:$B$782,W$143)+'СЕТ СН'!$F$15</f>
        <v>148.64918028</v>
      </c>
      <c r="X150" s="36">
        <f>SUMIFS(СВЦЭМ!$E$39:$E$782,СВЦЭМ!$A$39:$A$782,$A150,СВЦЭМ!$B$39:$B$782,X$143)+'СЕТ СН'!$F$15</f>
        <v>150.72275637000001</v>
      </c>
      <c r="Y150" s="36">
        <f>SUMIFS(СВЦЭМ!$E$39:$E$782,СВЦЭМ!$A$39:$A$782,$A150,СВЦЭМ!$B$39:$B$782,Y$143)+'СЕТ СН'!$F$15</f>
        <v>154.32314543000001</v>
      </c>
    </row>
    <row r="151" spans="1:25" ht="15.75" x14ac:dyDescent="0.2">
      <c r="A151" s="35">
        <f t="shared" si="4"/>
        <v>44600</v>
      </c>
      <c r="B151" s="36">
        <f>SUMIFS(СВЦЭМ!$E$39:$E$782,СВЦЭМ!$A$39:$A$782,$A151,СВЦЭМ!$B$39:$B$782,B$143)+'СЕТ СН'!$F$15</f>
        <v>153.99091000000001</v>
      </c>
      <c r="C151" s="36">
        <f>SUMIFS(СВЦЭМ!$E$39:$E$782,СВЦЭМ!$A$39:$A$782,$A151,СВЦЭМ!$B$39:$B$782,C$143)+'СЕТ СН'!$F$15</f>
        <v>162.40982933999999</v>
      </c>
      <c r="D151" s="36">
        <f>SUMIFS(СВЦЭМ!$E$39:$E$782,СВЦЭМ!$A$39:$A$782,$A151,СВЦЭМ!$B$39:$B$782,D$143)+'СЕТ СН'!$F$15</f>
        <v>163.66873835000001</v>
      </c>
      <c r="E151" s="36">
        <f>SUMIFS(СВЦЭМ!$E$39:$E$782,СВЦЭМ!$A$39:$A$782,$A151,СВЦЭМ!$B$39:$B$782,E$143)+'СЕТ СН'!$F$15</f>
        <v>163.79180185000001</v>
      </c>
      <c r="F151" s="36">
        <f>SUMIFS(СВЦЭМ!$E$39:$E$782,СВЦЭМ!$A$39:$A$782,$A151,СВЦЭМ!$B$39:$B$782,F$143)+'СЕТ СН'!$F$15</f>
        <v>161.95484461999999</v>
      </c>
      <c r="G151" s="36">
        <f>SUMIFS(СВЦЭМ!$E$39:$E$782,СВЦЭМ!$A$39:$A$782,$A151,СВЦЭМ!$B$39:$B$782,G$143)+'СЕТ СН'!$F$15</f>
        <v>158.76134966000001</v>
      </c>
      <c r="H151" s="36">
        <f>SUMIFS(СВЦЭМ!$E$39:$E$782,СВЦЭМ!$A$39:$A$782,$A151,СВЦЭМ!$B$39:$B$782,H$143)+'СЕТ СН'!$F$15</f>
        <v>152.40010548999999</v>
      </c>
      <c r="I151" s="36">
        <f>SUMIFS(СВЦЭМ!$E$39:$E$782,СВЦЭМ!$A$39:$A$782,$A151,СВЦЭМ!$B$39:$B$782,I$143)+'СЕТ СН'!$F$15</f>
        <v>144.92514044000001</v>
      </c>
      <c r="J151" s="36">
        <f>SUMIFS(СВЦЭМ!$E$39:$E$782,СВЦЭМ!$A$39:$A$782,$A151,СВЦЭМ!$B$39:$B$782,J$143)+'СЕТ СН'!$F$15</f>
        <v>137.84869044999999</v>
      </c>
      <c r="K151" s="36">
        <f>SUMIFS(СВЦЭМ!$E$39:$E$782,СВЦЭМ!$A$39:$A$782,$A151,СВЦЭМ!$B$39:$B$782,K$143)+'СЕТ СН'!$F$15</f>
        <v>137.11658778</v>
      </c>
      <c r="L151" s="36">
        <f>SUMIFS(СВЦЭМ!$E$39:$E$782,СВЦЭМ!$A$39:$A$782,$A151,СВЦЭМ!$B$39:$B$782,L$143)+'СЕТ СН'!$F$15</f>
        <v>139.99823756999999</v>
      </c>
      <c r="M151" s="36">
        <f>SUMIFS(СВЦЭМ!$E$39:$E$782,СВЦЭМ!$A$39:$A$782,$A151,СВЦЭМ!$B$39:$B$782,M$143)+'СЕТ СН'!$F$15</f>
        <v>149.20261690000001</v>
      </c>
      <c r="N151" s="36">
        <f>SUMIFS(СВЦЭМ!$E$39:$E$782,СВЦЭМ!$A$39:$A$782,$A151,СВЦЭМ!$B$39:$B$782,N$143)+'СЕТ СН'!$F$15</f>
        <v>159.65715716</v>
      </c>
      <c r="O151" s="36">
        <f>SUMIFS(СВЦЭМ!$E$39:$E$782,СВЦЭМ!$A$39:$A$782,$A151,СВЦЭМ!$B$39:$B$782,O$143)+'СЕТ СН'!$F$15</f>
        <v>161.76343639000001</v>
      </c>
      <c r="P151" s="36">
        <f>SUMIFS(СВЦЭМ!$E$39:$E$782,СВЦЭМ!$A$39:$A$782,$A151,СВЦЭМ!$B$39:$B$782,P$143)+'СЕТ СН'!$F$15</f>
        <v>162.59995681000001</v>
      </c>
      <c r="Q151" s="36">
        <f>SUMIFS(СВЦЭМ!$E$39:$E$782,СВЦЭМ!$A$39:$A$782,$A151,СВЦЭМ!$B$39:$B$782,Q$143)+'СЕТ СН'!$F$15</f>
        <v>162.01511406</v>
      </c>
      <c r="R151" s="36">
        <f>SUMIFS(СВЦЭМ!$E$39:$E$782,СВЦЭМ!$A$39:$A$782,$A151,СВЦЭМ!$B$39:$B$782,R$143)+'СЕТ СН'!$F$15</f>
        <v>161.36994039999999</v>
      </c>
      <c r="S151" s="36">
        <f>SUMIFS(СВЦЭМ!$E$39:$E$782,СВЦЭМ!$A$39:$A$782,$A151,СВЦЭМ!$B$39:$B$782,S$143)+'СЕТ СН'!$F$15</f>
        <v>158.21822358</v>
      </c>
      <c r="T151" s="36">
        <f>SUMIFS(СВЦЭМ!$E$39:$E$782,СВЦЭМ!$A$39:$A$782,$A151,СВЦЭМ!$B$39:$B$782,T$143)+'СЕТ СН'!$F$15</f>
        <v>148.96831985</v>
      </c>
      <c r="U151" s="36">
        <f>SUMIFS(СВЦЭМ!$E$39:$E$782,СВЦЭМ!$A$39:$A$782,$A151,СВЦЭМ!$B$39:$B$782,U$143)+'СЕТ СН'!$F$15</f>
        <v>147.47283365999999</v>
      </c>
      <c r="V151" s="36">
        <f>SUMIFS(СВЦЭМ!$E$39:$E$782,СВЦЭМ!$A$39:$A$782,$A151,СВЦЭМ!$B$39:$B$782,V$143)+'СЕТ СН'!$F$15</f>
        <v>150.41806384</v>
      </c>
      <c r="W151" s="36">
        <f>SUMIFS(СВЦЭМ!$E$39:$E$782,СВЦЭМ!$A$39:$A$782,$A151,СВЦЭМ!$B$39:$B$782,W$143)+'СЕТ СН'!$F$15</f>
        <v>153.16304245000001</v>
      </c>
      <c r="X151" s="36">
        <f>SUMIFS(СВЦЭМ!$E$39:$E$782,СВЦЭМ!$A$39:$A$782,$A151,СВЦЭМ!$B$39:$B$782,X$143)+'СЕТ СН'!$F$15</f>
        <v>156.55726469999999</v>
      </c>
      <c r="Y151" s="36">
        <f>SUMIFS(СВЦЭМ!$E$39:$E$782,СВЦЭМ!$A$39:$A$782,$A151,СВЦЭМ!$B$39:$B$782,Y$143)+'СЕТ СН'!$F$15</f>
        <v>159.55031521000001</v>
      </c>
    </row>
    <row r="152" spans="1:25" ht="15.75" x14ac:dyDescent="0.2">
      <c r="A152" s="35">
        <f t="shared" si="4"/>
        <v>44601</v>
      </c>
      <c r="B152" s="36">
        <f>SUMIFS(СВЦЭМ!$E$39:$E$782,СВЦЭМ!$A$39:$A$782,$A152,СВЦЭМ!$B$39:$B$782,B$143)+'СЕТ СН'!$F$15</f>
        <v>162.2683351</v>
      </c>
      <c r="C152" s="36">
        <f>SUMIFS(СВЦЭМ!$E$39:$E$782,СВЦЭМ!$A$39:$A$782,$A152,СВЦЭМ!$B$39:$B$782,C$143)+'СЕТ СН'!$F$15</f>
        <v>169.37045959</v>
      </c>
      <c r="D152" s="36">
        <f>SUMIFS(СВЦЭМ!$E$39:$E$782,СВЦЭМ!$A$39:$A$782,$A152,СВЦЭМ!$B$39:$B$782,D$143)+'СЕТ СН'!$F$15</f>
        <v>169.920838</v>
      </c>
      <c r="E152" s="36">
        <f>SUMIFS(СВЦЭМ!$E$39:$E$782,СВЦЭМ!$A$39:$A$782,$A152,СВЦЭМ!$B$39:$B$782,E$143)+'СЕТ СН'!$F$15</f>
        <v>170.54270213999999</v>
      </c>
      <c r="F152" s="36">
        <f>SUMIFS(СВЦЭМ!$E$39:$E$782,СВЦЭМ!$A$39:$A$782,$A152,СВЦЭМ!$B$39:$B$782,F$143)+'СЕТ СН'!$F$15</f>
        <v>168.42769615</v>
      </c>
      <c r="G152" s="36">
        <f>SUMIFS(СВЦЭМ!$E$39:$E$782,СВЦЭМ!$A$39:$A$782,$A152,СВЦЭМ!$B$39:$B$782,G$143)+'СЕТ СН'!$F$15</f>
        <v>167.51630961999999</v>
      </c>
      <c r="H152" s="36">
        <f>SUMIFS(СВЦЭМ!$E$39:$E$782,СВЦЭМ!$A$39:$A$782,$A152,СВЦЭМ!$B$39:$B$782,H$143)+'СЕТ СН'!$F$15</f>
        <v>162.17973087999999</v>
      </c>
      <c r="I152" s="36">
        <f>SUMIFS(СВЦЭМ!$E$39:$E$782,СВЦЭМ!$A$39:$A$782,$A152,СВЦЭМ!$B$39:$B$782,I$143)+'СЕТ СН'!$F$15</f>
        <v>151.43621723999999</v>
      </c>
      <c r="J152" s="36">
        <f>SUMIFS(СВЦЭМ!$E$39:$E$782,СВЦЭМ!$A$39:$A$782,$A152,СВЦЭМ!$B$39:$B$782,J$143)+'СЕТ СН'!$F$15</f>
        <v>147.08772094</v>
      </c>
      <c r="K152" s="36">
        <f>SUMIFS(СВЦЭМ!$E$39:$E$782,СВЦЭМ!$A$39:$A$782,$A152,СВЦЭМ!$B$39:$B$782,K$143)+'СЕТ СН'!$F$15</f>
        <v>146.67154160999999</v>
      </c>
      <c r="L152" s="36">
        <f>SUMIFS(СВЦЭМ!$E$39:$E$782,СВЦЭМ!$A$39:$A$782,$A152,СВЦЭМ!$B$39:$B$782,L$143)+'СЕТ СН'!$F$15</f>
        <v>148.10855791</v>
      </c>
      <c r="M152" s="36">
        <f>SUMIFS(СВЦЭМ!$E$39:$E$782,СВЦЭМ!$A$39:$A$782,$A152,СВЦЭМ!$B$39:$B$782,M$143)+'СЕТ СН'!$F$15</f>
        <v>154.87126193</v>
      </c>
      <c r="N152" s="36">
        <f>SUMIFS(СВЦЭМ!$E$39:$E$782,СВЦЭМ!$A$39:$A$782,$A152,СВЦЭМ!$B$39:$B$782,N$143)+'СЕТ СН'!$F$15</f>
        <v>163.64447883</v>
      </c>
      <c r="O152" s="36">
        <f>SUMIFS(СВЦЭМ!$E$39:$E$782,СВЦЭМ!$A$39:$A$782,$A152,СВЦЭМ!$B$39:$B$782,O$143)+'СЕТ СН'!$F$15</f>
        <v>165.93470332999999</v>
      </c>
      <c r="P152" s="36">
        <f>SUMIFS(СВЦЭМ!$E$39:$E$782,СВЦЭМ!$A$39:$A$782,$A152,СВЦЭМ!$B$39:$B$782,P$143)+'СЕТ СН'!$F$15</f>
        <v>166.82717954</v>
      </c>
      <c r="Q152" s="36">
        <f>SUMIFS(СВЦЭМ!$E$39:$E$782,СВЦЭМ!$A$39:$A$782,$A152,СВЦЭМ!$B$39:$B$782,Q$143)+'СЕТ СН'!$F$15</f>
        <v>167.71780293</v>
      </c>
      <c r="R152" s="36">
        <f>SUMIFS(СВЦЭМ!$E$39:$E$782,СВЦЭМ!$A$39:$A$782,$A152,СВЦЭМ!$B$39:$B$782,R$143)+'СЕТ СН'!$F$15</f>
        <v>165.91167879</v>
      </c>
      <c r="S152" s="36">
        <f>SUMIFS(СВЦЭМ!$E$39:$E$782,СВЦЭМ!$A$39:$A$782,$A152,СВЦЭМ!$B$39:$B$782,S$143)+'СЕТ СН'!$F$15</f>
        <v>162.91513585000001</v>
      </c>
      <c r="T152" s="36">
        <f>SUMIFS(СВЦЭМ!$E$39:$E$782,СВЦЭМ!$A$39:$A$782,$A152,СВЦЭМ!$B$39:$B$782,T$143)+'СЕТ СН'!$F$15</f>
        <v>152.02905691000001</v>
      </c>
      <c r="U152" s="36">
        <f>SUMIFS(СВЦЭМ!$E$39:$E$782,СВЦЭМ!$A$39:$A$782,$A152,СВЦЭМ!$B$39:$B$782,U$143)+'СЕТ СН'!$F$15</f>
        <v>149.88057753000001</v>
      </c>
      <c r="V152" s="36">
        <f>SUMIFS(СВЦЭМ!$E$39:$E$782,СВЦЭМ!$A$39:$A$782,$A152,СВЦЭМ!$B$39:$B$782,V$143)+'СЕТ СН'!$F$15</f>
        <v>152.59302582999999</v>
      </c>
      <c r="W152" s="36">
        <f>SUMIFS(СВЦЭМ!$E$39:$E$782,СВЦЭМ!$A$39:$A$782,$A152,СВЦЭМ!$B$39:$B$782,W$143)+'СЕТ СН'!$F$15</f>
        <v>157.13170464999999</v>
      </c>
      <c r="X152" s="36">
        <f>SUMIFS(СВЦЭМ!$E$39:$E$782,СВЦЭМ!$A$39:$A$782,$A152,СВЦЭМ!$B$39:$B$782,X$143)+'СЕТ СН'!$F$15</f>
        <v>159.99693266</v>
      </c>
      <c r="Y152" s="36">
        <f>SUMIFS(СВЦЭМ!$E$39:$E$782,СВЦЭМ!$A$39:$A$782,$A152,СВЦЭМ!$B$39:$B$782,Y$143)+'СЕТ СН'!$F$15</f>
        <v>162.84202438</v>
      </c>
    </row>
    <row r="153" spans="1:25" ht="15.75" x14ac:dyDescent="0.2">
      <c r="A153" s="35">
        <f t="shared" si="4"/>
        <v>44602</v>
      </c>
      <c r="B153" s="36">
        <f>SUMIFS(СВЦЭМ!$E$39:$E$782,СВЦЭМ!$A$39:$A$782,$A153,СВЦЭМ!$B$39:$B$782,B$143)+'СЕТ СН'!$F$15</f>
        <v>157.14439827999999</v>
      </c>
      <c r="C153" s="36">
        <f>SUMIFS(СВЦЭМ!$E$39:$E$782,СВЦЭМ!$A$39:$A$782,$A153,СВЦЭМ!$B$39:$B$782,C$143)+'СЕТ СН'!$F$15</f>
        <v>164.54615379000001</v>
      </c>
      <c r="D153" s="36">
        <f>SUMIFS(СВЦЭМ!$E$39:$E$782,СВЦЭМ!$A$39:$A$782,$A153,СВЦЭМ!$B$39:$B$782,D$143)+'СЕТ СН'!$F$15</f>
        <v>168.97661092000001</v>
      </c>
      <c r="E153" s="36">
        <f>SUMIFS(СВЦЭМ!$E$39:$E$782,СВЦЭМ!$A$39:$A$782,$A153,СВЦЭМ!$B$39:$B$782,E$143)+'СЕТ СН'!$F$15</f>
        <v>168.09373601999999</v>
      </c>
      <c r="F153" s="36">
        <f>SUMIFS(СВЦЭМ!$E$39:$E$782,СВЦЭМ!$A$39:$A$782,$A153,СВЦЭМ!$B$39:$B$782,F$143)+'СЕТ СН'!$F$15</f>
        <v>164.05235321999999</v>
      </c>
      <c r="G153" s="36">
        <f>SUMIFS(СВЦЭМ!$E$39:$E$782,СВЦЭМ!$A$39:$A$782,$A153,СВЦЭМ!$B$39:$B$782,G$143)+'СЕТ СН'!$F$15</f>
        <v>160.13739766</v>
      </c>
      <c r="H153" s="36">
        <f>SUMIFS(СВЦЭМ!$E$39:$E$782,СВЦЭМ!$A$39:$A$782,$A153,СВЦЭМ!$B$39:$B$782,H$143)+'СЕТ СН'!$F$15</f>
        <v>152.90132643999999</v>
      </c>
      <c r="I153" s="36">
        <f>SUMIFS(СВЦЭМ!$E$39:$E$782,СВЦЭМ!$A$39:$A$782,$A153,СВЦЭМ!$B$39:$B$782,I$143)+'СЕТ СН'!$F$15</f>
        <v>149.42291184999999</v>
      </c>
      <c r="J153" s="36">
        <f>SUMIFS(СВЦЭМ!$E$39:$E$782,СВЦЭМ!$A$39:$A$782,$A153,СВЦЭМ!$B$39:$B$782,J$143)+'СЕТ СН'!$F$15</f>
        <v>145.48014879999999</v>
      </c>
      <c r="K153" s="36">
        <f>SUMIFS(СВЦЭМ!$E$39:$E$782,СВЦЭМ!$A$39:$A$782,$A153,СВЦЭМ!$B$39:$B$782,K$143)+'СЕТ СН'!$F$15</f>
        <v>145.27450475000001</v>
      </c>
      <c r="L153" s="36">
        <f>SUMIFS(СВЦЭМ!$E$39:$E$782,СВЦЭМ!$A$39:$A$782,$A153,СВЦЭМ!$B$39:$B$782,L$143)+'СЕТ СН'!$F$15</f>
        <v>145.70275477999999</v>
      </c>
      <c r="M153" s="36">
        <f>SUMIFS(СВЦЭМ!$E$39:$E$782,СВЦЭМ!$A$39:$A$782,$A153,СВЦЭМ!$B$39:$B$782,M$143)+'СЕТ СН'!$F$15</f>
        <v>151.26008346</v>
      </c>
      <c r="N153" s="36">
        <f>SUMIFS(СВЦЭМ!$E$39:$E$782,СВЦЭМ!$A$39:$A$782,$A153,СВЦЭМ!$B$39:$B$782,N$143)+'СЕТ СН'!$F$15</f>
        <v>158.78275690999999</v>
      </c>
      <c r="O153" s="36">
        <f>SUMIFS(СВЦЭМ!$E$39:$E$782,СВЦЭМ!$A$39:$A$782,$A153,СВЦЭМ!$B$39:$B$782,O$143)+'СЕТ СН'!$F$15</f>
        <v>161.90318282000001</v>
      </c>
      <c r="P153" s="36">
        <f>SUMIFS(СВЦЭМ!$E$39:$E$782,СВЦЭМ!$A$39:$A$782,$A153,СВЦЭМ!$B$39:$B$782,P$143)+'СЕТ СН'!$F$15</f>
        <v>163.32846397</v>
      </c>
      <c r="Q153" s="36">
        <f>SUMIFS(СВЦЭМ!$E$39:$E$782,СВЦЭМ!$A$39:$A$782,$A153,СВЦЭМ!$B$39:$B$782,Q$143)+'СЕТ СН'!$F$15</f>
        <v>163.99654176999999</v>
      </c>
      <c r="R153" s="36">
        <f>SUMIFS(СВЦЭМ!$E$39:$E$782,СВЦЭМ!$A$39:$A$782,$A153,СВЦЭМ!$B$39:$B$782,R$143)+'СЕТ СН'!$F$15</f>
        <v>163.65015578000001</v>
      </c>
      <c r="S153" s="36">
        <f>SUMIFS(СВЦЭМ!$E$39:$E$782,СВЦЭМ!$A$39:$A$782,$A153,СВЦЭМ!$B$39:$B$782,S$143)+'СЕТ СН'!$F$15</f>
        <v>158.54479343</v>
      </c>
      <c r="T153" s="36">
        <f>SUMIFS(СВЦЭМ!$E$39:$E$782,СВЦЭМ!$A$39:$A$782,$A153,СВЦЭМ!$B$39:$B$782,T$143)+'СЕТ СН'!$F$15</f>
        <v>149.27622174000001</v>
      </c>
      <c r="U153" s="36">
        <f>SUMIFS(СВЦЭМ!$E$39:$E$782,СВЦЭМ!$A$39:$A$782,$A153,СВЦЭМ!$B$39:$B$782,U$143)+'СЕТ СН'!$F$15</f>
        <v>148.08578395999999</v>
      </c>
      <c r="V153" s="36">
        <f>SUMIFS(СВЦЭМ!$E$39:$E$782,СВЦЭМ!$A$39:$A$782,$A153,СВЦЭМ!$B$39:$B$782,V$143)+'СЕТ СН'!$F$15</f>
        <v>148.13168383999999</v>
      </c>
      <c r="W153" s="36">
        <f>SUMIFS(СВЦЭМ!$E$39:$E$782,СВЦЭМ!$A$39:$A$782,$A153,СВЦЭМ!$B$39:$B$782,W$143)+'СЕТ СН'!$F$15</f>
        <v>151.01284086000001</v>
      </c>
      <c r="X153" s="36">
        <f>SUMIFS(СВЦЭМ!$E$39:$E$782,СВЦЭМ!$A$39:$A$782,$A153,СВЦЭМ!$B$39:$B$782,X$143)+'СЕТ СН'!$F$15</f>
        <v>156.63321934000001</v>
      </c>
      <c r="Y153" s="36">
        <f>SUMIFS(СВЦЭМ!$E$39:$E$782,СВЦЭМ!$A$39:$A$782,$A153,СВЦЭМ!$B$39:$B$782,Y$143)+'СЕТ СН'!$F$15</f>
        <v>158.50886829999999</v>
      </c>
    </row>
    <row r="154" spans="1:25" ht="15.75" x14ac:dyDescent="0.2">
      <c r="A154" s="35">
        <f t="shared" si="4"/>
        <v>44603</v>
      </c>
      <c r="B154" s="36">
        <f>SUMIFS(СВЦЭМ!$E$39:$E$782,СВЦЭМ!$A$39:$A$782,$A154,СВЦЭМ!$B$39:$B$782,B$143)+'СЕТ СН'!$F$15</f>
        <v>161.71002293000001</v>
      </c>
      <c r="C154" s="36">
        <f>SUMIFS(СВЦЭМ!$E$39:$E$782,СВЦЭМ!$A$39:$A$782,$A154,СВЦЭМ!$B$39:$B$782,C$143)+'СЕТ СН'!$F$15</f>
        <v>170.61847345000001</v>
      </c>
      <c r="D154" s="36">
        <f>SUMIFS(СВЦЭМ!$E$39:$E$782,СВЦЭМ!$A$39:$A$782,$A154,СВЦЭМ!$B$39:$B$782,D$143)+'СЕТ СН'!$F$15</f>
        <v>175.64784883999999</v>
      </c>
      <c r="E154" s="36">
        <f>SUMIFS(СВЦЭМ!$E$39:$E$782,СВЦЭМ!$A$39:$A$782,$A154,СВЦЭМ!$B$39:$B$782,E$143)+'СЕТ СН'!$F$15</f>
        <v>175.79425692000001</v>
      </c>
      <c r="F154" s="36">
        <f>SUMIFS(СВЦЭМ!$E$39:$E$782,СВЦЭМ!$A$39:$A$782,$A154,СВЦЭМ!$B$39:$B$782,F$143)+'СЕТ СН'!$F$15</f>
        <v>173.50672836999999</v>
      </c>
      <c r="G154" s="36">
        <f>SUMIFS(СВЦЭМ!$E$39:$E$782,СВЦЭМ!$A$39:$A$782,$A154,СВЦЭМ!$B$39:$B$782,G$143)+'СЕТ СН'!$F$15</f>
        <v>167.45197160000001</v>
      </c>
      <c r="H154" s="36">
        <f>SUMIFS(СВЦЭМ!$E$39:$E$782,СВЦЭМ!$A$39:$A$782,$A154,СВЦЭМ!$B$39:$B$782,H$143)+'СЕТ СН'!$F$15</f>
        <v>157.58354449000001</v>
      </c>
      <c r="I154" s="36">
        <f>SUMIFS(СВЦЭМ!$E$39:$E$782,СВЦЭМ!$A$39:$A$782,$A154,СВЦЭМ!$B$39:$B$782,I$143)+'СЕТ СН'!$F$15</f>
        <v>149.56394356000001</v>
      </c>
      <c r="J154" s="36">
        <f>SUMIFS(СВЦЭМ!$E$39:$E$782,СВЦЭМ!$A$39:$A$782,$A154,СВЦЭМ!$B$39:$B$782,J$143)+'СЕТ СН'!$F$15</f>
        <v>145.52883168</v>
      </c>
      <c r="K154" s="36">
        <f>SUMIFS(СВЦЭМ!$E$39:$E$782,СВЦЭМ!$A$39:$A$782,$A154,СВЦЭМ!$B$39:$B$782,K$143)+'СЕТ СН'!$F$15</f>
        <v>147.05332071999999</v>
      </c>
      <c r="L154" s="36">
        <f>SUMIFS(СВЦЭМ!$E$39:$E$782,СВЦЭМ!$A$39:$A$782,$A154,СВЦЭМ!$B$39:$B$782,L$143)+'СЕТ СН'!$F$15</f>
        <v>147.40043944000001</v>
      </c>
      <c r="M154" s="36">
        <f>SUMIFS(СВЦЭМ!$E$39:$E$782,СВЦЭМ!$A$39:$A$782,$A154,СВЦЭМ!$B$39:$B$782,M$143)+'СЕТ СН'!$F$15</f>
        <v>149.95354799</v>
      </c>
      <c r="N154" s="36">
        <f>SUMIFS(СВЦЭМ!$E$39:$E$782,СВЦЭМ!$A$39:$A$782,$A154,СВЦЭМ!$B$39:$B$782,N$143)+'СЕТ СН'!$F$15</f>
        <v>155.55353167999999</v>
      </c>
      <c r="O154" s="36">
        <f>SUMIFS(СВЦЭМ!$E$39:$E$782,СВЦЭМ!$A$39:$A$782,$A154,СВЦЭМ!$B$39:$B$782,O$143)+'СЕТ СН'!$F$15</f>
        <v>157.77820912999999</v>
      </c>
      <c r="P154" s="36">
        <f>SUMIFS(СВЦЭМ!$E$39:$E$782,СВЦЭМ!$A$39:$A$782,$A154,СВЦЭМ!$B$39:$B$782,P$143)+'СЕТ СН'!$F$15</f>
        <v>160.13997483</v>
      </c>
      <c r="Q154" s="36">
        <f>SUMIFS(СВЦЭМ!$E$39:$E$782,СВЦЭМ!$A$39:$A$782,$A154,СВЦЭМ!$B$39:$B$782,Q$143)+'СЕТ СН'!$F$15</f>
        <v>160.40830056999999</v>
      </c>
      <c r="R154" s="36">
        <f>SUMIFS(СВЦЭМ!$E$39:$E$782,СВЦЭМ!$A$39:$A$782,$A154,СВЦЭМ!$B$39:$B$782,R$143)+'СЕТ СН'!$F$15</f>
        <v>159.22013547</v>
      </c>
      <c r="S154" s="36">
        <f>SUMIFS(СВЦЭМ!$E$39:$E$782,СВЦЭМ!$A$39:$A$782,$A154,СВЦЭМ!$B$39:$B$782,S$143)+'СЕТ СН'!$F$15</f>
        <v>152.50740647999999</v>
      </c>
      <c r="T154" s="36">
        <f>SUMIFS(СВЦЭМ!$E$39:$E$782,СВЦЭМ!$A$39:$A$782,$A154,СВЦЭМ!$B$39:$B$782,T$143)+'СЕТ СН'!$F$15</f>
        <v>146.68026259999999</v>
      </c>
      <c r="U154" s="36">
        <f>SUMIFS(СВЦЭМ!$E$39:$E$782,СВЦЭМ!$A$39:$A$782,$A154,СВЦЭМ!$B$39:$B$782,U$143)+'СЕТ СН'!$F$15</f>
        <v>146.53447437</v>
      </c>
      <c r="V154" s="36">
        <f>SUMIFS(СВЦЭМ!$E$39:$E$782,СВЦЭМ!$A$39:$A$782,$A154,СВЦЭМ!$B$39:$B$782,V$143)+'СЕТ СН'!$F$15</f>
        <v>147.33374752</v>
      </c>
      <c r="W154" s="36">
        <f>SUMIFS(СВЦЭМ!$E$39:$E$782,СВЦЭМ!$A$39:$A$782,$A154,СВЦЭМ!$B$39:$B$782,W$143)+'СЕТ СН'!$F$15</f>
        <v>149.14164262</v>
      </c>
      <c r="X154" s="36">
        <f>SUMIFS(СВЦЭМ!$E$39:$E$782,СВЦЭМ!$A$39:$A$782,$A154,СВЦЭМ!$B$39:$B$782,X$143)+'СЕТ СН'!$F$15</f>
        <v>150.67141276999999</v>
      </c>
      <c r="Y154" s="36">
        <f>SUMIFS(СВЦЭМ!$E$39:$E$782,СВЦЭМ!$A$39:$A$782,$A154,СВЦЭМ!$B$39:$B$782,Y$143)+'СЕТ СН'!$F$15</f>
        <v>152.91817399999999</v>
      </c>
    </row>
    <row r="155" spans="1:25" ht="15.75" x14ac:dyDescent="0.2">
      <c r="A155" s="35">
        <f t="shared" si="4"/>
        <v>44604</v>
      </c>
      <c r="B155" s="36">
        <f>SUMIFS(СВЦЭМ!$E$39:$E$782,СВЦЭМ!$A$39:$A$782,$A155,СВЦЭМ!$B$39:$B$782,B$143)+'СЕТ СН'!$F$15</f>
        <v>167.06282143999999</v>
      </c>
      <c r="C155" s="36">
        <f>SUMIFS(СВЦЭМ!$E$39:$E$782,СВЦЭМ!$A$39:$A$782,$A155,СВЦЭМ!$B$39:$B$782,C$143)+'СЕТ СН'!$F$15</f>
        <v>168.26927176999999</v>
      </c>
      <c r="D155" s="36">
        <f>SUMIFS(СВЦЭМ!$E$39:$E$782,СВЦЭМ!$A$39:$A$782,$A155,СВЦЭМ!$B$39:$B$782,D$143)+'СЕТ СН'!$F$15</f>
        <v>168.11203</v>
      </c>
      <c r="E155" s="36">
        <f>SUMIFS(СВЦЭМ!$E$39:$E$782,СВЦЭМ!$A$39:$A$782,$A155,СВЦЭМ!$B$39:$B$782,E$143)+'СЕТ СН'!$F$15</f>
        <v>168.56971978999999</v>
      </c>
      <c r="F155" s="36">
        <f>SUMIFS(СВЦЭМ!$E$39:$E$782,СВЦЭМ!$A$39:$A$782,$A155,СВЦЭМ!$B$39:$B$782,F$143)+'СЕТ СН'!$F$15</f>
        <v>167.42317713</v>
      </c>
      <c r="G155" s="36">
        <f>SUMIFS(СВЦЭМ!$E$39:$E$782,СВЦЭМ!$A$39:$A$782,$A155,СВЦЭМ!$B$39:$B$782,G$143)+'СЕТ СН'!$F$15</f>
        <v>165.45763052000001</v>
      </c>
      <c r="H155" s="36">
        <f>SUMIFS(СВЦЭМ!$E$39:$E$782,СВЦЭМ!$A$39:$A$782,$A155,СВЦЭМ!$B$39:$B$782,H$143)+'СЕТ СН'!$F$15</f>
        <v>160.14099225000001</v>
      </c>
      <c r="I155" s="36">
        <f>SUMIFS(СВЦЭМ!$E$39:$E$782,СВЦЭМ!$A$39:$A$782,$A155,СВЦЭМ!$B$39:$B$782,I$143)+'СЕТ СН'!$F$15</f>
        <v>155.14944376</v>
      </c>
      <c r="J155" s="36">
        <f>SUMIFS(СВЦЭМ!$E$39:$E$782,СВЦЭМ!$A$39:$A$782,$A155,СВЦЭМ!$B$39:$B$782,J$143)+'СЕТ СН'!$F$15</f>
        <v>147.14673585</v>
      </c>
      <c r="K155" s="36">
        <f>SUMIFS(СВЦЭМ!$E$39:$E$782,СВЦЭМ!$A$39:$A$782,$A155,СВЦЭМ!$B$39:$B$782,K$143)+'СЕТ СН'!$F$15</f>
        <v>144.6388049</v>
      </c>
      <c r="L155" s="36">
        <f>SUMIFS(СВЦЭМ!$E$39:$E$782,СВЦЭМ!$A$39:$A$782,$A155,СВЦЭМ!$B$39:$B$782,L$143)+'СЕТ СН'!$F$15</f>
        <v>146.18186241999999</v>
      </c>
      <c r="M155" s="36">
        <f>SUMIFS(СВЦЭМ!$E$39:$E$782,СВЦЭМ!$A$39:$A$782,$A155,СВЦЭМ!$B$39:$B$782,M$143)+'СЕТ СН'!$F$15</f>
        <v>150.53721643</v>
      </c>
      <c r="N155" s="36">
        <f>SUMIFS(СВЦЭМ!$E$39:$E$782,СВЦЭМ!$A$39:$A$782,$A155,СВЦЭМ!$B$39:$B$782,N$143)+'СЕТ СН'!$F$15</f>
        <v>153.74489885</v>
      </c>
      <c r="O155" s="36">
        <f>SUMIFS(СВЦЭМ!$E$39:$E$782,СВЦЭМ!$A$39:$A$782,$A155,СВЦЭМ!$B$39:$B$782,O$143)+'СЕТ СН'!$F$15</f>
        <v>155.62747379999999</v>
      </c>
      <c r="P155" s="36">
        <f>SUMIFS(СВЦЭМ!$E$39:$E$782,СВЦЭМ!$A$39:$A$782,$A155,СВЦЭМ!$B$39:$B$782,P$143)+'СЕТ СН'!$F$15</f>
        <v>158.46456687</v>
      </c>
      <c r="Q155" s="36">
        <f>SUMIFS(СВЦЭМ!$E$39:$E$782,СВЦЭМ!$A$39:$A$782,$A155,СВЦЭМ!$B$39:$B$782,Q$143)+'СЕТ СН'!$F$15</f>
        <v>158.03285554999999</v>
      </c>
      <c r="R155" s="36">
        <f>SUMIFS(СВЦЭМ!$E$39:$E$782,СВЦЭМ!$A$39:$A$782,$A155,СВЦЭМ!$B$39:$B$782,R$143)+'СЕТ СН'!$F$15</f>
        <v>158.79542688999999</v>
      </c>
      <c r="S155" s="36">
        <f>SUMIFS(СВЦЭМ!$E$39:$E$782,СВЦЭМ!$A$39:$A$782,$A155,СВЦЭМ!$B$39:$B$782,S$143)+'СЕТ СН'!$F$15</f>
        <v>154.26358083</v>
      </c>
      <c r="T155" s="36">
        <f>SUMIFS(СВЦЭМ!$E$39:$E$782,СВЦЭМ!$A$39:$A$782,$A155,СВЦЭМ!$B$39:$B$782,T$143)+'СЕТ СН'!$F$15</f>
        <v>146.92472931</v>
      </c>
      <c r="U155" s="36">
        <f>SUMIFS(СВЦЭМ!$E$39:$E$782,СВЦЭМ!$A$39:$A$782,$A155,СВЦЭМ!$B$39:$B$782,U$143)+'СЕТ СН'!$F$15</f>
        <v>145.18292762999999</v>
      </c>
      <c r="V155" s="36">
        <f>SUMIFS(СВЦЭМ!$E$39:$E$782,СВЦЭМ!$A$39:$A$782,$A155,СВЦЭМ!$B$39:$B$782,V$143)+'СЕТ СН'!$F$15</f>
        <v>147.34033439000001</v>
      </c>
      <c r="W155" s="36">
        <f>SUMIFS(СВЦЭМ!$E$39:$E$782,СВЦЭМ!$A$39:$A$782,$A155,СВЦЭМ!$B$39:$B$782,W$143)+'СЕТ СН'!$F$15</f>
        <v>149.66671941000001</v>
      </c>
      <c r="X155" s="36">
        <f>SUMIFS(СВЦЭМ!$E$39:$E$782,СВЦЭМ!$A$39:$A$782,$A155,СВЦЭМ!$B$39:$B$782,X$143)+'СЕТ СН'!$F$15</f>
        <v>151.60662066</v>
      </c>
      <c r="Y155" s="36">
        <f>SUMIFS(СВЦЭМ!$E$39:$E$782,СВЦЭМ!$A$39:$A$782,$A155,СВЦЭМ!$B$39:$B$782,Y$143)+'СЕТ СН'!$F$15</f>
        <v>157.97781363000001</v>
      </c>
    </row>
    <row r="156" spans="1:25" ht="15.75" x14ac:dyDescent="0.2">
      <c r="A156" s="35">
        <f t="shared" si="4"/>
        <v>44605</v>
      </c>
      <c r="B156" s="36">
        <f>SUMIFS(СВЦЭМ!$E$39:$E$782,СВЦЭМ!$A$39:$A$782,$A156,СВЦЭМ!$B$39:$B$782,B$143)+'СЕТ СН'!$F$15</f>
        <v>159.9942523</v>
      </c>
      <c r="C156" s="36">
        <f>SUMIFS(СВЦЭМ!$E$39:$E$782,СВЦЭМ!$A$39:$A$782,$A156,СВЦЭМ!$B$39:$B$782,C$143)+'СЕТ СН'!$F$15</f>
        <v>166.89556371</v>
      </c>
      <c r="D156" s="36">
        <f>SUMIFS(СВЦЭМ!$E$39:$E$782,СВЦЭМ!$A$39:$A$782,$A156,СВЦЭМ!$B$39:$B$782,D$143)+'СЕТ СН'!$F$15</f>
        <v>167.38105967000001</v>
      </c>
      <c r="E156" s="36">
        <f>SUMIFS(СВЦЭМ!$E$39:$E$782,СВЦЭМ!$A$39:$A$782,$A156,СВЦЭМ!$B$39:$B$782,E$143)+'СЕТ СН'!$F$15</f>
        <v>167.69400067999999</v>
      </c>
      <c r="F156" s="36">
        <f>SUMIFS(СВЦЭМ!$E$39:$E$782,СВЦЭМ!$A$39:$A$782,$A156,СВЦЭМ!$B$39:$B$782,F$143)+'СЕТ СН'!$F$15</f>
        <v>167.76527720999999</v>
      </c>
      <c r="G156" s="36">
        <f>SUMIFS(СВЦЭМ!$E$39:$E$782,СВЦЭМ!$A$39:$A$782,$A156,СВЦЭМ!$B$39:$B$782,G$143)+'СЕТ СН'!$F$15</f>
        <v>167.54271980999999</v>
      </c>
      <c r="H156" s="36">
        <f>SUMIFS(СВЦЭМ!$E$39:$E$782,СВЦЭМ!$A$39:$A$782,$A156,СВЦЭМ!$B$39:$B$782,H$143)+'СЕТ СН'!$F$15</f>
        <v>164.64886271</v>
      </c>
      <c r="I156" s="36">
        <f>SUMIFS(СВЦЭМ!$E$39:$E$782,СВЦЭМ!$A$39:$A$782,$A156,СВЦЭМ!$B$39:$B$782,I$143)+'СЕТ СН'!$F$15</f>
        <v>157.45039521999999</v>
      </c>
      <c r="J156" s="36">
        <f>SUMIFS(СВЦЭМ!$E$39:$E$782,СВЦЭМ!$A$39:$A$782,$A156,СВЦЭМ!$B$39:$B$782,J$143)+'СЕТ СН'!$F$15</f>
        <v>148.33714011000001</v>
      </c>
      <c r="K156" s="36">
        <f>SUMIFS(СВЦЭМ!$E$39:$E$782,СВЦЭМ!$A$39:$A$782,$A156,СВЦЭМ!$B$39:$B$782,K$143)+'СЕТ СН'!$F$15</f>
        <v>143.50243755</v>
      </c>
      <c r="L156" s="36">
        <f>SUMIFS(СВЦЭМ!$E$39:$E$782,СВЦЭМ!$A$39:$A$782,$A156,СВЦЭМ!$B$39:$B$782,L$143)+'СЕТ СН'!$F$15</f>
        <v>142.36469606</v>
      </c>
      <c r="M156" s="36">
        <f>SUMIFS(СВЦЭМ!$E$39:$E$782,СВЦЭМ!$A$39:$A$782,$A156,СВЦЭМ!$B$39:$B$782,M$143)+'СЕТ СН'!$F$15</f>
        <v>146.51999137999999</v>
      </c>
      <c r="N156" s="36">
        <f>SUMIFS(СВЦЭМ!$E$39:$E$782,СВЦЭМ!$A$39:$A$782,$A156,СВЦЭМ!$B$39:$B$782,N$143)+'СЕТ СН'!$F$15</f>
        <v>152.71759302000001</v>
      </c>
      <c r="O156" s="36">
        <f>SUMIFS(СВЦЭМ!$E$39:$E$782,СВЦЭМ!$A$39:$A$782,$A156,СВЦЭМ!$B$39:$B$782,O$143)+'СЕТ СН'!$F$15</f>
        <v>156.53228657</v>
      </c>
      <c r="P156" s="36">
        <f>SUMIFS(СВЦЭМ!$E$39:$E$782,СВЦЭМ!$A$39:$A$782,$A156,СВЦЭМ!$B$39:$B$782,P$143)+'СЕТ СН'!$F$15</f>
        <v>159.84393505</v>
      </c>
      <c r="Q156" s="36">
        <f>SUMIFS(СВЦЭМ!$E$39:$E$782,СВЦЭМ!$A$39:$A$782,$A156,СВЦЭМ!$B$39:$B$782,Q$143)+'СЕТ СН'!$F$15</f>
        <v>159.60036306000001</v>
      </c>
      <c r="R156" s="36">
        <f>SUMIFS(СВЦЭМ!$E$39:$E$782,СВЦЭМ!$A$39:$A$782,$A156,СВЦЭМ!$B$39:$B$782,R$143)+'СЕТ СН'!$F$15</f>
        <v>160.77963399999999</v>
      </c>
      <c r="S156" s="36">
        <f>SUMIFS(СВЦЭМ!$E$39:$E$782,СВЦЭМ!$A$39:$A$782,$A156,СВЦЭМ!$B$39:$B$782,S$143)+'СЕТ СН'!$F$15</f>
        <v>155.65268764999999</v>
      </c>
      <c r="T156" s="36">
        <f>SUMIFS(СВЦЭМ!$E$39:$E$782,СВЦЭМ!$A$39:$A$782,$A156,СВЦЭМ!$B$39:$B$782,T$143)+'СЕТ СН'!$F$15</f>
        <v>141.92215716999999</v>
      </c>
      <c r="U156" s="36">
        <f>SUMIFS(СВЦЭМ!$E$39:$E$782,СВЦЭМ!$A$39:$A$782,$A156,СВЦЭМ!$B$39:$B$782,U$143)+'СЕТ СН'!$F$15</f>
        <v>141.13597906000001</v>
      </c>
      <c r="V156" s="36">
        <f>SUMIFS(СВЦЭМ!$E$39:$E$782,СВЦЭМ!$A$39:$A$782,$A156,СВЦЭМ!$B$39:$B$782,V$143)+'СЕТ СН'!$F$15</f>
        <v>141.54075603999999</v>
      </c>
      <c r="W156" s="36">
        <f>SUMIFS(СВЦЭМ!$E$39:$E$782,СВЦЭМ!$A$39:$A$782,$A156,СВЦЭМ!$B$39:$B$782,W$143)+'СЕТ СН'!$F$15</f>
        <v>143.86558303000001</v>
      </c>
      <c r="X156" s="36">
        <f>SUMIFS(СВЦЭМ!$E$39:$E$782,СВЦЭМ!$A$39:$A$782,$A156,СВЦЭМ!$B$39:$B$782,X$143)+'СЕТ СН'!$F$15</f>
        <v>147.49874154</v>
      </c>
      <c r="Y156" s="36">
        <f>SUMIFS(СВЦЭМ!$E$39:$E$782,СВЦЭМ!$A$39:$A$782,$A156,СВЦЭМ!$B$39:$B$782,Y$143)+'СЕТ СН'!$F$15</f>
        <v>153.20538923999999</v>
      </c>
    </row>
    <row r="157" spans="1:25" ht="15.75" x14ac:dyDescent="0.2">
      <c r="A157" s="35">
        <f t="shared" si="4"/>
        <v>44606</v>
      </c>
      <c r="B157" s="36">
        <f>SUMIFS(СВЦЭМ!$E$39:$E$782,СВЦЭМ!$A$39:$A$782,$A157,СВЦЭМ!$B$39:$B$782,B$143)+'СЕТ СН'!$F$15</f>
        <v>161.29666265</v>
      </c>
      <c r="C157" s="36">
        <f>SUMIFS(СВЦЭМ!$E$39:$E$782,СВЦЭМ!$A$39:$A$782,$A157,СВЦЭМ!$B$39:$B$782,C$143)+'СЕТ СН'!$F$15</f>
        <v>169.1996413</v>
      </c>
      <c r="D157" s="36">
        <f>SUMIFS(СВЦЭМ!$E$39:$E$782,СВЦЭМ!$A$39:$A$782,$A157,СВЦЭМ!$B$39:$B$782,D$143)+'СЕТ СН'!$F$15</f>
        <v>169.68300622999999</v>
      </c>
      <c r="E157" s="36">
        <f>SUMIFS(СВЦЭМ!$E$39:$E$782,СВЦЭМ!$A$39:$A$782,$A157,СВЦЭМ!$B$39:$B$782,E$143)+'СЕТ СН'!$F$15</f>
        <v>170.32438249</v>
      </c>
      <c r="F157" s="36">
        <f>SUMIFS(СВЦЭМ!$E$39:$E$782,СВЦЭМ!$A$39:$A$782,$A157,СВЦЭМ!$B$39:$B$782,F$143)+'СЕТ СН'!$F$15</f>
        <v>168.90585651000001</v>
      </c>
      <c r="G157" s="36">
        <f>SUMIFS(СВЦЭМ!$E$39:$E$782,СВЦЭМ!$A$39:$A$782,$A157,СВЦЭМ!$B$39:$B$782,G$143)+'СЕТ СН'!$F$15</f>
        <v>166.89396256000001</v>
      </c>
      <c r="H157" s="36">
        <f>SUMIFS(СВЦЭМ!$E$39:$E$782,СВЦЭМ!$A$39:$A$782,$A157,СВЦЭМ!$B$39:$B$782,H$143)+'СЕТ СН'!$F$15</f>
        <v>165.14982621999999</v>
      </c>
      <c r="I157" s="36">
        <f>SUMIFS(СВЦЭМ!$E$39:$E$782,СВЦЭМ!$A$39:$A$782,$A157,СВЦЭМ!$B$39:$B$782,I$143)+'СЕТ СН'!$F$15</f>
        <v>149.45753658999999</v>
      </c>
      <c r="J157" s="36">
        <f>SUMIFS(СВЦЭМ!$E$39:$E$782,СВЦЭМ!$A$39:$A$782,$A157,СВЦЭМ!$B$39:$B$782,J$143)+'СЕТ СН'!$F$15</f>
        <v>143.74413086000001</v>
      </c>
      <c r="K157" s="36">
        <f>SUMIFS(СВЦЭМ!$E$39:$E$782,СВЦЭМ!$A$39:$A$782,$A157,СВЦЭМ!$B$39:$B$782,K$143)+'СЕТ СН'!$F$15</f>
        <v>142.46881891999999</v>
      </c>
      <c r="L157" s="36">
        <f>SUMIFS(СВЦЭМ!$E$39:$E$782,СВЦЭМ!$A$39:$A$782,$A157,СВЦЭМ!$B$39:$B$782,L$143)+'СЕТ СН'!$F$15</f>
        <v>142.2994084</v>
      </c>
      <c r="M157" s="36">
        <f>SUMIFS(СВЦЭМ!$E$39:$E$782,СВЦЭМ!$A$39:$A$782,$A157,СВЦЭМ!$B$39:$B$782,M$143)+'СЕТ СН'!$F$15</f>
        <v>147.39546455999999</v>
      </c>
      <c r="N157" s="36">
        <f>SUMIFS(СВЦЭМ!$E$39:$E$782,СВЦЭМ!$A$39:$A$782,$A157,СВЦЭМ!$B$39:$B$782,N$143)+'СЕТ СН'!$F$15</f>
        <v>152.19258128000001</v>
      </c>
      <c r="O157" s="36">
        <f>SUMIFS(СВЦЭМ!$E$39:$E$782,СВЦЭМ!$A$39:$A$782,$A157,СВЦЭМ!$B$39:$B$782,O$143)+'СЕТ СН'!$F$15</f>
        <v>154.9362308</v>
      </c>
      <c r="P157" s="36">
        <f>SUMIFS(СВЦЭМ!$E$39:$E$782,СВЦЭМ!$A$39:$A$782,$A157,СВЦЭМ!$B$39:$B$782,P$143)+'СЕТ СН'!$F$15</f>
        <v>157.30219507000001</v>
      </c>
      <c r="Q157" s="36">
        <f>SUMIFS(СВЦЭМ!$E$39:$E$782,СВЦЭМ!$A$39:$A$782,$A157,СВЦЭМ!$B$39:$B$782,Q$143)+'СЕТ СН'!$F$15</f>
        <v>158.17624480999999</v>
      </c>
      <c r="R157" s="36">
        <f>SUMIFS(СВЦЭМ!$E$39:$E$782,СВЦЭМ!$A$39:$A$782,$A157,СВЦЭМ!$B$39:$B$782,R$143)+'СЕТ СН'!$F$15</f>
        <v>157.43412187000001</v>
      </c>
      <c r="S157" s="36">
        <f>SUMIFS(СВЦЭМ!$E$39:$E$782,СВЦЭМ!$A$39:$A$782,$A157,СВЦЭМ!$B$39:$B$782,S$143)+'СЕТ СН'!$F$15</f>
        <v>152.91808771999999</v>
      </c>
      <c r="T157" s="36">
        <f>SUMIFS(СВЦЭМ!$E$39:$E$782,СВЦЭМ!$A$39:$A$782,$A157,СВЦЭМ!$B$39:$B$782,T$143)+'СЕТ СН'!$F$15</f>
        <v>143.2811452</v>
      </c>
      <c r="U157" s="36">
        <f>SUMIFS(СВЦЭМ!$E$39:$E$782,СВЦЭМ!$A$39:$A$782,$A157,СВЦЭМ!$B$39:$B$782,U$143)+'СЕТ СН'!$F$15</f>
        <v>141.92624164</v>
      </c>
      <c r="V157" s="36">
        <f>SUMIFS(СВЦЭМ!$E$39:$E$782,СВЦЭМ!$A$39:$A$782,$A157,СВЦЭМ!$B$39:$B$782,V$143)+'СЕТ СН'!$F$15</f>
        <v>143.89216832</v>
      </c>
      <c r="W157" s="36">
        <f>SUMIFS(СВЦЭМ!$E$39:$E$782,СВЦЭМ!$A$39:$A$782,$A157,СВЦЭМ!$B$39:$B$782,W$143)+'СЕТ СН'!$F$15</f>
        <v>145.73604717000001</v>
      </c>
      <c r="X157" s="36">
        <f>SUMIFS(СВЦЭМ!$E$39:$E$782,СВЦЭМ!$A$39:$A$782,$A157,СВЦЭМ!$B$39:$B$782,X$143)+'СЕТ СН'!$F$15</f>
        <v>149.29904228999999</v>
      </c>
      <c r="Y157" s="36">
        <f>SUMIFS(СВЦЭМ!$E$39:$E$782,СВЦЭМ!$A$39:$A$782,$A157,СВЦЭМ!$B$39:$B$782,Y$143)+'СЕТ СН'!$F$15</f>
        <v>153.49104840000001</v>
      </c>
    </row>
    <row r="158" spans="1:25" ht="15.75" x14ac:dyDescent="0.2">
      <c r="A158" s="35">
        <f t="shared" si="4"/>
        <v>44607</v>
      </c>
      <c r="B158" s="36">
        <f>SUMIFS(СВЦЭМ!$E$39:$E$782,СВЦЭМ!$A$39:$A$782,$A158,СВЦЭМ!$B$39:$B$782,B$143)+'СЕТ СН'!$F$15</f>
        <v>150.58777280000001</v>
      </c>
      <c r="C158" s="36">
        <f>SUMIFS(СВЦЭМ!$E$39:$E$782,СВЦЭМ!$A$39:$A$782,$A158,СВЦЭМ!$B$39:$B$782,C$143)+'СЕТ СН'!$F$15</f>
        <v>159.30885656000001</v>
      </c>
      <c r="D158" s="36">
        <f>SUMIFS(СВЦЭМ!$E$39:$E$782,СВЦЭМ!$A$39:$A$782,$A158,СВЦЭМ!$B$39:$B$782,D$143)+'СЕТ СН'!$F$15</f>
        <v>163.49208311999999</v>
      </c>
      <c r="E158" s="36">
        <f>SUMIFS(СВЦЭМ!$E$39:$E$782,СВЦЭМ!$A$39:$A$782,$A158,СВЦЭМ!$B$39:$B$782,E$143)+'СЕТ СН'!$F$15</f>
        <v>164.17238503999999</v>
      </c>
      <c r="F158" s="36">
        <f>SUMIFS(СВЦЭМ!$E$39:$E$782,СВЦЭМ!$A$39:$A$782,$A158,СВЦЭМ!$B$39:$B$782,F$143)+'СЕТ СН'!$F$15</f>
        <v>162.48754883999999</v>
      </c>
      <c r="G158" s="36">
        <f>SUMIFS(СВЦЭМ!$E$39:$E$782,СВЦЭМ!$A$39:$A$782,$A158,СВЦЭМ!$B$39:$B$782,G$143)+'СЕТ СН'!$F$15</f>
        <v>158.37038047999999</v>
      </c>
      <c r="H158" s="36">
        <f>SUMIFS(СВЦЭМ!$E$39:$E$782,СВЦЭМ!$A$39:$A$782,$A158,СВЦЭМ!$B$39:$B$782,H$143)+'СЕТ СН'!$F$15</f>
        <v>150.40302169</v>
      </c>
      <c r="I158" s="36">
        <f>SUMIFS(СВЦЭМ!$E$39:$E$782,СВЦЭМ!$A$39:$A$782,$A158,СВЦЭМ!$B$39:$B$782,I$143)+'СЕТ СН'!$F$15</f>
        <v>140.97213647999999</v>
      </c>
      <c r="J158" s="36">
        <f>SUMIFS(СВЦЭМ!$E$39:$E$782,СВЦЭМ!$A$39:$A$782,$A158,СВЦЭМ!$B$39:$B$782,J$143)+'СЕТ СН'!$F$15</f>
        <v>133.39267348000001</v>
      </c>
      <c r="K158" s="36">
        <f>SUMIFS(СВЦЭМ!$E$39:$E$782,СВЦЭМ!$A$39:$A$782,$A158,СВЦЭМ!$B$39:$B$782,K$143)+'СЕТ СН'!$F$15</f>
        <v>131.27588492000001</v>
      </c>
      <c r="L158" s="36">
        <f>SUMIFS(СВЦЭМ!$E$39:$E$782,СВЦЭМ!$A$39:$A$782,$A158,СВЦЭМ!$B$39:$B$782,L$143)+'СЕТ СН'!$F$15</f>
        <v>132.39485393999999</v>
      </c>
      <c r="M158" s="36">
        <f>SUMIFS(СВЦЭМ!$E$39:$E$782,СВЦЭМ!$A$39:$A$782,$A158,СВЦЭМ!$B$39:$B$782,M$143)+'СЕТ СН'!$F$15</f>
        <v>139.71473634</v>
      </c>
      <c r="N158" s="36">
        <f>SUMIFS(СВЦЭМ!$E$39:$E$782,СВЦЭМ!$A$39:$A$782,$A158,СВЦЭМ!$B$39:$B$782,N$143)+'СЕТ СН'!$F$15</f>
        <v>143.6729642</v>
      </c>
      <c r="O158" s="36">
        <f>SUMIFS(СВЦЭМ!$E$39:$E$782,СВЦЭМ!$A$39:$A$782,$A158,СВЦЭМ!$B$39:$B$782,O$143)+'СЕТ СН'!$F$15</f>
        <v>148.03445034000001</v>
      </c>
      <c r="P158" s="36">
        <f>SUMIFS(СВЦЭМ!$E$39:$E$782,СВЦЭМ!$A$39:$A$782,$A158,СВЦЭМ!$B$39:$B$782,P$143)+'СЕТ СН'!$F$15</f>
        <v>153.22925175</v>
      </c>
      <c r="Q158" s="36">
        <f>SUMIFS(СВЦЭМ!$E$39:$E$782,СВЦЭМ!$A$39:$A$782,$A158,СВЦЭМ!$B$39:$B$782,Q$143)+'СЕТ СН'!$F$15</f>
        <v>153.93822845</v>
      </c>
      <c r="R158" s="36">
        <f>SUMIFS(СВЦЭМ!$E$39:$E$782,СВЦЭМ!$A$39:$A$782,$A158,СВЦЭМ!$B$39:$B$782,R$143)+'СЕТ СН'!$F$15</f>
        <v>153.53315717999999</v>
      </c>
      <c r="S158" s="36">
        <f>SUMIFS(СВЦЭМ!$E$39:$E$782,СВЦЭМ!$A$39:$A$782,$A158,СВЦЭМ!$B$39:$B$782,S$143)+'СЕТ СН'!$F$15</f>
        <v>149.88361458</v>
      </c>
      <c r="T158" s="36">
        <f>SUMIFS(СВЦЭМ!$E$39:$E$782,СВЦЭМ!$A$39:$A$782,$A158,СВЦЭМ!$B$39:$B$782,T$143)+'СЕТ СН'!$F$15</f>
        <v>140.49049753</v>
      </c>
      <c r="U158" s="36">
        <f>SUMIFS(СВЦЭМ!$E$39:$E$782,СВЦЭМ!$A$39:$A$782,$A158,СВЦЭМ!$B$39:$B$782,U$143)+'СЕТ СН'!$F$15</f>
        <v>137.35001921</v>
      </c>
      <c r="V158" s="36">
        <f>SUMIFS(СВЦЭМ!$E$39:$E$782,СВЦЭМ!$A$39:$A$782,$A158,СВЦЭМ!$B$39:$B$782,V$143)+'СЕТ СН'!$F$15</f>
        <v>137.95892502000001</v>
      </c>
      <c r="W158" s="36">
        <f>SUMIFS(СВЦЭМ!$E$39:$E$782,СВЦЭМ!$A$39:$A$782,$A158,СВЦЭМ!$B$39:$B$782,W$143)+'СЕТ СН'!$F$15</f>
        <v>139.7281002</v>
      </c>
      <c r="X158" s="36">
        <f>SUMIFS(СВЦЭМ!$E$39:$E$782,СВЦЭМ!$A$39:$A$782,$A158,СВЦЭМ!$B$39:$B$782,X$143)+'СЕТ СН'!$F$15</f>
        <v>144.14524238000001</v>
      </c>
      <c r="Y158" s="36">
        <f>SUMIFS(СВЦЭМ!$E$39:$E$782,СВЦЭМ!$A$39:$A$782,$A158,СВЦЭМ!$B$39:$B$782,Y$143)+'СЕТ СН'!$F$15</f>
        <v>148.79744579000001</v>
      </c>
    </row>
    <row r="159" spans="1:25" ht="15.75" x14ac:dyDescent="0.2">
      <c r="A159" s="35">
        <f t="shared" si="4"/>
        <v>44608</v>
      </c>
      <c r="B159" s="36">
        <f>SUMIFS(СВЦЭМ!$E$39:$E$782,СВЦЭМ!$A$39:$A$782,$A159,СВЦЭМ!$B$39:$B$782,B$143)+'СЕТ СН'!$F$15</f>
        <v>153.32905259</v>
      </c>
      <c r="C159" s="36">
        <f>SUMIFS(СВЦЭМ!$E$39:$E$782,СВЦЭМ!$A$39:$A$782,$A159,СВЦЭМ!$B$39:$B$782,C$143)+'СЕТ СН'!$F$15</f>
        <v>160.62637104999999</v>
      </c>
      <c r="D159" s="36">
        <f>SUMIFS(СВЦЭМ!$E$39:$E$782,СВЦЭМ!$A$39:$A$782,$A159,СВЦЭМ!$B$39:$B$782,D$143)+'СЕТ СН'!$F$15</f>
        <v>161.95739204</v>
      </c>
      <c r="E159" s="36">
        <f>SUMIFS(СВЦЭМ!$E$39:$E$782,СВЦЭМ!$A$39:$A$782,$A159,СВЦЭМ!$B$39:$B$782,E$143)+'СЕТ СН'!$F$15</f>
        <v>162.06714615999999</v>
      </c>
      <c r="F159" s="36">
        <f>SUMIFS(СВЦЭМ!$E$39:$E$782,СВЦЭМ!$A$39:$A$782,$A159,СВЦЭМ!$B$39:$B$782,F$143)+'СЕТ СН'!$F$15</f>
        <v>161.03982747000001</v>
      </c>
      <c r="G159" s="36">
        <f>SUMIFS(СВЦЭМ!$E$39:$E$782,СВЦЭМ!$A$39:$A$782,$A159,СВЦЭМ!$B$39:$B$782,G$143)+'СЕТ СН'!$F$15</f>
        <v>157.13168286999999</v>
      </c>
      <c r="H159" s="36">
        <f>SUMIFS(СВЦЭМ!$E$39:$E$782,СВЦЭМ!$A$39:$A$782,$A159,СВЦЭМ!$B$39:$B$782,H$143)+'СЕТ СН'!$F$15</f>
        <v>151.14896938999999</v>
      </c>
      <c r="I159" s="36">
        <f>SUMIFS(СВЦЭМ!$E$39:$E$782,СВЦЭМ!$A$39:$A$782,$A159,СВЦЭМ!$B$39:$B$782,I$143)+'СЕТ СН'!$F$15</f>
        <v>144.45977435</v>
      </c>
      <c r="J159" s="36">
        <f>SUMIFS(СВЦЭМ!$E$39:$E$782,СВЦЭМ!$A$39:$A$782,$A159,СВЦЭМ!$B$39:$B$782,J$143)+'СЕТ СН'!$F$15</f>
        <v>137.33696409999999</v>
      </c>
      <c r="K159" s="36">
        <f>SUMIFS(СВЦЭМ!$E$39:$E$782,СВЦЭМ!$A$39:$A$782,$A159,СВЦЭМ!$B$39:$B$782,K$143)+'СЕТ СН'!$F$15</f>
        <v>136.29755055000001</v>
      </c>
      <c r="L159" s="36">
        <f>SUMIFS(СВЦЭМ!$E$39:$E$782,СВЦЭМ!$A$39:$A$782,$A159,СВЦЭМ!$B$39:$B$782,L$143)+'СЕТ СН'!$F$15</f>
        <v>137.95979592</v>
      </c>
      <c r="M159" s="36">
        <f>SUMIFS(СВЦЭМ!$E$39:$E$782,СВЦЭМ!$A$39:$A$782,$A159,СВЦЭМ!$B$39:$B$782,M$143)+'СЕТ СН'!$F$15</f>
        <v>142.70480542000001</v>
      </c>
      <c r="N159" s="36">
        <f>SUMIFS(СВЦЭМ!$E$39:$E$782,СВЦЭМ!$A$39:$A$782,$A159,СВЦЭМ!$B$39:$B$782,N$143)+'СЕТ СН'!$F$15</f>
        <v>147.10777329000001</v>
      </c>
      <c r="O159" s="36">
        <f>SUMIFS(СВЦЭМ!$E$39:$E$782,СВЦЭМ!$A$39:$A$782,$A159,СВЦЭМ!$B$39:$B$782,O$143)+'СЕТ СН'!$F$15</f>
        <v>150.24027874000001</v>
      </c>
      <c r="P159" s="36">
        <f>SUMIFS(СВЦЭМ!$E$39:$E$782,СВЦЭМ!$A$39:$A$782,$A159,СВЦЭМ!$B$39:$B$782,P$143)+'СЕТ СН'!$F$15</f>
        <v>154.32000912000001</v>
      </c>
      <c r="Q159" s="36">
        <f>SUMIFS(СВЦЭМ!$E$39:$E$782,СВЦЭМ!$A$39:$A$782,$A159,СВЦЭМ!$B$39:$B$782,Q$143)+'СЕТ СН'!$F$15</f>
        <v>154.56468494999999</v>
      </c>
      <c r="R159" s="36">
        <f>SUMIFS(СВЦЭМ!$E$39:$E$782,СВЦЭМ!$A$39:$A$782,$A159,СВЦЭМ!$B$39:$B$782,R$143)+'СЕТ СН'!$F$15</f>
        <v>154.43185184000001</v>
      </c>
      <c r="S159" s="36">
        <f>SUMIFS(СВЦЭМ!$E$39:$E$782,СВЦЭМ!$A$39:$A$782,$A159,СВЦЭМ!$B$39:$B$782,S$143)+'СЕТ СН'!$F$15</f>
        <v>151.14320402999999</v>
      </c>
      <c r="T159" s="36">
        <f>SUMIFS(СВЦЭМ!$E$39:$E$782,СВЦЭМ!$A$39:$A$782,$A159,СВЦЭМ!$B$39:$B$782,T$143)+'СЕТ СН'!$F$15</f>
        <v>141.71306455000001</v>
      </c>
      <c r="U159" s="36">
        <f>SUMIFS(СВЦЭМ!$E$39:$E$782,СВЦЭМ!$A$39:$A$782,$A159,СВЦЭМ!$B$39:$B$782,U$143)+'СЕТ СН'!$F$15</f>
        <v>138.09976667999999</v>
      </c>
      <c r="V159" s="36">
        <f>SUMIFS(СВЦЭМ!$E$39:$E$782,СВЦЭМ!$A$39:$A$782,$A159,СВЦЭМ!$B$39:$B$782,V$143)+'СЕТ СН'!$F$15</f>
        <v>138.98702187999999</v>
      </c>
      <c r="W159" s="36">
        <f>SUMIFS(СВЦЭМ!$E$39:$E$782,СВЦЭМ!$A$39:$A$782,$A159,СВЦЭМ!$B$39:$B$782,W$143)+'СЕТ СН'!$F$15</f>
        <v>143.06856769999999</v>
      </c>
      <c r="X159" s="36">
        <f>SUMIFS(СВЦЭМ!$E$39:$E$782,СВЦЭМ!$A$39:$A$782,$A159,СВЦЭМ!$B$39:$B$782,X$143)+'СЕТ СН'!$F$15</f>
        <v>145.874156</v>
      </c>
      <c r="Y159" s="36">
        <f>SUMIFS(СВЦЭМ!$E$39:$E$782,СВЦЭМ!$A$39:$A$782,$A159,СВЦЭМ!$B$39:$B$782,Y$143)+'СЕТ СН'!$F$15</f>
        <v>152.11747742</v>
      </c>
    </row>
    <row r="160" spans="1:25" ht="15.75" x14ac:dyDescent="0.2">
      <c r="A160" s="35">
        <f t="shared" si="4"/>
        <v>44609</v>
      </c>
      <c r="B160" s="36">
        <f>SUMIFS(СВЦЭМ!$E$39:$E$782,СВЦЭМ!$A$39:$A$782,$A160,СВЦЭМ!$B$39:$B$782,B$143)+'СЕТ СН'!$F$15</f>
        <v>146.38291068000001</v>
      </c>
      <c r="C160" s="36">
        <f>SUMIFS(СВЦЭМ!$E$39:$E$782,СВЦЭМ!$A$39:$A$782,$A160,СВЦЭМ!$B$39:$B$782,C$143)+'СЕТ СН'!$F$15</f>
        <v>152.01721552000001</v>
      </c>
      <c r="D160" s="36">
        <f>SUMIFS(СВЦЭМ!$E$39:$E$782,СВЦЭМ!$A$39:$A$782,$A160,СВЦЭМ!$B$39:$B$782,D$143)+'СЕТ СН'!$F$15</f>
        <v>159.14706724999999</v>
      </c>
      <c r="E160" s="36">
        <f>SUMIFS(СВЦЭМ!$E$39:$E$782,СВЦЭМ!$A$39:$A$782,$A160,СВЦЭМ!$B$39:$B$782,E$143)+'СЕТ СН'!$F$15</f>
        <v>159.40995308000001</v>
      </c>
      <c r="F160" s="36">
        <f>SUMIFS(СВЦЭМ!$E$39:$E$782,СВЦЭМ!$A$39:$A$782,$A160,СВЦЭМ!$B$39:$B$782,F$143)+'СЕТ СН'!$F$15</f>
        <v>157.87619860999999</v>
      </c>
      <c r="G160" s="36">
        <f>SUMIFS(СВЦЭМ!$E$39:$E$782,СВЦЭМ!$A$39:$A$782,$A160,СВЦЭМ!$B$39:$B$782,G$143)+'СЕТ СН'!$F$15</f>
        <v>155.26399943000001</v>
      </c>
      <c r="H160" s="36">
        <f>SUMIFS(СВЦЭМ!$E$39:$E$782,СВЦЭМ!$A$39:$A$782,$A160,СВЦЭМ!$B$39:$B$782,H$143)+'СЕТ СН'!$F$15</f>
        <v>148.68267225</v>
      </c>
      <c r="I160" s="36">
        <f>SUMIFS(СВЦЭМ!$E$39:$E$782,СВЦЭМ!$A$39:$A$782,$A160,СВЦЭМ!$B$39:$B$782,I$143)+'СЕТ СН'!$F$15</f>
        <v>143.16137741</v>
      </c>
      <c r="J160" s="36">
        <f>SUMIFS(СВЦЭМ!$E$39:$E$782,СВЦЭМ!$A$39:$A$782,$A160,СВЦЭМ!$B$39:$B$782,J$143)+'СЕТ СН'!$F$15</f>
        <v>136.67609261999999</v>
      </c>
      <c r="K160" s="36">
        <f>SUMIFS(СВЦЭМ!$E$39:$E$782,СВЦЭМ!$A$39:$A$782,$A160,СВЦЭМ!$B$39:$B$782,K$143)+'СЕТ СН'!$F$15</f>
        <v>138.19169653</v>
      </c>
      <c r="L160" s="36">
        <f>SUMIFS(СВЦЭМ!$E$39:$E$782,СВЦЭМ!$A$39:$A$782,$A160,СВЦЭМ!$B$39:$B$782,L$143)+'СЕТ СН'!$F$15</f>
        <v>138.40056446</v>
      </c>
      <c r="M160" s="36">
        <f>SUMIFS(СВЦЭМ!$E$39:$E$782,СВЦЭМ!$A$39:$A$782,$A160,СВЦЭМ!$B$39:$B$782,M$143)+'СЕТ СН'!$F$15</f>
        <v>143.15497622000001</v>
      </c>
      <c r="N160" s="36">
        <f>SUMIFS(СВЦЭМ!$E$39:$E$782,СВЦЭМ!$A$39:$A$782,$A160,СВЦЭМ!$B$39:$B$782,N$143)+'СЕТ СН'!$F$15</f>
        <v>146.64405977999999</v>
      </c>
      <c r="O160" s="36">
        <f>SUMIFS(СВЦЭМ!$E$39:$E$782,СВЦЭМ!$A$39:$A$782,$A160,СВЦЭМ!$B$39:$B$782,O$143)+'СЕТ СН'!$F$15</f>
        <v>148.90127244999999</v>
      </c>
      <c r="P160" s="36">
        <f>SUMIFS(СВЦЭМ!$E$39:$E$782,СВЦЭМ!$A$39:$A$782,$A160,СВЦЭМ!$B$39:$B$782,P$143)+'СЕТ СН'!$F$15</f>
        <v>154.28748436000001</v>
      </c>
      <c r="Q160" s="36">
        <f>SUMIFS(СВЦЭМ!$E$39:$E$782,СВЦЭМ!$A$39:$A$782,$A160,СВЦЭМ!$B$39:$B$782,Q$143)+'СЕТ СН'!$F$15</f>
        <v>154.12706388999999</v>
      </c>
      <c r="R160" s="36">
        <f>SUMIFS(СВЦЭМ!$E$39:$E$782,СВЦЭМ!$A$39:$A$782,$A160,СВЦЭМ!$B$39:$B$782,R$143)+'СЕТ СН'!$F$15</f>
        <v>152.84932800000001</v>
      </c>
      <c r="S160" s="36">
        <f>SUMIFS(СВЦЭМ!$E$39:$E$782,СВЦЭМ!$A$39:$A$782,$A160,СВЦЭМ!$B$39:$B$782,S$143)+'СЕТ СН'!$F$15</f>
        <v>152.45372327999999</v>
      </c>
      <c r="T160" s="36">
        <f>SUMIFS(СВЦЭМ!$E$39:$E$782,СВЦЭМ!$A$39:$A$782,$A160,СВЦЭМ!$B$39:$B$782,T$143)+'СЕТ СН'!$F$15</f>
        <v>143.82120732000001</v>
      </c>
      <c r="U160" s="36">
        <f>SUMIFS(СВЦЭМ!$E$39:$E$782,СВЦЭМ!$A$39:$A$782,$A160,СВЦЭМ!$B$39:$B$782,U$143)+'СЕТ СН'!$F$15</f>
        <v>142.51040634</v>
      </c>
      <c r="V160" s="36">
        <f>SUMIFS(СВЦЭМ!$E$39:$E$782,СВЦЭМ!$A$39:$A$782,$A160,СВЦЭМ!$B$39:$B$782,V$143)+'СЕТ СН'!$F$15</f>
        <v>145.15796806</v>
      </c>
      <c r="W160" s="36">
        <f>SUMIFS(СВЦЭМ!$E$39:$E$782,СВЦЭМ!$A$39:$A$782,$A160,СВЦЭМ!$B$39:$B$782,W$143)+'СЕТ СН'!$F$15</f>
        <v>147.32088924000001</v>
      </c>
      <c r="X160" s="36">
        <f>SUMIFS(СВЦЭМ!$E$39:$E$782,СВЦЭМ!$A$39:$A$782,$A160,СВЦЭМ!$B$39:$B$782,X$143)+'СЕТ СН'!$F$15</f>
        <v>146.82450391</v>
      </c>
      <c r="Y160" s="36">
        <f>SUMIFS(СВЦЭМ!$E$39:$E$782,СВЦЭМ!$A$39:$A$782,$A160,СВЦЭМ!$B$39:$B$782,Y$143)+'СЕТ СН'!$F$15</f>
        <v>148.17442127000001</v>
      </c>
    </row>
    <row r="161" spans="1:27" ht="15.75" x14ac:dyDescent="0.2">
      <c r="A161" s="35">
        <f t="shared" si="4"/>
        <v>44610</v>
      </c>
      <c r="B161" s="36">
        <f>SUMIFS(СВЦЭМ!$E$39:$E$782,СВЦЭМ!$A$39:$A$782,$A161,СВЦЭМ!$B$39:$B$782,B$143)+'СЕТ СН'!$F$15</f>
        <v>151.62571908999999</v>
      </c>
      <c r="C161" s="36">
        <f>SUMIFS(СВЦЭМ!$E$39:$E$782,СВЦЭМ!$A$39:$A$782,$A161,СВЦЭМ!$B$39:$B$782,C$143)+'СЕТ СН'!$F$15</f>
        <v>157.75343412000001</v>
      </c>
      <c r="D161" s="36">
        <f>SUMIFS(СВЦЭМ!$E$39:$E$782,СВЦЭМ!$A$39:$A$782,$A161,СВЦЭМ!$B$39:$B$782,D$143)+'СЕТ СН'!$F$15</f>
        <v>161.24361981000001</v>
      </c>
      <c r="E161" s="36">
        <f>SUMIFS(СВЦЭМ!$E$39:$E$782,СВЦЭМ!$A$39:$A$782,$A161,СВЦЭМ!$B$39:$B$782,E$143)+'СЕТ СН'!$F$15</f>
        <v>161.58374559000001</v>
      </c>
      <c r="F161" s="36">
        <f>SUMIFS(СВЦЭМ!$E$39:$E$782,СВЦЭМ!$A$39:$A$782,$A161,СВЦЭМ!$B$39:$B$782,F$143)+'СЕТ СН'!$F$15</f>
        <v>160.55853223</v>
      </c>
      <c r="G161" s="36">
        <f>SUMIFS(СВЦЭМ!$E$39:$E$782,СВЦЭМ!$A$39:$A$782,$A161,СВЦЭМ!$B$39:$B$782,G$143)+'СЕТ СН'!$F$15</f>
        <v>156.30191049999999</v>
      </c>
      <c r="H161" s="36">
        <f>SUMIFS(СВЦЭМ!$E$39:$E$782,СВЦЭМ!$A$39:$A$782,$A161,СВЦЭМ!$B$39:$B$782,H$143)+'СЕТ СН'!$F$15</f>
        <v>150.04884401000001</v>
      </c>
      <c r="I161" s="36">
        <f>SUMIFS(СВЦЭМ!$E$39:$E$782,СВЦЭМ!$A$39:$A$782,$A161,СВЦЭМ!$B$39:$B$782,I$143)+'СЕТ СН'!$F$15</f>
        <v>143.87377131</v>
      </c>
      <c r="J161" s="36">
        <f>SUMIFS(СВЦЭМ!$E$39:$E$782,СВЦЭМ!$A$39:$A$782,$A161,СВЦЭМ!$B$39:$B$782,J$143)+'СЕТ СН'!$F$15</f>
        <v>137.1019977</v>
      </c>
      <c r="K161" s="36">
        <f>SUMIFS(СВЦЭМ!$E$39:$E$782,СВЦЭМ!$A$39:$A$782,$A161,СВЦЭМ!$B$39:$B$782,K$143)+'СЕТ СН'!$F$15</f>
        <v>136.85835754999999</v>
      </c>
      <c r="L161" s="36">
        <f>SUMIFS(СВЦЭМ!$E$39:$E$782,СВЦЭМ!$A$39:$A$782,$A161,СВЦЭМ!$B$39:$B$782,L$143)+'СЕТ СН'!$F$15</f>
        <v>137.30552661999999</v>
      </c>
      <c r="M161" s="36">
        <f>SUMIFS(СВЦЭМ!$E$39:$E$782,СВЦЭМ!$A$39:$A$782,$A161,СВЦЭМ!$B$39:$B$782,M$143)+'СЕТ СН'!$F$15</f>
        <v>144.10777672</v>
      </c>
      <c r="N161" s="36">
        <f>SUMIFS(СВЦЭМ!$E$39:$E$782,СВЦЭМ!$A$39:$A$782,$A161,СВЦЭМ!$B$39:$B$782,N$143)+'СЕТ СН'!$F$15</f>
        <v>150.94526581</v>
      </c>
      <c r="O161" s="36">
        <f>SUMIFS(СВЦЭМ!$E$39:$E$782,СВЦЭМ!$A$39:$A$782,$A161,СВЦЭМ!$B$39:$B$782,O$143)+'СЕТ СН'!$F$15</f>
        <v>152.96907503</v>
      </c>
      <c r="P161" s="36">
        <f>SUMIFS(СВЦЭМ!$E$39:$E$782,СВЦЭМ!$A$39:$A$782,$A161,СВЦЭМ!$B$39:$B$782,P$143)+'СЕТ СН'!$F$15</f>
        <v>158.19738003000001</v>
      </c>
      <c r="Q161" s="36">
        <f>SUMIFS(СВЦЭМ!$E$39:$E$782,СВЦЭМ!$A$39:$A$782,$A161,СВЦЭМ!$B$39:$B$782,Q$143)+'СЕТ СН'!$F$15</f>
        <v>159.85621201999999</v>
      </c>
      <c r="R161" s="36">
        <f>SUMIFS(СВЦЭМ!$E$39:$E$782,СВЦЭМ!$A$39:$A$782,$A161,СВЦЭМ!$B$39:$B$782,R$143)+'СЕТ СН'!$F$15</f>
        <v>159.26801115000001</v>
      </c>
      <c r="S161" s="36">
        <f>SUMIFS(СВЦЭМ!$E$39:$E$782,СВЦЭМ!$A$39:$A$782,$A161,СВЦЭМ!$B$39:$B$782,S$143)+'СЕТ СН'!$F$15</f>
        <v>155.14845031999999</v>
      </c>
      <c r="T161" s="36">
        <f>SUMIFS(СВЦЭМ!$E$39:$E$782,СВЦЭМ!$A$39:$A$782,$A161,СВЦЭМ!$B$39:$B$782,T$143)+'СЕТ СН'!$F$15</f>
        <v>143.42973877</v>
      </c>
      <c r="U161" s="36">
        <f>SUMIFS(СВЦЭМ!$E$39:$E$782,СВЦЭМ!$A$39:$A$782,$A161,СВЦЭМ!$B$39:$B$782,U$143)+'СЕТ СН'!$F$15</f>
        <v>139.99673903999999</v>
      </c>
      <c r="V161" s="36">
        <f>SUMIFS(СВЦЭМ!$E$39:$E$782,СВЦЭМ!$A$39:$A$782,$A161,СВЦЭМ!$B$39:$B$782,V$143)+'СЕТ СН'!$F$15</f>
        <v>142.43626161</v>
      </c>
      <c r="W161" s="36">
        <f>SUMIFS(СВЦЭМ!$E$39:$E$782,СВЦЭМ!$A$39:$A$782,$A161,СВЦЭМ!$B$39:$B$782,W$143)+'СЕТ СН'!$F$15</f>
        <v>142.73042612</v>
      </c>
      <c r="X161" s="36">
        <f>SUMIFS(СВЦЭМ!$E$39:$E$782,СВЦЭМ!$A$39:$A$782,$A161,СВЦЭМ!$B$39:$B$782,X$143)+'СЕТ СН'!$F$15</f>
        <v>143.78349679999999</v>
      </c>
      <c r="Y161" s="36">
        <f>SUMIFS(СВЦЭМ!$E$39:$E$782,СВЦЭМ!$A$39:$A$782,$A161,СВЦЭМ!$B$39:$B$782,Y$143)+'СЕТ СН'!$F$15</f>
        <v>147.32017012</v>
      </c>
    </row>
    <row r="162" spans="1:27" ht="15.75" x14ac:dyDescent="0.2">
      <c r="A162" s="35">
        <f t="shared" si="4"/>
        <v>44611</v>
      </c>
      <c r="B162" s="36">
        <f>SUMIFS(СВЦЭМ!$E$39:$E$782,СВЦЭМ!$A$39:$A$782,$A162,СВЦЭМ!$B$39:$B$782,B$143)+'СЕТ СН'!$F$15</f>
        <v>148.39521478</v>
      </c>
      <c r="C162" s="36">
        <f>SUMIFS(СВЦЭМ!$E$39:$E$782,СВЦЭМ!$A$39:$A$782,$A162,СВЦЭМ!$B$39:$B$782,C$143)+'СЕТ СН'!$F$15</f>
        <v>155.41940922000001</v>
      </c>
      <c r="D162" s="36">
        <f>SUMIFS(СВЦЭМ!$E$39:$E$782,СВЦЭМ!$A$39:$A$782,$A162,СВЦЭМ!$B$39:$B$782,D$143)+'СЕТ СН'!$F$15</f>
        <v>160.74097958999999</v>
      </c>
      <c r="E162" s="36">
        <f>SUMIFS(СВЦЭМ!$E$39:$E$782,СВЦЭМ!$A$39:$A$782,$A162,СВЦЭМ!$B$39:$B$782,E$143)+'СЕТ СН'!$F$15</f>
        <v>162.59440850999999</v>
      </c>
      <c r="F162" s="36">
        <f>SUMIFS(СВЦЭМ!$E$39:$E$782,СВЦЭМ!$A$39:$A$782,$A162,СВЦЭМ!$B$39:$B$782,F$143)+'СЕТ СН'!$F$15</f>
        <v>160.73034695000001</v>
      </c>
      <c r="G162" s="36">
        <f>SUMIFS(СВЦЭМ!$E$39:$E$782,СВЦЭМ!$A$39:$A$782,$A162,СВЦЭМ!$B$39:$B$782,G$143)+'СЕТ СН'!$F$15</f>
        <v>158.69480522000001</v>
      </c>
      <c r="H162" s="36">
        <f>SUMIFS(СВЦЭМ!$E$39:$E$782,СВЦЭМ!$A$39:$A$782,$A162,СВЦЭМ!$B$39:$B$782,H$143)+'СЕТ СН'!$F$15</f>
        <v>155.23608872</v>
      </c>
      <c r="I162" s="36">
        <f>SUMIFS(СВЦЭМ!$E$39:$E$782,СВЦЭМ!$A$39:$A$782,$A162,СВЦЭМ!$B$39:$B$782,I$143)+'СЕТ СН'!$F$15</f>
        <v>145.12139343999999</v>
      </c>
      <c r="J162" s="36">
        <f>SUMIFS(СВЦЭМ!$E$39:$E$782,СВЦЭМ!$A$39:$A$782,$A162,СВЦЭМ!$B$39:$B$782,J$143)+'СЕТ СН'!$F$15</f>
        <v>138.61929698</v>
      </c>
      <c r="K162" s="36">
        <f>SUMIFS(СВЦЭМ!$E$39:$E$782,СВЦЭМ!$A$39:$A$782,$A162,СВЦЭМ!$B$39:$B$782,K$143)+'СЕТ СН'!$F$15</f>
        <v>135.57045155</v>
      </c>
      <c r="L162" s="36">
        <f>SUMIFS(СВЦЭМ!$E$39:$E$782,СВЦЭМ!$A$39:$A$782,$A162,СВЦЭМ!$B$39:$B$782,L$143)+'СЕТ СН'!$F$15</f>
        <v>133.63923084999999</v>
      </c>
      <c r="M162" s="36">
        <f>SUMIFS(СВЦЭМ!$E$39:$E$782,СВЦЭМ!$A$39:$A$782,$A162,СВЦЭМ!$B$39:$B$782,M$143)+'СЕТ СН'!$F$15</f>
        <v>139.43392087000001</v>
      </c>
      <c r="N162" s="36">
        <f>SUMIFS(СВЦЭМ!$E$39:$E$782,СВЦЭМ!$A$39:$A$782,$A162,СВЦЭМ!$B$39:$B$782,N$143)+'СЕТ СН'!$F$15</f>
        <v>144.32048610999999</v>
      </c>
      <c r="O162" s="36">
        <f>SUMIFS(СВЦЭМ!$E$39:$E$782,СВЦЭМ!$A$39:$A$782,$A162,СВЦЭМ!$B$39:$B$782,O$143)+'СЕТ СН'!$F$15</f>
        <v>145.70523076999999</v>
      </c>
      <c r="P162" s="36">
        <f>SUMIFS(СВЦЭМ!$E$39:$E$782,СВЦЭМ!$A$39:$A$782,$A162,СВЦЭМ!$B$39:$B$782,P$143)+'СЕТ СН'!$F$15</f>
        <v>151.80148625999999</v>
      </c>
      <c r="Q162" s="36">
        <f>SUMIFS(СВЦЭМ!$E$39:$E$782,СВЦЭМ!$A$39:$A$782,$A162,СВЦЭМ!$B$39:$B$782,Q$143)+'СЕТ СН'!$F$15</f>
        <v>152.45557590999999</v>
      </c>
      <c r="R162" s="36">
        <f>SUMIFS(СВЦЭМ!$E$39:$E$782,СВЦЭМ!$A$39:$A$782,$A162,СВЦЭМ!$B$39:$B$782,R$143)+'СЕТ СН'!$F$15</f>
        <v>151.02351680000001</v>
      </c>
      <c r="S162" s="36">
        <f>SUMIFS(СВЦЭМ!$E$39:$E$782,СВЦЭМ!$A$39:$A$782,$A162,СВЦЭМ!$B$39:$B$782,S$143)+'СЕТ СН'!$F$15</f>
        <v>150.25628301</v>
      </c>
      <c r="T162" s="36">
        <f>SUMIFS(СВЦЭМ!$E$39:$E$782,СВЦЭМ!$A$39:$A$782,$A162,СВЦЭМ!$B$39:$B$782,T$143)+'СЕТ СН'!$F$15</f>
        <v>139.22111479</v>
      </c>
      <c r="U162" s="36">
        <f>SUMIFS(СВЦЭМ!$E$39:$E$782,СВЦЭМ!$A$39:$A$782,$A162,СВЦЭМ!$B$39:$B$782,U$143)+'СЕТ СН'!$F$15</f>
        <v>134.66100218</v>
      </c>
      <c r="V162" s="36">
        <f>SUMIFS(СВЦЭМ!$E$39:$E$782,СВЦЭМ!$A$39:$A$782,$A162,СВЦЭМ!$B$39:$B$782,V$143)+'СЕТ СН'!$F$15</f>
        <v>135.41780459</v>
      </c>
      <c r="W162" s="36">
        <f>SUMIFS(СВЦЭМ!$E$39:$E$782,СВЦЭМ!$A$39:$A$782,$A162,СВЦЭМ!$B$39:$B$782,W$143)+'СЕТ СН'!$F$15</f>
        <v>139.95014351</v>
      </c>
      <c r="X162" s="36">
        <f>SUMIFS(СВЦЭМ!$E$39:$E$782,СВЦЭМ!$A$39:$A$782,$A162,СВЦЭМ!$B$39:$B$782,X$143)+'СЕТ СН'!$F$15</f>
        <v>143.55093755999999</v>
      </c>
      <c r="Y162" s="36">
        <f>SUMIFS(СВЦЭМ!$E$39:$E$782,СВЦЭМ!$A$39:$A$782,$A162,СВЦЭМ!$B$39:$B$782,Y$143)+'СЕТ СН'!$F$15</f>
        <v>146.57729824</v>
      </c>
    </row>
    <row r="163" spans="1:27" ht="15.75" x14ac:dyDescent="0.2">
      <c r="A163" s="35">
        <f t="shared" si="4"/>
        <v>44612</v>
      </c>
      <c r="B163" s="36">
        <f>SUMIFS(СВЦЭМ!$E$39:$E$782,СВЦЭМ!$A$39:$A$782,$A163,СВЦЭМ!$B$39:$B$782,B$143)+'СЕТ СН'!$F$15</f>
        <v>147.50265575</v>
      </c>
      <c r="C163" s="36">
        <f>SUMIFS(СВЦЭМ!$E$39:$E$782,СВЦЭМ!$A$39:$A$782,$A163,СВЦЭМ!$B$39:$B$782,C$143)+'СЕТ СН'!$F$15</f>
        <v>152.18086425999999</v>
      </c>
      <c r="D163" s="36">
        <f>SUMIFS(СВЦЭМ!$E$39:$E$782,СВЦЭМ!$A$39:$A$782,$A163,СВЦЭМ!$B$39:$B$782,D$143)+'СЕТ СН'!$F$15</f>
        <v>153.83085693000001</v>
      </c>
      <c r="E163" s="36">
        <f>SUMIFS(СВЦЭМ!$E$39:$E$782,СВЦЭМ!$A$39:$A$782,$A163,СВЦЭМ!$B$39:$B$782,E$143)+'СЕТ СН'!$F$15</f>
        <v>156.47149718</v>
      </c>
      <c r="F163" s="36">
        <f>SUMIFS(СВЦЭМ!$E$39:$E$782,СВЦЭМ!$A$39:$A$782,$A163,СВЦЭМ!$B$39:$B$782,F$143)+'СЕТ СН'!$F$15</f>
        <v>155.64207679</v>
      </c>
      <c r="G163" s="36">
        <f>SUMIFS(СВЦЭМ!$E$39:$E$782,СВЦЭМ!$A$39:$A$782,$A163,СВЦЭМ!$B$39:$B$782,G$143)+'СЕТ СН'!$F$15</f>
        <v>154.36659198999999</v>
      </c>
      <c r="H163" s="36">
        <f>SUMIFS(СВЦЭМ!$E$39:$E$782,СВЦЭМ!$A$39:$A$782,$A163,СВЦЭМ!$B$39:$B$782,H$143)+'СЕТ СН'!$F$15</f>
        <v>152.71282546</v>
      </c>
      <c r="I163" s="36">
        <f>SUMIFS(СВЦЭМ!$E$39:$E$782,СВЦЭМ!$A$39:$A$782,$A163,СВЦЭМ!$B$39:$B$782,I$143)+'СЕТ СН'!$F$15</f>
        <v>145.91674096</v>
      </c>
      <c r="J163" s="36">
        <f>SUMIFS(СВЦЭМ!$E$39:$E$782,СВЦЭМ!$A$39:$A$782,$A163,СВЦЭМ!$B$39:$B$782,J$143)+'СЕТ СН'!$F$15</f>
        <v>138.06700823</v>
      </c>
      <c r="K163" s="36">
        <f>SUMIFS(СВЦЭМ!$E$39:$E$782,СВЦЭМ!$A$39:$A$782,$A163,СВЦЭМ!$B$39:$B$782,K$143)+'СЕТ СН'!$F$15</f>
        <v>137.0820004</v>
      </c>
      <c r="L163" s="36">
        <f>SUMIFS(СВЦЭМ!$E$39:$E$782,СВЦЭМ!$A$39:$A$782,$A163,СВЦЭМ!$B$39:$B$782,L$143)+'СЕТ СН'!$F$15</f>
        <v>137.29037407999999</v>
      </c>
      <c r="M163" s="36">
        <f>SUMIFS(СВЦЭМ!$E$39:$E$782,СВЦЭМ!$A$39:$A$782,$A163,СВЦЭМ!$B$39:$B$782,M$143)+'СЕТ СН'!$F$15</f>
        <v>142.80109744000001</v>
      </c>
      <c r="N163" s="36">
        <f>SUMIFS(СВЦЭМ!$E$39:$E$782,СВЦЭМ!$A$39:$A$782,$A163,СВЦЭМ!$B$39:$B$782,N$143)+'СЕТ СН'!$F$15</f>
        <v>149.17229889999999</v>
      </c>
      <c r="O163" s="36">
        <f>SUMIFS(СВЦЭМ!$E$39:$E$782,СВЦЭМ!$A$39:$A$782,$A163,СВЦЭМ!$B$39:$B$782,O$143)+'СЕТ СН'!$F$15</f>
        <v>151.09597371999999</v>
      </c>
      <c r="P163" s="36">
        <f>SUMIFS(СВЦЭМ!$E$39:$E$782,СВЦЭМ!$A$39:$A$782,$A163,СВЦЭМ!$B$39:$B$782,P$143)+'СЕТ СН'!$F$15</f>
        <v>154.75249313</v>
      </c>
      <c r="Q163" s="36">
        <f>SUMIFS(СВЦЭМ!$E$39:$E$782,СВЦЭМ!$A$39:$A$782,$A163,СВЦЭМ!$B$39:$B$782,Q$143)+'СЕТ СН'!$F$15</f>
        <v>154.78422802</v>
      </c>
      <c r="R163" s="36">
        <f>SUMIFS(СВЦЭМ!$E$39:$E$782,СВЦЭМ!$A$39:$A$782,$A163,СВЦЭМ!$B$39:$B$782,R$143)+'СЕТ СН'!$F$15</f>
        <v>153.31483442999999</v>
      </c>
      <c r="S163" s="36">
        <f>SUMIFS(СВЦЭМ!$E$39:$E$782,СВЦЭМ!$A$39:$A$782,$A163,СВЦЭМ!$B$39:$B$782,S$143)+'СЕТ СН'!$F$15</f>
        <v>149.56865099999999</v>
      </c>
      <c r="T163" s="36">
        <f>SUMIFS(СВЦЭМ!$E$39:$E$782,СВЦЭМ!$A$39:$A$782,$A163,СВЦЭМ!$B$39:$B$782,T$143)+'СЕТ СН'!$F$15</f>
        <v>138.96357567999999</v>
      </c>
      <c r="U163" s="36">
        <f>SUMIFS(СВЦЭМ!$E$39:$E$782,СВЦЭМ!$A$39:$A$782,$A163,СВЦЭМ!$B$39:$B$782,U$143)+'СЕТ СН'!$F$15</f>
        <v>134.38062327</v>
      </c>
      <c r="V163" s="36">
        <f>SUMIFS(СВЦЭМ!$E$39:$E$782,СВЦЭМ!$A$39:$A$782,$A163,СВЦЭМ!$B$39:$B$782,V$143)+'СЕТ СН'!$F$15</f>
        <v>135.50370594</v>
      </c>
      <c r="W163" s="36">
        <f>SUMIFS(СВЦЭМ!$E$39:$E$782,СВЦЭМ!$A$39:$A$782,$A163,СВЦЭМ!$B$39:$B$782,W$143)+'СЕТ СН'!$F$15</f>
        <v>139.77750584</v>
      </c>
      <c r="X163" s="36">
        <f>SUMIFS(СВЦЭМ!$E$39:$E$782,СВЦЭМ!$A$39:$A$782,$A163,СВЦЭМ!$B$39:$B$782,X$143)+'СЕТ СН'!$F$15</f>
        <v>141.67648647999999</v>
      </c>
      <c r="Y163" s="36">
        <f>SUMIFS(СВЦЭМ!$E$39:$E$782,СВЦЭМ!$A$39:$A$782,$A163,СВЦЭМ!$B$39:$B$782,Y$143)+'СЕТ СН'!$F$15</f>
        <v>144.75660171999999</v>
      </c>
    </row>
    <row r="164" spans="1:27" ht="15.75" x14ac:dyDescent="0.2">
      <c r="A164" s="35">
        <f t="shared" si="4"/>
        <v>44613</v>
      </c>
      <c r="B164" s="36">
        <f>SUMIFS(СВЦЭМ!$E$39:$E$782,СВЦЭМ!$A$39:$A$782,$A164,СВЦЭМ!$B$39:$B$782,B$143)+'СЕТ СН'!$F$15</f>
        <v>146.32377739</v>
      </c>
      <c r="C164" s="36">
        <f>SUMIFS(СВЦЭМ!$E$39:$E$782,СВЦЭМ!$A$39:$A$782,$A164,СВЦЭМ!$B$39:$B$782,C$143)+'СЕТ СН'!$F$15</f>
        <v>153.78097671</v>
      </c>
      <c r="D164" s="36">
        <f>SUMIFS(СВЦЭМ!$E$39:$E$782,СВЦЭМ!$A$39:$A$782,$A164,СВЦЭМ!$B$39:$B$782,D$143)+'СЕТ СН'!$F$15</f>
        <v>159.92694054</v>
      </c>
      <c r="E164" s="36">
        <f>SUMIFS(СВЦЭМ!$E$39:$E$782,СВЦЭМ!$A$39:$A$782,$A164,СВЦЭМ!$B$39:$B$782,E$143)+'СЕТ СН'!$F$15</f>
        <v>161.60257313</v>
      </c>
      <c r="F164" s="36">
        <f>SUMIFS(СВЦЭМ!$E$39:$E$782,СВЦЭМ!$A$39:$A$782,$A164,СВЦЭМ!$B$39:$B$782,F$143)+'СЕТ СН'!$F$15</f>
        <v>160.47967632999999</v>
      </c>
      <c r="G164" s="36">
        <f>SUMIFS(СВЦЭМ!$E$39:$E$782,СВЦЭМ!$A$39:$A$782,$A164,СВЦЭМ!$B$39:$B$782,G$143)+'СЕТ СН'!$F$15</f>
        <v>155.68829199999999</v>
      </c>
      <c r="H164" s="36">
        <f>SUMIFS(СВЦЭМ!$E$39:$E$782,СВЦЭМ!$A$39:$A$782,$A164,СВЦЭМ!$B$39:$B$782,H$143)+'СЕТ СН'!$F$15</f>
        <v>150.34853192</v>
      </c>
      <c r="I164" s="36">
        <f>SUMIFS(СВЦЭМ!$E$39:$E$782,СВЦЭМ!$A$39:$A$782,$A164,СВЦЭМ!$B$39:$B$782,I$143)+'СЕТ СН'!$F$15</f>
        <v>144.30987324</v>
      </c>
      <c r="J164" s="36">
        <f>SUMIFS(СВЦЭМ!$E$39:$E$782,СВЦЭМ!$A$39:$A$782,$A164,СВЦЭМ!$B$39:$B$782,J$143)+'СЕТ СН'!$F$15</f>
        <v>136.78259191999999</v>
      </c>
      <c r="K164" s="36">
        <f>SUMIFS(СВЦЭМ!$E$39:$E$782,СВЦЭМ!$A$39:$A$782,$A164,СВЦЭМ!$B$39:$B$782,K$143)+'СЕТ СН'!$F$15</f>
        <v>135.95883838</v>
      </c>
      <c r="L164" s="36">
        <f>SUMIFS(СВЦЭМ!$E$39:$E$782,СВЦЭМ!$A$39:$A$782,$A164,СВЦЭМ!$B$39:$B$782,L$143)+'СЕТ СН'!$F$15</f>
        <v>138.63475702</v>
      </c>
      <c r="M164" s="36">
        <f>SUMIFS(СВЦЭМ!$E$39:$E$782,СВЦЭМ!$A$39:$A$782,$A164,СВЦЭМ!$B$39:$B$782,M$143)+'СЕТ СН'!$F$15</f>
        <v>143.65196080999999</v>
      </c>
      <c r="N164" s="36">
        <f>SUMIFS(СВЦЭМ!$E$39:$E$782,СВЦЭМ!$A$39:$A$782,$A164,СВЦЭМ!$B$39:$B$782,N$143)+'СЕТ СН'!$F$15</f>
        <v>151.98083528999999</v>
      </c>
      <c r="O164" s="36">
        <f>SUMIFS(СВЦЭМ!$E$39:$E$782,СВЦЭМ!$A$39:$A$782,$A164,СВЦЭМ!$B$39:$B$782,O$143)+'СЕТ СН'!$F$15</f>
        <v>152.26280563</v>
      </c>
      <c r="P164" s="36">
        <f>SUMIFS(СВЦЭМ!$E$39:$E$782,СВЦЭМ!$A$39:$A$782,$A164,СВЦЭМ!$B$39:$B$782,P$143)+'СЕТ СН'!$F$15</f>
        <v>156.57146979999999</v>
      </c>
      <c r="Q164" s="36">
        <f>SUMIFS(СВЦЭМ!$E$39:$E$782,СВЦЭМ!$A$39:$A$782,$A164,СВЦЭМ!$B$39:$B$782,Q$143)+'СЕТ СН'!$F$15</f>
        <v>156.47585011999999</v>
      </c>
      <c r="R164" s="36">
        <f>SUMIFS(СВЦЭМ!$E$39:$E$782,СВЦЭМ!$A$39:$A$782,$A164,СВЦЭМ!$B$39:$B$782,R$143)+'СЕТ СН'!$F$15</f>
        <v>156.1444668</v>
      </c>
      <c r="S164" s="36">
        <f>SUMIFS(СВЦЭМ!$E$39:$E$782,СВЦЭМ!$A$39:$A$782,$A164,СВЦЭМ!$B$39:$B$782,S$143)+'СЕТ СН'!$F$15</f>
        <v>150.53840210000001</v>
      </c>
      <c r="T164" s="36">
        <f>SUMIFS(СВЦЭМ!$E$39:$E$782,СВЦЭМ!$A$39:$A$782,$A164,СВЦЭМ!$B$39:$B$782,T$143)+'СЕТ СН'!$F$15</f>
        <v>140.10881633</v>
      </c>
      <c r="U164" s="36">
        <f>SUMIFS(СВЦЭМ!$E$39:$E$782,СВЦЭМ!$A$39:$A$782,$A164,СВЦЭМ!$B$39:$B$782,U$143)+'СЕТ СН'!$F$15</f>
        <v>137.74386924000001</v>
      </c>
      <c r="V164" s="36">
        <f>SUMIFS(СВЦЭМ!$E$39:$E$782,СВЦЭМ!$A$39:$A$782,$A164,СВЦЭМ!$B$39:$B$782,V$143)+'СЕТ СН'!$F$15</f>
        <v>139.44240041</v>
      </c>
      <c r="W164" s="36">
        <f>SUMIFS(СВЦЭМ!$E$39:$E$782,СВЦЭМ!$A$39:$A$782,$A164,СВЦЭМ!$B$39:$B$782,W$143)+'СЕТ СН'!$F$15</f>
        <v>143.17526705</v>
      </c>
      <c r="X164" s="36">
        <f>SUMIFS(СВЦЭМ!$E$39:$E$782,СВЦЭМ!$A$39:$A$782,$A164,СВЦЭМ!$B$39:$B$782,X$143)+'СЕТ СН'!$F$15</f>
        <v>146.33205572</v>
      </c>
      <c r="Y164" s="36">
        <f>SUMIFS(СВЦЭМ!$E$39:$E$782,СВЦЭМ!$A$39:$A$782,$A164,СВЦЭМ!$B$39:$B$782,Y$143)+'СЕТ СН'!$F$15</f>
        <v>147.13090087</v>
      </c>
    </row>
    <row r="165" spans="1:27" ht="15.75" x14ac:dyDescent="0.2">
      <c r="A165" s="35">
        <f t="shared" si="4"/>
        <v>44614</v>
      </c>
      <c r="B165" s="36">
        <f>SUMIFS(СВЦЭМ!$E$39:$E$782,СВЦЭМ!$A$39:$A$782,$A165,СВЦЭМ!$B$39:$B$782,B$143)+'СЕТ СН'!$F$15</f>
        <v>147.59488417</v>
      </c>
      <c r="C165" s="36">
        <f>SUMIFS(СВЦЭМ!$E$39:$E$782,СВЦЭМ!$A$39:$A$782,$A165,СВЦЭМ!$B$39:$B$782,C$143)+'СЕТ СН'!$F$15</f>
        <v>155.85813264999999</v>
      </c>
      <c r="D165" s="36">
        <f>SUMIFS(СВЦЭМ!$E$39:$E$782,СВЦЭМ!$A$39:$A$782,$A165,СВЦЭМ!$B$39:$B$782,D$143)+'СЕТ СН'!$F$15</f>
        <v>161.09627978</v>
      </c>
      <c r="E165" s="36">
        <f>SUMIFS(СВЦЭМ!$E$39:$E$782,СВЦЭМ!$A$39:$A$782,$A165,СВЦЭМ!$B$39:$B$782,E$143)+'СЕТ СН'!$F$15</f>
        <v>162.61734175999999</v>
      </c>
      <c r="F165" s="36">
        <f>SUMIFS(СВЦЭМ!$E$39:$E$782,СВЦЭМ!$A$39:$A$782,$A165,СВЦЭМ!$B$39:$B$782,F$143)+'СЕТ СН'!$F$15</f>
        <v>161.56247988999999</v>
      </c>
      <c r="G165" s="36">
        <f>SUMIFS(СВЦЭМ!$E$39:$E$782,СВЦЭМ!$A$39:$A$782,$A165,СВЦЭМ!$B$39:$B$782,G$143)+'СЕТ СН'!$F$15</f>
        <v>157.58584955000001</v>
      </c>
      <c r="H165" s="36">
        <f>SUMIFS(СВЦЭМ!$E$39:$E$782,СВЦЭМ!$A$39:$A$782,$A165,СВЦЭМ!$B$39:$B$782,H$143)+'СЕТ СН'!$F$15</f>
        <v>151.73047792</v>
      </c>
      <c r="I165" s="36">
        <f>SUMIFS(СВЦЭМ!$E$39:$E$782,СВЦЭМ!$A$39:$A$782,$A165,СВЦЭМ!$B$39:$B$782,I$143)+'СЕТ СН'!$F$15</f>
        <v>144.03756952000001</v>
      </c>
      <c r="J165" s="36">
        <f>SUMIFS(СВЦЭМ!$E$39:$E$782,СВЦЭМ!$A$39:$A$782,$A165,СВЦЭМ!$B$39:$B$782,J$143)+'СЕТ СН'!$F$15</f>
        <v>137.81108007</v>
      </c>
      <c r="K165" s="36">
        <f>SUMIFS(СВЦЭМ!$E$39:$E$782,СВЦЭМ!$A$39:$A$782,$A165,СВЦЭМ!$B$39:$B$782,K$143)+'СЕТ СН'!$F$15</f>
        <v>137.05591881000001</v>
      </c>
      <c r="L165" s="36">
        <f>SUMIFS(СВЦЭМ!$E$39:$E$782,СВЦЭМ!$A$39:$A$782,$A165,СВЦЭМ!$B$39:$B$782,L$143)+'СЕТ СН'!$F$15</f>
        <v>138.94612993000001</v>
      </c>
      <c r="M165" s="36">
        <f>SUMIFS(СВЦЭМ!$E$39:$E$782,СВЦЭМ!$A$39:$A$782,$A165,СВЦЭМ!$B$39:$B$782,M$143)+'СЕТ СН'!$F$15</f>
        <v>146.72250258</v>
      </c>
      <c r="N165" s="36">
        <f>SUMIFS(СВЦЭМ!$E$39:$E$782,СВЦЭМ!$A$39:$A$782,$A165,СВЦЭМ!$B$39:$B$782,N$143)+'СЕТ СН'!$F$15</f>
        <v>151.20414891999999</v>
      </c>
      <c r="O165" s="36">
        <f>SUMIFS(СВЦЭМ!$E$39:$E$782,СВЦЭМ!$A$39:$A$782,$A165,СВЦЭМ!$B$39:$B$782,O$143)+'СЕТ СН'!$F$15</f>
        <v>153.76413579000001</v>
      </c>
      <c r="P165" s="36">
        <f>SUMIFS(СВЦЭМ!$E$39:$E$782,СВЦЭМ!$A$39:$A$782,$A165,СВЦЭМ!$B$39:$B$782,P$143)+'СЕТ СН'!$F$15</f>
        <v>157.87740331000001</v>
      </c>
      <c r="Q165" s="36">
        <f>SUMIFS(СВЦЭМ!$E$39:$E$782,СВЦЭМ!$A$39:$A$782,$A165,СВЦЭМ!$B$39:$B$782,Q$143)+'СЕТ СН'!$F$15</f>
        <v>158.24185634</v>
      </c>
      <c r="R165" s="36">
        <f>SUMIFS(СВЦЭМ!$E$39:$E$782,СВЦЭМ!$A$39:$A$782,$A165,СВЦЭМ!$B$39:$B$782,R$143)+'СЕТ СН'!$F$15</f>
        <v>156.6872175</v>
      </c>
      <c r="S165" s="36">
        <f>SUMIFS(СВЦЭМ!$E$39:$E$782,СВЦЭМ!$A$39:$A$782,$A165,СВЦЭМ!$B$39:$B$782,S$143)+'СЕТ СН'!$F$15</f>
        <v>153.87119154999999</v>
      </c>
      <c r="T165" s="36">
        <f>SUMIFS(СВЦЭМ!$E$39:$E$782,СВЦЭМ!$A$39:$A$782,$A165,СВЦЭМ!$B$39:$B$782,T$143)+'СЕТ СН'!$F$15</f>
        <v>143.04880001000001</v>
      </c>
      <c r="U165" s="36">
        <f>SUMIFS(СВЦЭМ!$E$39:$E$782,СВЦЭМ!$A$39:$A$782,$A165,СВЦЭМ!$B$39:$B$782,U$143)+'СЕТ СН'!$F$15</f>
        <v>139.69968075</v>
      </c>
      <c r="V165" s="36">
        <f>SUMIFS(СВЦЭМ!$E$39:$E$782,СВЦЭМ!$A$39:$A$782,$A165,СВЦЭМ!$B$39:$B$782,V$143)+'СЕТ СН'!$F$15</f>
        <v>142.53430574000001</v>
      </c>
      <c r="W165" s="36">
        <f>SUMIFS(СВЦЭМ!$E$39:$E$782,СВЦЭМ!$A$39:$A$782,$A165,СВЦЭМ!$B$39:$B$782,W$143)+'СЕТ СН'!$F$15</f>
        <v>145.05809281000001</v>
      </c>
      <c r="X165" s="36">
        <f>SUMIFS(СВЦЭМ!$E$39:$E$782,СВЦЭМ!$A$39:$A$782,$A165,СВЦЭМ!$B$39:$B$782,X$143)+'СЕТ СН'!$F$15</f>
        <v>147.71040687999999</v>
      </c>
      <c r="Y165" s="36">
        <f>SUMIFS(СВЦЭМ!$E$39:$E$782,СВЦЭМ!$A$39:$A$782,$A165,СВЦЭМ!$B$39:$B$782,Y$143)+'СЕТ СН'!$F$15</f>
        <v>150.93247499</v>
      </c>
    </row>
    <row r="166" spans="1:27" ht="15.75" x14ac:dyDescent="0.2">
      <c r="A166" s="35">
        <f t="shared" si="4"/>
        <v>44615</v>
      </c>
      <c r="B166" s="36">
        <f>SUMIFS(СВЦЭМ!$E$39:$E$782,СВЦЭМ!$A$39:$A$782,$A166,СВЦЭМ!$B$39:$B$782,B$143)+'СЕТ СН'!$F$15</f>
        <v>149.01815887999999</v>
      </c>
      <c r="C166" s="36">
        <f>SUMIFS(СВЦЭМ!$E$39:$E$782,СВЦЭМ!$A$39:$A$782,$A166,СВЦЭМ!$B$39:$B$782,C$143)+'СЕТ СН'!$F$15</f>
        <v>155.90299081000001</v>
      </c>
      <c r="D166" s="36">
        <f>SUMIFS(СВЦЭМ!$E$39:$E$782,СВЦЭМ!$A$39:$A$782,$A166,СВЦЭМ!$B$39:$B$782,D$143)+'СЕТ СН'!$F$15</f>
        <v>160.03630862</v>
      </c>
      <c r="E166" s="36">
        <f>SUMIFS(СВЦЭМ!$E$39:$E$782,СВЦЭМ!$A$39:$A$782,$A166,СВЦЭМ!$B$39:$B$782,E$143)+'СЕТ СН'!$F$15</f>
        <v>160.67160333999999</v>
      </c>
      <c r="F166" s="36">
        <f>SUMIFS(СВЦЭМ!$E$39:$E$782,СВЦЭМ!$A$39:$A$782,$A166,СВЦЭМ!$B$39:$B$782,F$143)+'СЕТ СН'!$F$15</f>
        <v>160.26063912999999</v>
      </c>
      <c r="G166" s="36">
        <f>SUMIFS(СВЦЭМ!$E$39:$E$782,СВЦЭМ!$A$39:$A$782,$A166,СВЦЭМ!$B$39:$B$782,G$143)+'СЕТ СН'!$F$15</f>
        <v>158.41812035999999</v>
      </c>
      <c r="H166" s="36">
        <f>SUMIFS(СВЦЭМ!$E$39:$E$782,СВЦЭМ!$A$39:$A$782,$A166,СВЦЭМ!$B$39:$B$782,H$143)+'СЕТ СН'!$F$15</f>
        <v>156.03783487000001</v>
      </c>
      <c r="I166" s="36">
        <f>SUMIFS(СВЦЭМ!$E$39:$E$782,СВЦЭМ!$A$39:$A$782,$A166,СВЦЭМ!$B$39:$B$782,I$143)+'СЕТ СН'!$F$15</f>
        <v>148.69417837</v>
      </c>
      <c r="J166" s="36">
        <f>SUMIFS(СВЦЭМ!$E$39:$E$782,СВЦЭМ!$A$39:$A$782,$A166,СВЦЭМ!$B$39:$B$782,J$143)+'СЕТ СН'!$F$15</f>
        <v>137.82832033</v>
      </c>
      <c r="K166" s="36">
        <f>SUMIFS(СВЦЭМ!$E$39:$E$782,СВЦЭМ!$A$39:$A$782,$A166,СВЦЭМ!$B$39:$B$782,K$143)+'СЕТ СН'!$F$15</f>
        <v>135.36860458999999</v>
      </c>
      <c r="L166" s="36">
        <f>SUMIFS(СВЦЭМ!$E$39:$E$782,СВЦЭМ!$A$39:$A$782,$A166,СВЦЭМ!$B$39:$B$782,L$143)+'СЕТ СН'!$F$15</f>
        <v>134.79152629000001</v>
      </c>
      <c r="M166" s="36">
        <f>SUMIFS(СВЦЭМ!$E$39:$E$782,СВЦЭМ!$A$39:$A$782,$A166,СВЦЭМ!$B$39:$B$782,M$143)+'СЕТ СН'!$F$15</f>
        <v>141.48885647</v>
      </c>
      <c r="N166" s="36">
        <f>SUMIFS(СВЦЭМ!$E$39:$E$782,СВЦЭМ!$A$39:$A$782,$A166,СВЦЭМ!$B$39:$B$782,N$143)+'СЕТ СН'!$F$15</f>
        <v>148.28621455999999</v>
      </c>
      <c r="O166" s="36">
        <f>SUMIFS(СВЦЭМ!$E$39:$E$782,СВЦЭМ!$A$39:$A$782,$A166,СВЦЭМ!$B$39:$B$782,O$143)+'СЕТ СН'!$F$15</f>
        <v>155.47071227000001</v>
      </c>
      <c r="P166" s="36">
        <f>SUMIFS(СВЦЭМ!$E$39:$E$782,СВЦЭМ!$A$39:$A$782,$A166,СВЦЭМ!$B$39:$B$782,P$143)+'СЕТ СН'!$F$15</f>
        <v>163.77467243000001</v>
      </c>
      <c r="Q166" s="36">
        <f>SUMIFS(СВЦЭМ!$E$39:$E$782,СВЦЭМ!$A$39:$A$782,$A166,СВЦЭМ!$B$39:$B$782,Q$143)+'СЕТ СН'!$F$15</f>
        <v>163.47157915</v>
      </c>
      <c r="R166" s="36">
        <f>SUMIFS(СВЦЭМ!$E$39:$E$782,СВЦЭМ!$A$39:$A$782,$A166,СВЦЭМ!$B$39:$B$782,R$143)+'СЕТ СН'!$F$15</f>
        <v>162.21437625999999</v>
      </c>
      <c r="S166" s="36">
        <f>SUMIFS(СВЦЭМ!$E$39:$E$782,СВЦЭМ!$A$39:$A$782,$A166,СВЦЭМ!$B$39:$B$782,S$143)+'СЕТ СН'!$F$15</f>
        <v>158.10249658999999</v>
      </c>
      <c r="T166" s="36">
        <f>SUMIFS(СВЦЭМ!$E$39:$E$782,СВЦЭМ!$A$39:$A$782,$A166,СВЦЭМ!$B$39:$B$782,T$143)+'СЕТ СН'!$F$15</f>
        <v>146.27809056999999</v>
      </c>
      <c r="U166" s="36">
        <f>SUMIFS(СВЦЭМ!$E$39:$E$782,СВЦЭМ!$A$39:$A$782,$A166,СВЦЭМ!$B$39:$B$782,U$143)+'СЕТ СН'!$F$15</f>
        <v>143.97458723</v>
      </c>
      <c r="V166" s="36">
        <f>SUMIFS(СВЦЭМ!$E$39:$E$782,СВЦЭМ!$A$39:$A$782,$A166,СВЦЭМ!$B$39:$B$782,V$143)+'СЕТ СН'!$F$15</f>
        <v>146.95466547000001</v>
      </c>
      <c r="W166" s="36">
        <f>SUMIFS(СВЦЭМ!$E$39:$E$782,СВЦЭМ!$A$39:$A$782,$A166,СВЦЭМ!$B$39:$B$782,W$143)+'СЕТ СН'!$F$15</f>
        <v>150.40828390999999</v>
      </c>
      <c r="X166" s="36">
        <f>SUMIFS(СВЦЭМ!$E$39:$E$782,СВЦЭМ!$A$39:$A$782,$A166,СВЦЭМ!$B$39:$B$782,X$143)+'СЕТ СН'!$F$15</f>
        <v>153.29943256000001</v>
      </c>
      <c r="Y166" s="36">
        <f>SUMIFS(СВЦЭМ!$E$39:$E$782,СВЦЭМ!$A$39:$A$782,$A166,СВЦЭМ!$B$39:$B$782,Y$143)+'СЕТ СН'!$F$15</f>
        <v>158.08457921999999</v>
      </c>
    </row>
    <row r="167" spans="1:27" ht="15.75" x14ac:dyDescent="0.2">
      <c r="A167" s="35">
        <f t="shared" si="4"/>
        <v>44616</v>
      </c>
      <c r="B167" s="36">
        <f>SUMIFS(СВЦЭМ!$E$39:$E$782,СВЦЭМ!$A$39:$A$782,$A167,СВЦЭМ!$B$39:$B$782,B$143)+'СЕТ СН'!$F$15</f>
        <v>159.04442736999999</v>
      </c>
      <c r="C167" s="36">
        <f>SUMIFS(СВЦЭМ!$E$39:$E$782,СВЦЭМ!$A$39:$A$782,$A167,СВЦЭМ!$B$39:$B$782,C$143)+'СЕТ СН'!$F$15</f>
        <v>162.99156188000001</v>
      </c>
      <c r="D167" s="36">
        <f>SUMIFS(СВЦЭМ!$E$39:$E$782,СВЦЭМ!$A$39:$A$782,$A167,СВЦЭМ!$B$39:$B$782,D$143)+'СЕТ СН'!$F$15</f>
        <v>167.39511733000001</v>
      </c>
      <c r="E167" s="36">
        <f>SUMIFS(СВЦЭМ!$E$39:$E$782,СВЦЭМ!$A$39:$A$782,$A167,СВЦЭМ!$B$39:$B$782,E$143)+'СЕТ СН'!$F$15</f>
        <v>168.36770465000001</v>
      </c>
      <c r="F167" s="36">
        <f>SUMIFS(СВЦЭМ!$E$39:$E$782,СВЦЭМ!$A$39:$A$782,$A167,СВЦЭМ!$B$39:$B$782,F$143)+'СЕТ СН'!$F$15</f>
        <v>167.73122674000001</v>
      </c>
      <c r="G167" s="36">
        <f>SUMIFS(СВЦЭМ!$E$39:$E$782,СВЦЭМ!$A$39:$A$782,$A167,СВЦЭМ!$B$39:$B$782,G$143)+'СЕТ СН'!$F$15</f>
        <v>163.06042640999999</v>
      </c>
      <c r="H167" s="36">
        <f>SUMIFS(СВЦЭМ!$E$39:$E$782,СВЦЭМ!$A$39:$A$782,$A167,СВЦЭМ!$B$39:$B$782,H$143)+'СЕТ СН'!$F$15</f>
        <v>159.72346124000001</v>
      </c>
      <c r="I167" s="36">
        <f>SUMIFS(СВЦЭМ!$E$39:$E$782,СВЦЭМ!$A$39:$A$782,$A167,СВЦЭМ!$B$39:$B$782,I$143)+'СЕТ СН'!$F$15</f>
        <v>150.40428069000001</v>
      </c>
      <c r="J167" s="36">
        <f>SUMIFS(СВЦЭМ!$E$39:$E$782,СВЦЭМ!$A$39:$A$782,$A167,СВЦЭМ!$B$39:$B$782,J$143)+'СЕТ СН'!$F$15</f>
        <v>142.37892395</v>
      </c>
      <c r="K167" s="36">
        <f>SUMIFS(СВЦЭМ!$E$39:$E$782,СВЦЭМ!$A$39:$A$782,$A167,СВЦЭМ!$B$39:$B$782,K$143)+'СЕТ СН'!$F$15</f>
        <v>138.80295874999999</v>
      </c>
      <c r="L167" s="36">
        <f>SUMIFS(СВЦЭМ!$E$39:$E$782,СВЦЭМ!$A$39:$A$782,$A167,СВЦЭМ!$B$39:$B$782,L$143)+'СЕТ СН'!$F$15</f>
        <v>139.13687680999999</v>
      </c>
      <c r="M167" s="36">
        <f>SUMIFS(СВЦЭМ!$E$39:$E$782,СВЦЭМ!$A$39:$A$782,$A167,СВЦЭМ!$B$39:$B$782,M$143)+'СЕТ СН'!$F$15</f>
        <v>144.76309835000001</v>
      </c>
      <c r="N167" s="36">
        <f>SUMIFS(СВЦЭМ!$E$39:$E$782,СВЦЭМ!$A$39:$A$782,$A167,СВЦЭМ!$B$39:$B$782,N$143)+'СЕТ СН'!$F$15</f>
        <v>152.01061841999999</v>
      </c>
      <c r="O167" s="36">
        <f>SUMIFS(СВЦЭМ!$E$39:$E$782,СВЦЭМ!$A$39:$A$782,$A167,СВЦЭМ!$B$39:$B$782,O$143)+'СЕТ СН'!$F$15</f>
        <v>156.60606666000001</v>
      </c>
      <c r="P167" s="36">
        <f>SUMIFS(СВЦЭМ!$E$39:$E$782,СВЦЭМ!$A$39:$A$782,$A167,СВЦЭМ!$B$39:$B$782,P$143)+'СЕТ СН'!$F$15</f>
        <v>158.88795450000001</v>
      </c>
      <c r="Q167" s="36">
        <f>SUMIFS(СВЦЭМ!$E$39:$E$782,СВЦЭМ!$A$39:$A$782,$A167,СВЦЭМ!$B$39:$B$782,Q$143)+'СЕТ СН'!$F$15</f>
        <v>159.19763756</v>
      </c>
      <c r="R167" s="36">
        <f>SUMIFS(СВЦЭМ!$E$39:$E$782,СВЦЭМ!$A$39:$A$782,$A167,СВЦЭМ!$B$39:$B$782,R$143)+'СЕТ СН'!$F$15</f>
        <v>158.62046798</v>
      </c>
      <c r="S167" s="36">
        <f>SUMIFS(СВЦЭМ!$E$39:$E$782,СВЦЭМ!$A$39:$A$782,$A167,СВЦЭМ!$B$39:$B$782,S$143)+'СЕТ СН'!$F$15</f>
        <v>154.69717317000001</v>
      </c>
      <c r="T167" s="36">
        <f>SUMIFS(СВЦЭМ!$E$39:$E$782,СВЦЭМ!$A$39:$A$782,$A167,СВЦЭМ!$B$39:$B$782,T$143)+'СЕТ СН'!$F$15</f>
        <v>144.57224545</v>
      </c>
      <c r="U167" s="36">
        <f>SUMIFS(СВЦЭМ!$E$39:$E$782,СВЦЭМ!$A$39:$A$782,$A167,СВЦЭМ!$B$39:$B$782,U$143)+'СЕТ СН'!$F$15</f>
        <v>142.25665934</v>
      </c>
      <c r="V167" s="36">
        <f>SUMIFS(СВЦЭМ!$E$39:$E$782,СВЦЭМ!$A$39:$A$782,$A167,СВЦЭМ!$B$39:$B$782,V$143)+'СЕТ СН'!$F$15</f>
        <v>145.94562988999999</v>
      </c>
      <c r="W167" s="36">
        <f>SUMIFS(СВЦЭМ!$E$39:$E$782,СВЦЭМ!$A$39:$A$782,$A167,СВЦЭМ!$B$39:$B$782,W$143)+'СЕТ СН'!$F$15</f>
        <v>146.17643932999999</v>
      </c>
      <c r="X167" s="36">
        <f>SUMIFS(СВЦЭМ!$E$39:$E$782,СВЦЭМ!$A$39:$A$782,$A167,СВЦЭМ!$B$39:$B$782,X$143)+'СЕТ СН'!$F$15</f>
        <v>148.83439143000001</v>
      </c>
      <c r="Y167" s="36">
        <f>SUMIFS(СВЦЭМ!$E$39:$E$782,СВЦЭМ!$A$39:$A$782,$A167,СВЦЭМ!$B$39:$B$782,Y$143)+'СЕТ СН'!$F$15</f>
        <v>154.08383332</v>
      </c>
    </row>
    <row r="168" spans="1:27" ht="15.75" x14ac:dyDescent="0.2">
      <c r="A168" s="35">
        <f t="shared" si="4"/>
        <v>44617</v>
      </c>
      <c r="B168" s="36">
        <f>SUMIFS(СВЦЭМ!$E$39:$E$782,СВЦЭМ!$A$39:$A$782,$A168,СВЦЭМ!$B$39:$B$782,B$143)+'СЕТ СН'!$F$15</f>
        <v>153.74553603000001</v>
      </c>
      <c r="C168" s="36">
        <f>SUMIFS(СВЦЭМ!$E$39:$E$782,СВЦЭМ!$A$39:$A$782,$A168,СВЦЭМ!$B$39:$B$782,C$143)+'СЕТ СН'!$F$15</f>
        <v>159.60572744999999</v>
      </c>
      <c r="D168" s="36">
        <f>SUMIFS(СВЦЭМ!$E$39:$E$782,СВЦЭМ!$A$39:$A$782,$A168,СВЦЭМ!$B$39:$B$782,D$143)+'СЕТ СН'!$F$15</f>
        <v>164.73105695999999</v>
      </c>
      <c r="E168" s="36">
        <f>SUMIFS(СВЦЭМ!$E$39:$E$782,СВЦЭМ!$A$39:$A$782,$A168,СВЦЭМ!$B$39:$B$782,E$143)+'СЕТ СН'!$F$15</f>
        <v>164.92797028000001</v>
      </c>
      <c r="F168" s="36">
        <f>SUMIFS(СВЦЭМ!$E$39:$E$782,СВЦЭМ!$A$39:$A$782,$A168,СВЦЭМ!$B$39:$B$782,F$143)+'СЕТ СН'!$F$15</f>
        <v>163.42514069000001</v>
      </c>
      <c r="G168" s="36">
        <f>SUMIFS(СВЦЭМ!$E$39:$E$782,СВЦЭМ!$A$39:$A$782,$A168,СВЦЭМ!$B$39:$B$782,G$143)+'СЕТ СН'!$F$15</f>
        <v>159.18636728999999</v>
      </c>
      <c r="H168" s="36">
        <f>SUMIFS(СВЦЭМ!$E$39:$E$782,СВЦЭМ!$A$39:$A$782,$A168,СВЦЭМ!$B$39:$B$782,H$143)+'СЕТ СН'!$F$15</f>
        <v>153.08642677</v>
      </c>
      <c r="I168" s="36">
        <f>SUMIFS(СВЦЭМ!$E$39:$E$782,СВЦЭМ!$A$39:$A$782,$A168,СВЦЭМ!$B$39:$B$782,I$143)+'СЕТ СН'!$F$15</f>
        <v>146.71515968</v>
      </c>
      <c r="J168" s="36">
        <f>SUMIFS(СВЦЭМ!$E$39:$E$782,СВЦЭМ!$A$39:$A$782,$A168,СВЦЭМ!$B$39:$B$782,J$143)+'СЕТ СН'!$F$15</f>
        <v>144.04644697000001</v>
      </c>
      <c r="K168" s="36">
        <f>SUMIFS(СВЦЭМ!$E$39:$E$782,СВЦЭМ!$A$39:$A$782,$A168,СВЦЭМ!$B$39:$B$782,K$143)+'СЕТ СН'!$F$15</f>
        <v>139.53878040999999</v>
      </c>
      <c r="L168" s="36">
        <f>SUMIFS(СВЦЭМ!$E$39:$E$782,СВЦЭМ!$A$39:$A$782,$A168,СВЦЭМ!$B$39:$B$782,L$143)+'СЕТ СН'!$F$15</f>
        <v>142.47970936999999</v>
      </c>
      <c r="M168" s="36">
        <f>SUMIFS(СВЦЭМ!$E$39:$E$782,СВЦЭМ!$A$39:$A$782,$A168,СВЦЭМ!$B$39:$B$782,M$143)+'СЕТ СН'!$F$15</f>
        <v>148.41667426000001</v>
      </c>
      <c r="N168" s="36">
        <f>SUMIFS(СВЦЭМ!$E$39:$E$782,СВЦЭМ!$A$39:$A$782,$A168,СВЦЭМ!$B$39:$B$782,N$143)+'СЕТ СН'!$F$15</f>
        <v>154.96221424000001</v>
      </c>
      <c r="O168" s="36">
        <f>SUMIFS(СВЦЭМ!$E$39:$E$782,СВЦЭМ!$A$39:$A$782,$A168,СВЦЭМ!$B$39:$B$782,O$143)+'СЕТ СН'!$F$15</f>
        <v>158.61729102000001</v>
      </c>
      <c r="P168" s="36">
        <f>SUMIFS(СВЦЭМ!$E$39:$E$782,СВЦЭМ!$A$39:$A$782,$A168,СВЦЭМ!$B$39:$B$782,P$143)+'СЕТ СН'!$F$15</f>
        <v>160.11683292999999</v>
      </c>
      <c r="Q168" s="36">
        <f>SUMIFS(СВЦЭМ!$E$39:$E$782,СВЦЭМ!$A$39:$A$782,$A168,СВЦЭМ!$B$39:$B$782,Q$143)+'СЕТ СН'!$F$15</f>
        <v>160.81417934999999</v>
      </c>
      <c r="R168" s="36">
        <f>SUMIFS(СВЦЭМ!$E$39:$E$782,СВЦЭМ!$A$39:$A$782,$A168,СВЦЭМ!$B$39:$B$782,R$143)+'СЕТ СН'!$F$15</f>
        <v>159.77401356999999</v>
      </c>
      <c r="S168" s="36">
        <f>SUMIFS(СВЦЭМ!$E$39:$E$782,СВЦЭМ!$A$39:$A$782,$A168,СВЦЭМ!$B$39:$B$782,S$143)+'СЕТ СН'!$F$15</f>
        <v>153.82414538</v>
      </c>
      <c r="T168" s="36">
        <f>SUMIFS(СВЦЭМ!$E$39:$E$782,СВЦЭМ!$A$39:$A$782,$A168,СВЦЭМ!$B$39:$B$782,T$143)+'СЕТ СН'!$F$15</f>
        <v>148.17502843</v>
      </c>
      <c r="U168" s="36">
        <f>SUMIFS(СВЦЭМ!$E$39:$E$782,СВЦЭМ!$A$39:$A$782,$A168,СВЦЭМ!$B$39:$B$782,U$143)+'СЕТ СН'!$F$15</f>
        <v>143.73297292999999</v>
      </c>
      <c r="V168" s="36">
        <f>SUMIFS(СВЦЭМ!$E$39:$E$782,СВЦЭМ!$A$39:$A$782,$A168,СВЦЭМ!$B$39:$B$782,V$143)+'СЕТ СН'!$F$15</f>
        <v>143.23399774999999</v>
      </c>
      <c r="W168" s="36">
        <f>SUMIFS(СВЦЭМ!$E$39:$E$782,СВЦЭМ!$A$39:$A$782,$A168,СВЦЭМ!$B$39:$B$782,W$143)+'СЕТ СН'!$F$15</f>
        <v>144.13114368000001</v>
      </c>
      <c r="X168" s="36">
        <f>SUMIFS(СВЦЭМ!$E$39:$E$782,СВЦЭМ!$A$39:$A$782,$A168,СВЦЭМ!$B$39:$B$782,X$143)+'СЕТ СН'!$F$15</f>
        <v>146.80996726000001</v>
      </c>
      <c r="Y168" s="36">
        <f>SUMIFS(СВЦЭМ!$E$39:$E$782,СВЦЭМ!$A$39:$A$782,$A168,СВЦЭМ!$B$39:$B$782,Y$143)+'СЕТ СН'!$F$15</f>
        <v>152.65638627000001</v>
      </c>
    </row>
    <row r="169" spans="1:27" ht="15.75" x14ac:dyDescent="0.2">
      <c r="A169" s="35">
        <f t="shared" si="4"/>
        <v>44618</v>
      </c>
      <c r="B169" s="36">
        <f>SUMIFS(СВЦЭМ!$E$39:$E$782,СВЦЭМ!$A$39:$A$782,$A169,СВЦЭМ!$B$39:$B$782,B$143)+'СЕТ СН'!$F$15</f>
        <v>157.40895280999999</v>
      </c>
      <c r="C169" s="36">
        <f>SUMIFS(СВЦЭМ!$E$39:$E$782,СВЦЭМ!$A$39:$A$782,$A169,СВЦЭМ!$B$39:$B$782,C$143)+'СЕТ СН'!$F$15</f>
        <v>157.89884810999999</v>
      </c>
      <c r="D169" s="36">
        <f>SUMIFS(СВЦЭМ!$E$39:$E$782,СВЦЭМ!$A$39:$A$782,$A169,СВЦЭМ!$B$39:$B$782,D$143)+'СЕТ СН'!$F$15</f>
        <v>159.45174309000001</v>
      </c>
      <c r="E169" s="36">
        <f>SUMIFS(СВЦЭМ!$E$39:$E$782,СВЦЭМ!$A$39:$A$782,$A169,СВЦЭМ!$B$39:$B$782,E$143)+'СЕТ СН'!$F$15</f>
        <v>163.73402467</v>
      </c>
      <c r="F169" s="36">
        <f>SUMIFS(СВЦЭМ!$E$39:$E$782,СВЦЭМ!$A$39:$A$782,$A169,СВЦЭМ!$B$39:$B$782,F$143)+'СЕТ СН'!$F$15</f>
        <v>163.63760209</v>
      </c>
      <c r="G169" s="36">
        <f>SUMIFS(СВЦЭМ!$E$39:$E$782,СВЦЭМ!$A$39:$A$782,$A169,СВЦЭМ!$B$39:$B$782,G$143)+'СЕТ СН'!$F$15</f>
        <v>160.53367716</v>
      </c>
      <c r="H169" s="36">
        <f>SUMIFS(СВЦЭМ!$E$39:$E$782,СВЦЭМ!$A$39:$A$782,$A169,СВЦЭМ!$B$39:$B$782,H$143)+'СЕТ СН'!$F$15</f>
        <v>155.87613555999999</v>
      </c>
      <c r="I169" s="36">
        <f>SUMIFS(СВЦЭМ!$E$39:$E$782,СВЦЭМ!$A$39:$A$782,$A169,СВЦЭМ!$B$39:$B$782,I$143)+'СЕТ СН'!$F$15</f>
        <v>150.91835302000001</v>
      </c>
      <c r="J169" s="36">
        <f>SUMIFS(СВЦЭМ!$E$39:$E$782,СВЦЭМ!$A$39:$A$782,$A169,СВЦЭМ!$B$39:$B$782,J$143)+'СЕТ СН'!$F$15</f>
        <v>142.10080217999999</v>
      </c>
      <c r="K169" s="36">
        <f>SUMIFS(СВЦЭМ!$E$39:$E$782,СВЦЭМ!$A$39:$A$782,$A169,СВЦЭМ!$B$39:$B$782,K$143)+'СЕТ СН'!$F$15</f>
        <v>138.80342228999999</v>
      </c>
      <c r="L169" s="36">
        <f>SUMIFS(СВЦЭМ!$E$39:$E$782,СВЦЭМ!$A$39:$A$782,$A169,СВЦЭМ!$B$39:$B$782,L$143)+'СЕТ СН'!$F$15</f>
        <v>138.33718171999999</v>
      </c>
      <c r="M169" s="36">
        <f>SUMIFS(СВЦЭМ!$E$39:$E$782,СВЦЭМ!$A$39:$A$782,$A169,СВЦЭМ!$B$39:$B$782,M$143)+'СЕТ СН'!$F$15</f>
        <v>143.55718640000001</v>
      </c>
      <c r="N169" s="36">
        <f>SUMIFS(СВЦЭМ!$E$39:$E$782,СВЦЭМ!$A$39:$A$782,$A169,СВЦЭМ!$B$39:$B$782,N$143)+'СЕТ СН'!$F$15</f>
        <v>150.92812352000001</v>
      </c>
      <c r="O169" s="36">
        <f>SUMIFS(СВЦЭМ!$E$39:$E$782,СВЦЭМ!$A$39:$A$782,$A169,СВЦЭМ!$B$39:$B$782,O$143)+'СЕТ СН'!$F$15</f>
        <v>152.82498594</v>
      </c>
      <c r="P169" s="36">
        <f>SUMIFS(СВЦЭМ!$E$39:$E$782,СВЦЭМ!$A$39:$A$782,$A169,СВЦЭМ!$B$39:$B$782,P$143)+'СЕТ СН'!$F$15</f>
        <v>154.86803164</v>
      </c>
      <c r="Q169" s="36">
        <f>SUMIFS(СВЦЭМ!$E$39:$E$782,СВЦЭМ!$A$39:$A$782,$A169,СВЦЭМ!$B$39:$B$782,Q$143)+'СЕТ СН'!$F$15</f>
        <v>155.45277368000001</v>
      </c>
      <c r="R169" s="36">
        <f>SUMIFS(СВЦЭМ!$E$39:$E$782,СВЦЭМ!$A$39:$A$782,$A169,СВЦЭМ!$B$39:$B$782,R$143)+'СЕТ СН'!$F$15</f>
        <v>154.66720341999999</v>
      </c>
      <c r="S169" s="36">
        <f>SUMIFS(СВЦЭМ!$E$39:$E$782,СВЦЭМ!$A$39:$A$782,$A169,СВЦЭМ!$B$39:$B$782,S$143)+'СЕТ СН'!$F$15</f>
        <v>152.66326506999999</v>
      </c>
      <c r="T169" s="36">
        <f>SUMIFS(СВЦЭМ!$E$39:$E$782,СВЦЭМ!$A$39:$A$782,$A169,СВЦЭМ!$B$39:$B$782,T$143)+'СЕТ СН'!$F$15</f>
        <v>143.70666774</v>
      </c>
      <c r="U169" s="36">
        <f>SUMIFS(СВЦЭМ!$E$39:$E$782,СВЦЭМ!$A$39:$A$782,$A169,СВЦЭМ!$B$39:$B$782,U$143)+'СЕТ СН'!$F$15</f>
        <v>140.26581243999999</v>
      </c>
      <c r="V169" s="36">
        <f>SUMIFS(СВЦЭМ!$E$39:$E$782,СВЦЭМ!$A$39:$A$782,$A169,СВЦЭМ!$B$39:$B$782,V$143)+'СЕТ СН'!$F$15</f>
        <v>139.04470878000001</v>
      </c>
      <c r="W169" s="36">
        <f>SUMIFS(СВЦЭМ!$E$39:$E$782,СВЦЭМ!$A$39:$A$782,$A169,СВЦЭМ!$B$39:$B$782,W$143)+'СЕТ СН'!$F$15</f>
        <v>144.23531892</v>
      </c>
      <c r="X169" s="36">
        <f>SUMIFS(СВЦЭМ!$E$39:$E$782,СВЦЭМ!$A$39:$A$782,$A169,СВЦЭМ!$B$39:$B$782,X$143)+'СЕТ СН'!$F$15</f>
        <v>148.09616022</v>
      </c>
      <c r="Y169" s="36">
        <f>SUMIFS(СВЦЭМ!$E$39:$E$782,СВЦЭМ!$A$39:$A$782,$A169,СВЦЭМ!$B$39:$B$782,Y$143)+'СЕТ СН'!$F$15</f>
        <v>153.01769501000001</v>
      </c>
    </row>
    <row r="170" spans="1:27" ht="15.75" x14ac:dyDescent="0.2">
      <c r="A170" s="35">
        <f t="shared" si="4"/>
        <v>44619</v>
      </c>
      <c r="B170" s="36">
        <f>SUMIFS(СВЦЭМ!$E$39:$E$782,СВЦЭМ!$A$39:$A$782,$A170,СВЦЭМ!$B$39:$B$782,B$143)+'СЕТ СН'!$F$15</f>
        <v>156.40917994</v>
      </c>
      <c r="C170" s="36">
        <f>SUMIFS(СВЦЭМ!$E$39:$E$782,СВЦЭМ!$A$39:$A$782,$A170,СВЦЭМ!$B$39:$B$782,C$143)+'СЕТ СН'!$F$15</f>
        <v>158.16453636</v>
      </c>
      <c r="D170" s="36">
        <f>SUMIFS(СВЦЭМ!$E$39:$E$782,СВЦЭМ!$A$39:$A$782,$A170,СВЦЭМ!$B$39:$B$782,D$143)+'СЕТ СН'!$F$15</f>
        <v>163.20403379999999</v>
      </c>
      <c r="E170" s="36">
        <f>SUMIFS(СВЦЭМ!$E$39:$E$782,СВЦЭМ!$A$39:$A$782,$A170,СВЦЭМ!$B$39:$B$782,E$143)+'СЕТ СН'!$F$15</f>
        <v>164.68160890999999</v>
      </c>
      <c r="F170" s="36">
        <f>SUMIFS(СВЦЭМ!$E$39:$E$782,СВЦЭМ!$A$39:$A$782,$A170,СВЦЭМ!$B$39:$B$782,F$143)+'СЕТ СН'!$F$15</f>
        <v>164.68805302999999</v>
      </c>
      <c r="G170" s="36">
        <f>SUMIFS(СВЦЭМ!$E$39:$E$782,СВЦЭМ!$A$39:$A$782,$A170,СВЦЭМ!$B$39:$B$782,G$143)+'СЕТ СН'!$F$15</f>
        <v>162.72011212000001</v>
      </c>
      <c r="H170" s="36">
        <f>SUMIFS(СВЦЭМ!$E$39:$E$782,СВЦЭМ!$A$39:$A$782,$A170,СВЦЭМ!$B$39:$B$782,H$143)+'СЕТ СН'!$F$15</f>
        <v>157.98209211</v>
      </c>
      <c r="I170" s="36">
        <f>SUMIFS(СВЦЭМ!$E$39:$E$782,СВЦЭМ!$A$39:$A$782,$A170,СВЦЭМ!$B$39:$B$782,I$143)+'СЕТ СН'!$F$15</f>
        <v>153.94742629000001</v>
      </c>
      <c r="J170" s="36">
        <f>SUMIFS(СВЦЭМ!$E$39:$E$782,СВЦЭМ!$A$39:$A$782,$A170,СВЦЭМ!$B$39:$B$782,J$143)+'СЕТ СН'!$F$15</f>
        <v>146.05931777000001</v>
      </c>
      <c r="K170" s="36">
        <f>SUMIFS(СВЦЭМ!$E$39:$E$782,СВЦЭМ!$A$39:$A$782,$A170,СВЦЭМ!$B$39:$B$782,K$143)+'СЕТ СН'!$F$15</f>
        <v>142.73013674000001</v>
      </c>
      <c r="L170" s="36">
        <f>SUMIFS(СВЦЭМ!$E$39:$E$782,СВЦЭМ!$A$39:$A$782,$A170,СВЦЭМ!$B$39:$B$782,L$143)+'СЕТ СН'!$F$15</f>
        <v>143.19830163</v>
      </c>
      <c r="M170" s="36">
        <f>SUMIFS(СВЦЭМ!$E$39:$E$782,СВЦЭМ!$A$39:$A$782,$A170,СВЦЭМ!$B$39:$B$782,M$143)+'СЕТ СН'!$F$15</f>
        <v>147.0721825</v>
      </c>
      <c r="N170" s="36">
        <f>SUMIFS(СВЦЭМ!$E$39:$E$782,СВЦЭМ!$A$39:$A$782,$A170,СВЦЭМ!$B$39:$B$782,N$143)+'СЕТ СН'!$F$15</f>
        <v>152.84844846999999</v>
      </c>
      <c r="O170" s="36">
        <f>SUMIFS(СВЦЭМ!$E$39:$E$782,СВЦЭМ!$A$39:$A$782,$A170,СВЦЭМ!$B$39:$B$782,O$143)+'СЕТ СН'!$F$15</f>
        <v>156.70862969000001</v>
      </c>
      <c r="P170" s="36">
        <f>SUMIFS(СВЦЭМ!$E$39:$E$782,СВЦЭМ!$A$39:$A$782,$A170,СВЦЭМ!$B$39:$B$782,P$143)+'СЕТ СН'!$F$15</f>
        <v>158.61115312000001</v>
      </c>
      <c r="Q170" s="36">
        <f>SUMIFS(СВЦЭМ!$E$39:$E$782,СВЦЭМ!$A$39:$A$782,$A170,СВЦЭМ!$B$39:$B$782,Q$143)+'СЕТ СН'!$F$15</f>
        <v>158.91618081999999</v>
      </c>
      <c r="R170" s="36">
        <f>SUMIFS(СВЦЭМ!$E$39:$E$782,СВЦЭМ!$A$39:$A$782,$A170,СВЦЭМ!$B$39:$B$782,R$143)+'СЕТ СН'!$F$15</f>
        <v>157.42226309</v>
      </c>
      <c r="S170" s="36">
        <f>SUMIFS(СВЦЭМ!$E$39:$E$782,СВЦЭМ!$A$39:$A$782,$A170,СВЦЭМ!$B$39:$B$782,S$143)+'СЕТ СН'!$F$15</f>
        <v>154.65899590000001</v>
      </c>
      <c r="T170" s="36">
        <f>SUMIFS(СВЦЭМ!$E$39:$E$782,СВЦЭМ!$A$39:$A$782,$A170,СВЦЭМ!$B$39:$B$782,T$143)+'СЕТ СН'!$F$15</f>
        <v>142.94375982</v>
      </c>
      <c r="U170" s="36">
        <f>SUMIFS(СВЦЭМ!$E$39:$E$782,СВЦЭМ!$A$39:$A$782,$A170,СВЦЭМ!$B$39:$B$782,U$143)+'СЕТ СН'!$F$15</f>
        <v>137.44426641999999</v>
      </c>
      <c r="V170" s="36">
        <f>SUMIFS(СВЦЭМ!$E$39:$E$782,СВЦЭМ!$A$39:$A$782,$A170,СВЦЭМ!$B$39:$B$782,V$143)+'СЕТ СН'!$F$15</f>
        <v>139.40418339999999</v>
      </c>
      <c r="W170" s="36">
        <f>SUMIFS(СВЦЭМ!$E$39:$E$782,СВЦЭМ!$A$39:$A$782,$A170,СВЦЭМ!$B$39:$B$782,W$143)+'СЕТ СН'!$F$15</f>
        <v>144.11415403999999</v>
      </c>
      <c r="X170" s="36">
        <f>SUMIFS(СВЦЭМ!$E$39:$E$782,СВЦЭМ!$A$39:$A$782,$A170,СВЦЭМ!$B$39:$B$782,X$143)+'СЕТ СН'!$F$15</f>
        <v>147.15110697</v>
      </c>
      <c r="Y170" s="36">
        <f>SUMIFS(СВЦЭМ!$E$39:$E$782,СВЦЭМ!$A$39:$A$782,$A170,СВЦЭМ!$B$39:$B$782,Y$143)+'СЕТ СН'!$F$15</f>
        <v>151.22947296000001</v>
      </c>
    </row>
    <row r="171" spans="1:27" ht="15.75" x14ac:dyDescent="0.2">
      <c r="A171" s="35">
        <f t="shared" si="4"/>
        <v>44620</v>
      </c>
      <c r="B171" s="36">
        <f>SUMIFS(СВЦЭМ!$E$39:$E$782,СВЦЭМ!$A$39:$A$782,$A171,СВЦЭМ!$B$39:$B$782,B$143)+'СЕТ СН'!$F$15</f>
        <v>154.79279896</v>
      </c>
      <c r="C171" s="36">
        <f>SUMIFS(СВЦЭМ!$E$39:$E$782,СВЦЭМ!$A$39:$A$782,$A171,СВЦЭМ!$B$39:$B$782,C$143)+'СЕТ СН'!$F$15</f>
        <v>157.03502675999999</v>
      </c>
      <c r="D171" s="36">
        <f>SUMIFS(СВЦЭМ!$E$39:$E$782,СВЦЭМ!$A$39:$A$782,$A171,СВЦЭМ!$B$39:$B$782,D$143)+'СЕТ СН'!$F$15</f>
        <v>161.37003580999999</v>
      </c>
      <c r="E171" s="36">
        <f>SUMIFS(СВЦЭМ!$E$39:$E$782,СВЦЭМ!$A$39:$A$782,$A171,СВЦЭМ!$B$39:$B$782,E$143)+'СЕТ СН'!$F$15</f>
        <v>163.16457657999999</v>
      </c>
      <c r="F171" s="36">
        <f>SUMIFS(СВЦЭМ!$E$39:$E$782,СВЦЭМ!$A$39:$A$782,$A171,СВЦЭМ!$B$39:$B$782,F$143)+'СЕТ СН'!$F$15</f>
        <v>163.23213251000001</v>
      </c>
      <c r="G171" s="36">
        <f>SUMIFS(СВЦЭМ!$E$39:$E$782,СВЦЭМ!$A$39:$A$782,$A171,СВЦЭМ!$B$39:$B$782,G$143)+'СЕТ СН'!$F$15</f>
        <v>162.70715751</v>
      </c>
      <c r="H171" s="36">
        <f>SUMIFS(СВЦЭМ!$E$39:$E$782,СВЦЭМ!$A$39:$A$782,$A171,СВЦЭМ!$B$39:$B$782,H$143)+'СЕТ СН'!$F$15</f>
        <v>160.60462133999999</v>
      </c>
      <c r="I171" s="36">
        <f>SUMIFS(СВЦЭМ!$E$39:$E$782,СВЦЭМ!$A$39:$A$782,$A171,СВЦЭМ!$B$39:$B$782,I$143)+'СЕТ СН'!$F$15</f>
        <v>158.40844027</v>
      </c>
      <c r="J171" s="36">
        <f>SUMIFS(СВЦЭМ!$E$39:$E$782,СВЦЭМ!$A$39:$A$782,$A171,СВЦЭМ!$B$39:$B$782,J$143)+'СЕТ СН'!$F$15</f>
        <v>151.61546124</v>
      </c>
      <c r="K171" s="36">
        <f>SUMIFS(СВЦЭМ!$E$39:$E$782,СВЦЭМ!$A$39:$A$782,$A171,СВЦЭМ!$B$39:$B$782,K$143)+'СЕТ СН'!$F$15</f>
        <v>146.18987243999999</v>
      </c>
      <c r="L171" s="36">
        <f>SUMIFS(СВЦЭМ!$E$39:$E$782,СВЦЭМ!$A$39:$A$782,$A171,СВЦЭМ!$B$39:$B$782,L$143)+'СЕТ СН'!$F$15</f>
        <v>144.51935574999999</v>
      </c>
      <c r="M171" s="36">
        <f>SUMIFS(СВЦЭМ!$E$39:$E$782,СВЦЭМ!$A$39:$A$782,$A171,СВЦЭМ!$B$39:$B$782,M$143)+'СЕТ СН'!$F$15</f>
        <v>147.33160826</v>
      </c>
      <c r="N171" s="36">
        <f>SUMIFS(СВЦЭМ!$E$39:$E$782,СВЦЭМ!$A$39:$A$782,$A171,СВЦЭМ!$B$39:$B$782,N$143)+'СЕТ СН'!$F$15</f>
        <v>153.54840949999999</v>
      </c>
      <c r="O171" s="36">
        <f>SUMIFS(СВЦЭМ!$E$39:$E$782,СВЦЭМ!$A$39:$A$782,$A171,СВЦЭМ!$B$39:$B$782,O$143)+'СЕТ СН'!$F$15</f>
        <v>156.46202461999999</v>
      </c>
      <c r="P171" s="36">
        <f>SUMIFS(СВЦЭМ!$E$39:$E$782,СВЦЭМ!$A$39:$A$782,$A171,СВЦЭМ!$B$39:$B$782,P$143)+'СЕТ СН'!$F$15</f>
        <v>157.76727919999999</v>
      </c>
      <c r="Q171" s="36">
        <f>SUMIFS(СВЦЭМ!$E$39:$E$782,СВЦЭМ!$A$39:$A$782,$A171,СВЦЭМ!$B$39:$B$782,Q$143)+'СЕТ СН'!$F$15</f>
        <v>158.17709209</v>
      </c>
      <c r="R171" s="36">
        <f>SUMIFS(СВЦЭМ!$E$39:$E$782,СВЦЭМ!$A$39:$A$782,$A171,СВЦЭМ!$B$39:$B$782,R$143)+'СЕТ СН'!$F$15</f>
        <v>156.47492220999999</v>
      </c>
      <c r="S171" s="36">
        <f>SUMIFS(СВЦЭМ!$E$39:$E$782,СВЦЭМ!$A$39:$A$782,$A171,СВЦЭМ!$B$39:$B$782,S$143)+'СЕТ СН'!$F$15</f>
        <v>154.19663679999999</v>
      </c>
      <c r="T171" s="36">
        <f>SUMIFS(СВЦЭМ!$E$39:$E$782,СВЦЭМ!$A$39:$A$782,$A171,СВЦЭМ!$B$39:$B$782,T$143)+'СЕТ СН'!$F$15</f>
        <v>142.51841573999999</v>
      </c>
      <c r="U171" s="36">
        <f>SUMIFS(СВЦЭМ!$E$39:$E$782,СВЦЭМ!$A$39:$A$782,$A171,СВЦЭМ!$B$39:$B$782,U$143)+'СЕТ СН'!$F$15</f>
        <v>136.13673785</v>
      </c>
      <c r="V171" s="36">
        <f>SUMIFS(СВЦЭМ!$E$39:$E$782,СВЦЭМ!$A$39:$A$782,$A171,СВЦЭМ!$B$39:$B$782,V$143)+'СЕТ СН'!$F$15</f>
        <v>138.12503369000001</v>
      </c>
      <c r="W171" s="36">
        <f>SUMIFS(СВЦЭМ!$E$39:$E$782,СВЦЭМ!$A$39:$A$782,$A171,СВЦЭМ!$B$39:$B$782,W$143)+'СЕТ СН'!$F$15</f>
        <v>142.96159043</v>
      </c>
      <c r="X171" s="36">
        <f>SUMIFS(СВЦЭМ!$E$39:$E$782,СВЦЭМ!$A$39:$A$782,$A171,СВЦЭМ!$B$39:$B$782,X$143)+'СЕТ СН'!$F$15</f>
        <v>147.09748977000001</v>
      </c>
      <c r="Y171" s="36">
        <f>SUMIFS(СВЦЭМ!$E$39:$E$782,СВЦЭМ!$A$39:$A$782,$A171,СВЦЭМ!$B$39:$B$782,Y$143)+'СЕТ СН'!$F$15</f>
        <v>152.70093474000001</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37" t="s">
        <v>7</v>
      </c>
      <c r="B173" s="131" t="s">
        <v>147</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3"/>
    </row>
    <row r="174" spans="1:27" ht="12.75" customHeight="1" x14ac:dyDescent="0.2">
      <c r="A174" s="138"/>
      <c r="B174" s="134"/>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6"/>
    </row>
    <row r="175" spans="1:27" s="46" customFormat="1" ht="12.75" customHeight="1" x14ac:dyDescent="0.2">
      <c r="A175" s="139"/>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01.02.2022</v>
      </c>
      <c r="B176" s="36">
        <f>SUMIFS(СВЦЭМ!$F$39:$F$782,СВЦЭМ!$A$39:$A$782,$A176,СВЦЭМ!$B$39:$B$782,B$175)+'СЕТ СН'!$F$15</f>
        <v>151.24953769000001</v>
      </c>
      <c r="C176" s="36">
        <f>SUMIFS(СВЦЭМ!$F$39:$F$782,СВЦЭМ!$A$39:$A$782,$A176,СВЦЭМ!$B$39:$B$782,C$175)+'СЕТ СН'!$F$15</f>
        <v>155.58787228</v>
      </c>
      <c r="D176" s="36">
        <f>SUMIFS(СВЦЭМ!$F$39:$F$782,СВЦЭМ!$A$39:$A$782,$A176,СВЦЭМ!$B$39:$B$782,D$175)+'СЕТ СН'!$F$15</f>
        <v>163.42368162</v>
      </c>
      <c r="E176" s="36">
        <f>SUMIFS(СВЦЭМ!$F$39:$F$782,СВЦЭМ!$A$39:$A$782,$A176,СВЦЭМ!$B$39:$B$782,E$175)+'СЕТ СН'!$F$15</f>
        <v>164.40691197000001</v>
      </c>
      <c r="F176" s="36">
        <f>SUMIFS(СВЦЭМ!$F$39:$F$782,СВЦЭМ!$A$39:$A$782,$A176,СВЦЭМ!$B$39:$B$782,F$175)+'СЕТ СН'!$F$15</f>
        <v>163.09992376</v>
      </c>
      <c r="G176" s="36">
        <f>SUMIFS(СВЦЭМ!$F$39:$F$782,СВЦЭМ!$A$39:$A$782,$A176,СВЦЭМ!$B$39:$B$782,G$175)+'СЕТ СН'!$F$15</f>
        <v>157.44145935</v>
      </c>
      <c r="H176" s="36">
        <f>SUMIFS(СВЦЭМ!$F$39:$F$782,СВЦЭМ!$A$39:$A$782,$A176,СВЦЭМ!$B$39:$B$782,H$175)+'СЕТ СН'!$F$15</f>
        <v>153.27974642999999</v>
      </c>
      <c r="I176" s="36">
        <f>SUMIFS(СВЦЭМ!$F$39:$F$782,СВЦЭМ!$A$39:$A$782,$A176,СВЦЭМ!$B$39:$B$782,I$175)+'СЕТ СН'!$F$15</f>
        <v>149.91467087000001</v>
      </c>
      <c r="J176" s="36">
        <f>SUMIFS(СВЦЭМ!$F$39:$F$782,СВЦЭМ!$A$39:$A$782,$A176,СВЦЭМ!$B$39:$B$782,J$175)+'СЕТ СН'!$F$15</f>
        <v>144.80294161</v>
      </c>
      <c r="K176" s="36">
        <f>SUMIFS(СВЦЭМ!$F$39:$F$782,СВЦЭМ!$A$39:$A$782,$A176,СВЦЭМ!$B$39:$B$782,K$175)+'СЕТ СН'!$F$15</f>
        <v>146.05971439999999</v>
      </c>
      <c r="L176" s="36">
        <f>SUMIFS(СВЦЭМ!$F$39:$F$782,СВЦЭМ!$A$39:$A$782,$A176,СВЦЭМ!$B$39:$B$782,L$175)+'СЕТ СН'!$F$15</f>
        <v>148.17876185</v>
      </c>
      <c r="M176" s="36">
        <f>SUMIFS(СВЦЭМ!$F$39:$F$782,СВЦЭМ!$A$39:$A$782,$A176,СВЦЭМ!$B$39:$B$782,M$175)+'СЕТ СН'!$F$15</f>
        <v>152.78451303</v>
      </c>
      <c r="N176" s="36">
        <f>SUMIFS(СВЦЭМ!$F$39:$F$782,СВЦЭМ!$A$39:$A$782,$A176,СВЦЭМ!$B$39:$B$782,N$175)+'СЕТ СН'!$F$15</f>
        <v>154.85200936000001</v>
      </c>
      <c r="O176" s="36">
        <f>SUMIFS(СВЦЭМ!$F$39:$F$782,СВЦЭМ!$A$39:$A$782,$A176,СВЦЭМ!$B$39:$B$782,O$175)+'СЕТ СН'!$F$15</f>
        <v>155.81362025000001</v>
      </c>
      <c r="P176" s="36">
        <f>SUMIFS(СВЦЭМ!$F$39:$F$782,СВЦЭМ!$A$39:$A$782,$A176,СВЦЭМ!$B$39:$B$782,P$175)+'СЕТ СН'!$F$15</f>
        <v>156.82842865000001</v>
      </c>
      <c r="Q176" s="36">
        <f>SUMIFS(СВЦЭМ!$F$39:$F$782,СВЦЭМ!$A$39:$A$782,$A176,СВЦЭМ!$B$39:$B$782,Q$175)+'СЕТ СН'!$F$15</f>
        <v>156.53501933999999</v>
      </c>
      <c r="R176" s="36">
        <f>SUMIFS(СВЦЭМ!$F$39:$F$782,СВЦЭМ!$A$39:$A$782,$A176,СВЦЭМ!$B$39:$B$782,R$175)+'СЕТ СН'!$F$15</f>
        <v>156.21483334999999</v>
      </c>
      <c r="S176" s="36">
        <f>SUMIFS(СВЦЭМ!$F$39:$F$782,СВЦЭМ!$A$39:$A$782,$A176,СВЦЭМ!$B$39:$B$782,S$175)+'СЕТ СН'!$F$15</f>
        <v>154.26998562</v>
      </c>
      <c r="T176" s="36">
        <f>SUMIFS(СВЦЭМ!$F$39:$F$782,СВЦЭМ!$A$39:$A$782,$A176,СВЦЭМ!$B$39:$B$782,T$175)+'СЕТ СН'!$F$15</f>
        <v>150.41938078000001</v>
      </c>
      <c r="U176" s="36">
        <f>SUMIFS(СВЦЭМ!$F$39:$F$782,СВЦЭМ!$A$39:$A$782,$A176,СВЦЭМ!$B$39:$B$782,U$175)+'СЕТ СН'!$F$15</f>
        <v>149.01424872999999</v>
      </c>
      <c r="V176" s="36">
        <f>SUMIFS(СВЦЭМ!$F$39:$F$782,СВЦЭМ!$A$39:$A$782,$A176,СВЦЭМ!$B$39:$B$782,V$175)+'СЕТ СН'!$F$15</f>
        <v>149.63018844999999</v>
      </c>
      <c r="W176" s="36">
        <f>SUMIFS(СВЦЭМ!$F$39:$F$782,СВЦЭМ!$A$39:$A$782,$A176,СВЦЭМ!$B$39:$B$782,W$175)+'СЕТ СН'!$F$15</f>
        <v>153.58708177</v>
      </c>
      <c r="X176" s="36">
        <f>SUMIFS(СВЦЭМ!$F$39:$F$782,СВЦЭМ!$A$39:$A$782,$A176,СВЦЭМ!$B$39:$B$782,X$175)+'СЕТ СН'!$F$15</f>
        <v>156.34308393000001</v>
      </c>
      <c r="Y176" s="36">
        <f>SUMIFS(СВЦЭМ!$F$39:$F$782,СВЦЭМ!$A$39:$A$782,$A176,СВЦЭМ!$B$39:$B$782,Y$175)+'СЕТ СН'!$F$15</f>
        <v>157.89524248999999</v>
      </c>
      <c r="AA176" s="45"/>
    </row>
    <row r="177" spans="1:25" ht="15.75" x14ac:dyDescent="0.2">
      <c r="A177" s="35">
        <f>A176+1</f>
        <v>44594</v>
      </c>
      <c r="B177" s="36">
        <f>SUMIFS(СВЦЭМ!$F$39:$F$782,СВЦЭМ!$A$39:$A$782,$A177,СВЦЭМ!$B$39:$B$782,B$175)+'СЕТ СН'!$F$15</f>
        <v>157.13258977999999</v>
      </c>
      <c r="C177" s="36">
        <f>SUMIFS(СВЦЭМ!$F$39:$F$782,СВЦЭМ!$A$39:$A$782,$A177,СВЦЭМ!$B$39:$B$782,C$175)+'СЕТ СН'!$F$15</f>
        <v>159.70585134000001</v>
      </c>
      <c r="D177" s="36">
        <f>SUMIFS(СВЦЭМ!$F$39:$F$782,СВЦЭМ!$A$39:$A$782,$A177,СВЦЭМ!$B$39:$B$782,D$175)+'СЕТ СН'!$F$15</f>
        <v>161.81319346000001</v>
      </c>
      <c r="E177" s="36">
        <f>SUMIFS(СВЦЭМ!$F$39:$F$782,СВЦЭМ!$A$39:$A$782,$A177,СВЦЭМ!$B$39:$B$782,E$175)+'СЕТ СН'!$F$15</f>
        <v>163.74365745</v>
      </c>
      <c r="F177" s="36">
        <f>SUMIFS(СВЦЭМ!$F$39:$F$782,СВЦЭМ!$A$39:$A$782,$A177,СВЦЭМ!$B$39:$B$782,F$175)+'СЕТ СН'!$F$15</f>
        <v>162.27763869</v>
      </c>
      <c r="G177" s="36">
        <f>SUMIFS(СВЦЭМ!$F$39:$F$782,СВЦЭМ!$A$39:$A$782,$A177,СВЦЭМ!$B$39:$B$782,G$175)+'СЕТ СН'!$F$15</f>
        <v>156.01473379000001</v>
      </c>
      <c r="H177" s="36">
        <f>SUMIFS(СВЦЭМ!$F$39:$F$782,СВЦЭМ!$A$39:$A$782,$A177,СВЦЭМ!$B$39:$B$782,H$175)+'СЕТ СН'!$F$15</f>
        <v>150.89453139</v>
      </c>
      <c r="I177" s="36">
        <f>SUMIFS(СВЦЭМ!$F$39:$F$782,СВЦЭМ!$A$39:$A$782,$A177,СВЦЭМ!$B$39:$B$782,I$175)+'СЕТ СН'!$F$15</f>
        <v>148.78316297000001</v>
      </c>
      <c r="J177" s="36">
        <f>SUMIFS(СВЦЭМ!$F$39:$F$782,СВЦЭМ!$A$39:$A$782,$A177,СВЦЭМ!$B$39:$B$782,J$175)+'СЕТ СН'!$F$15</f>
        <v>146.45369646</v>
      </c>
      <c r="K177" s="36">
        <f>SUMIFS(СВЦЭМ!$F$39:$F$782,СВЦЭМ!$A$39:$A$782,$A177,СВЦЭМ!$B$39:$B$782,K$175)+'СЕТ СН'!$F$15</f>
        <v>147.17460833999999</v>
      </c>
      <c r="L177" s="36">
        <f>SUMIFS(СВЦЭМ!$F$39:$F$782,СВЦЭМ!$A$39:$A$782,$A177,СВЦЭМ!$B$39:$B$782,L$175)+'СЕТ СН'!$F$15</f>
        <v>146.21799082999999</v>
      </c>
      <c r="M177" s="36">
        <f>SUMIFS(СВЦЭМ!$F$39:$F$782,СВЦЭМ!$A$39:$A$782,$A177,СВЦЭМ!$B$39:$B$782,M$175)+'СЕТ СН'!$F$15</f>
        <v>147.35171269</v>
      </c>
      <c r="N177" s="36">
        <f>SUMIFS(СВЦЭМ!$F$39:$F$782,СВЦЭМ!$A$39:$A$782,$A177,СВЦЭМ!$B$39:$B$782,N$175)+'СЕТ СН'!$F$15</f>
        <v>148.44737359999999</v>
      </c>
      <c r="O177" s="36">
        <f>SUMIFS(СВЦЭМ!$F$39:$F$782,СВЦЭМ!$A$39:$A$782,$A177,СВЦЭМ!$B$39:$B$782,O$175)+'СЕТ СН'!$F$15</f>
        <v>151.79229884</v>
      </c>
      <c r="P177" s="36">
        <f>SUMIFS(СВЦЭМ!$F$39:$F$782,СВЦЭМ!$A$39:$A$782,$A177,СВЦЭМ!$B$39:$B$782,P$175)+'СЕТ СН'!$F$15</f>
        <v>157.39105649999999</v>
      </c>
      <c r="Q177" s="36">
        <f>SUMIFS(СВЦЭМ!$F$39:$F$782,СВЦЭМ!$A$39:$A$782,$A177,СВЦЭМ!$B$39:$B$782,Q$175)+'СЕТ СН'!$F$15</f>
        <v>158.07218438999999</v>
      </c>
      <c r="R177" s="36">
        <f>SUMIFS(СВЦЭМ!$F$39:$F$782,СВЦЭМ!$A$39:$A$782,$A177,СВЦЭМ!$B$39:$B$782,R$175)+'СЕТ СН'!$F$15</f>
        <v>156.61357242</v>
      </c>
      <c r="S177" s="36">
        <f>SUMIFS(СВЦЭМ!$F$39:$F$782,СВЦЭМ!$A$39:$A$782,$A177,СВЦЭМ!$B$39:$B$782,S$175)+'СЕТ СН'!$F$15</f>
        <v>152.41539545000001</v>
      </c>
      <c r="T177" s="36">
        <f>SUMIFS(СВЦЭМ!$F$39:$F$782,СВЦЭМ!$A$39:$A$782,$A177,СВЦЭМ!$B$39:$B$782,T$175)+'СЕТ СН'!$F$15</f>
        <v>148.05502838999999</v>
      </c>
      <c r="U177" s="36">
        <f>SUMIFS(СВЦЭМ!$F$39:$F$782,СВЦЭМ!$A$39:$A$782,$A177,СВЦЭМ!$B$39:$B$782,U$175)+'СЕТ СН'!$F$15</f>
        <v>147.43954521000001</v>
      </c>
      <c r="V177" s="36">
        <f>SUMIFS(СВЦЭМ!$F$39:$F$782,СВЦЭМ!$A$39:$A$782,$A177,СВЦЭМ!$B$39:$B$782,V$175)+'СЕТ СН'!$F$15</f>
        <v>148.90449849000001</v>
      </c>
      <c r="W177" s="36">
        <f>SUMIFS(СВЦЭМ!$F$39:$F$782,СВЦЭМ!$A$39:$A$782,$A177,СВЦЭМ!$B$39:$B$782,W$175)+'СЕТ СН'!$F$15</f>
        <v>152.56674386</v>
      </c>
      <c r="X177" s="36">
        <f>SUMIFS(СВЦЭМ!$F$39:$F$782,СВЦЭМ!$A$39:$A$782,$A177,СВЦЭМ!$B$39:$B$782,X$175)+'СЕТ СН'!$F$15</f>
        <v>156.72915355999999</v>
      </c>
      <c r="Y177" s="36">
        <f>SUMIFS(СВЦЭМ!$F$39:$F$782,СВЦЭМ!$A$39:$A$782,$A177,СВЦЭМ!$B$39:$B$782,Y$175)+'СЕТ СН'!$F$15</f>
        <v>159.09873893</v>
      </c>
    </row>
    <row r="178" spans="1:25" ht="15.75" x14ac:dyDescent="0.2">
      <c r="A178" s="35">
        <f t="shared" ref="A178:A203" si="5">A177+1</f>
        <v>44595</v>
      </c>
      <c r="B178" s="36">
        <f>SUMIFS(СВЦЭМ!$F$39:$F$782,СВЦЭМ!$A$39:$A$782,$A178,СВЦЭМ!$B$39:$B$782,B$175)+'СЕТ СН'!$F$15</f>
        <v>159.77845060000001</v>
      </c>
      <c r="C178" s="36">
        <f>SUMIFS(СВЦЭМ!$F$39:$F$782,СВЦЭМ!$A$39:$A$782,$A178,СВЦЭМ!$B$39:$B$782,C$175)+'СЕТ СН'!$F$15</f>
        <v>161.40514433000001</v>
      </c>
      <c r="D178" s="36">
        <f>SUMIFS(СВЦЭМ!$F$39:$F$782,СВЦЭМ!$A$39:$A$782,$A178,СВЦЭМ!$B$39:$B$782,D$175)+'СЕТ СН'!$F$15</f>
        <v>163.90704882</v>
      </c>
      <c r="E178" s="36">
        <f>SUMIFS(СВЦЭМ!$F$39:$F$782,СВЦЭМ!$A$39:$A$782,$A178,СВЦЭМ!$B$39:$B$782,E$175)+'СЕТ СН'!$F$15</f>
        <v>164.48326435999999</v>
      </c>
      <c r="F178" s="36">
        <f>SUMIFS(СВЦЭМ!$F$39:$F$782,СВЦЭМ!$A$39:$A$782,$A178,СВЦЭМ!$B$39:$B$782,F$175)+'СЕТ СН'!$F$15</f>
        <v>161.88941141999999</v>
      </c>
      <c r="G178" s="36">
        <f>SUMIFS(СВЦЭМ!$F$39:$F$782,СВЦЭМ!$A$39:$A$782,$A178,СВЦЭМ!$B$39:$B$782,G$175)+'СЕТ СН'!$F$15</f>
        <v>155.91445037</v>
      </c>
      <c r="H178" s="36">
        <f>SUMIFS(СВЦЭМ!$F$39:$F$782,СВЦЭМ!$A$39:$A$782,$A178,СВЦЭМ!$B$39:$B$782,H$175)+'СЕТ СН'!$F$15</f>
        <v>150.87284284</v>
      </c>
      <c r="I178" s="36">
        <f>SUMIFS(СВЦЭМ!$F$39:$F$782,СВЦЭМ!$A$39:$A$782,$A178,СВЦЭМ!$B$39:$B$782,I$175)+'СЕТ СН'!$F$15</f>
        <v>144.98840021999999</v>
      </c>
      <c r="J178" s="36">
        <f>SUMIFS(СВЦЭМ!$F$39:$F$782,СВЦЭМ!$A$39:$A$782,$A178,СВЦЭМ!$B$39:$B$782,J$175)+'СЕТ СН'!$F$15</f>
        <v>144.89384942999999</v>
      </c>
      <c r="K178" s="36">
        <f>SUMIFS(СВЦЭМ!$F$39:$F$782,СВЦЭМ!$A$39:$A$782,$A178,СВЦЭМ!$B$39:$B$782,K$175)+'СЕТ СН'!$F$15</f>
        <v>143.27388539</v>
      </c>
      <c r="L178" s="36">
        <f>SUMIFS(СВЦЭМ!$F$39:$F$782,СВЦЭМ!$A$39:$A$782,$A178,СВЦЭМ!$B$39:$B$782,L$175)+'СЕТ СН'!$F$15</f>
        <v>143.58164665000001</v>
      </c>
      <c r="M178" s="36">
        <f>SUMIFS(СВЦЭМ!$F$39:$F$782,СВЦЭМ!$A$39:$A$782,$A178,СВЦЭМ!$B$39:$B$782,M$175)+'СЕТ СН'!$F$15</f>
        <v>145.03235330999999</v>
      </c>
      <c r="N178" s="36">
        <f>SUMIFS(СВЦЭМ!$F$39:$F$782,СВЦЭМ!$A$39:$A$782,$A178,СВЦЭМ!$B$39:$B$782,N$175)+'СЕТ СН'!$F$15</f>
        <v>146.53571559</v>
      </c>
      <c r="O178" s="36">
        <f>SUMIFS(СВЦЭМ!$F$39:$F$782,СВЦЭМ!$A$39:$A$782,$A178,СВЦЭМ!$B$39:$B$782,O$175)+'СЕТ СН'!$F$15</f>
        <v>149.21539680999999</v>
      </c>
      <c r="P178" s="36">
        <f>SUMIFS(СВЦЭМ!$F$39:$F$782,СВЦЭМ!$A$39:$A$782,$A178,СВЦЭМ!$B$39:$B$782,P$175)+'СЕТ СН'!$F$15</f>
        <v>153.29649881</v>
      </c>
      <c r="Q178" s="36">
        <f>SUMIFS(СВЦЭМ!$F$39:$F$782,СВЦЭМ!$A$39:$A$782,$A178,СВЦЭМ!$B$39:$B$782,Q$175)+'СЕТ СН'!$F$15</f>
        <v>153.66862003</v>
      </c>
      <c r="R178" s="36">
        <f>SUMIFS(СВЦЭМ!$F$39:$F$782,СВЦЭМ!$A$39:$A$782,$A178,СВЦЭМ!$B$39:$B$782,R$175)+'СЕТ СН'!$F$15</f>
        <v>152.07859422000001</v>
      </c>
      <c r="S178" s="36">
        <f>SUMIFS(СВЦЭМ!$F$39:$F$782,СВЦЭМ!$A$39:$A$782,$A178,СВЦЭМ!$B$39:$B$782,S$175)+'СЕТ СН'!$F$15</f>
        <v>148.56351751</v>
      </c>
      <c r="T178" s="36">
        <f>SUMIFS(СВЦЭМ!$F$39:$F$782,СВЦЭМ!$A$39:$A$782,$A178,СВЦЭМ!$B$39:$B$782,T$175)+'СЕТ СН'!$F$15</f>
        <v>143.10471511</v>
      </c>
      <c r="U178" s="36">
        <f>SUMIFS(СВЦЭМ!$F$39:$F$782,СВЦЭМ!$A$39:$A$782,$A178,СВЦЭМ!$B$39:$B$782,U$175)+'СЕТ СН'!$F$15</f>
        <v>142.72977079</v>
      </c>
      <c r="V178" s="36">
        <f>SUMIFS(СВЦЭМ!$F$39:$F$782,СВЦЭМ!$A$39:$A$782,$A178,СВЦЭМ!$B$39:$B$782,V$175)+'СЕТ СН'!$F$15</f>
        <v>144.56733356999999</v>
      </c>
      <c r="W178" s="36">
        <f>SUMIFS(СВЦЭМ!$F$39:$F$782,СВЦЭМ!$A$39:$A$782,$A178,СВЦЭМ!$B$39:$B$782,W$175)+'СЕТ СН'!$F$15</f>
        <v>148.65483581000001</v>
      </c>
      <c r="X178" s="36">
        <f>SUMIFS(СВЦЭМ!$F$39:$F$782,СВЦЭМ!$A$39:$A$782,$A178,СВЦЭМ!$B$39:$B$782,X$175)+'СЕТ СН'!$F$15</f>
        <v>153.24348040999999</v>
      </c>
      <c r="Y178" s="36">
        <f>SUMIFS(СВЦЭМ!$F$39:$F$782,СВЦЭМ!$A$39:$A$782,$A178,СВЦЭМ!$B$39:$B$782,Y$175)+'СЕТ СН'!$F$15</f>
        <v>155.35510844000001</v>
      </c>
    </row>
    <row r="179" spans="1:25" ht="15.75" x14ac:dyDescent="0.2">
      <c r="A179" s="35">
        <f t="shared" si="5"/>
        <v>44596</v>
      </c>
      <c r="B179" s="36">
        <f>SUMIFS(СВЦЭМ!$F$39:$F$782,СВЦЭМ!$A$39:$A$782,$A179,СВЦЭМ!$B$39:$B$782,B$175)+'СЕТ СН'!$F$15</f>
        <v>156.47127843000001</v>
      </c>
      <c r="C179" s="36">
        <f>SUMIFS(СВЦЭМ!$F$39:$F$782,СВЦЭМ!$A$39:$A$782,$A179,СВЦЭМ!$B$39:$B$782,C$175)+'СЕТ СН'!$F$15</f>
        <v>158.09610814000001</v>
      </c>
      <c r="D179" s="36">
        <f>SUMIFS(СВЦЭМ!$F$39:$F$782,СВЦЭМ!$A$39:$A$782,$A179,СВЦЭМ!$B$39:$B$782,D$175)+'СЕТ СН'!$F$15</f>
        <v>160.13256726</v>
      </c>
      <c r="E179" s="36">
        <f>SUMIFS(СВЦЭМ!$F$39:$F$782,СВЦЭМ!$A$39:$A$782,$A179,СВЦЭМ!$B$39:$B$782,E$175)+'СЕТ СН'!$F$15</f>
        <v>160.83087219000001</v>
      </c>
      <c r="F179" s="36">
        <f>SUMIFS(СВЦЭМ!$F$39:$F$782,СВЦЭМ!$A$39:$A$782,$A179,СВЦЭМ!$B$39:$B$782,F$175)+'СЕТ СН'!$F$15</f>
        <v>158.65163760999999</v>
      </c>
      <c r="G179" s="36">
        <f>SUMIFS(СВЦЭМ!$F$39:$F$782,СВЦЭМ!$A$39:$A$782,$A179,СВЦЭМ!$B$39:$B$782,G$175)+'СЕТ СН'!$F$15</f>
        <v>152.31659218999999</v>
      </c>
      <c r="H179" s="36">
        <f>SUMIFS(СВЦЭМ!$F$39:$F$782,СВЦЭМ!$A$39:$A$782,$A179,СВЦЭМ!$B$39:$B$782,H$175)+'СЕТ СН'!$F$15</f>
        <v>148.69413458</v>
      </c>
      <c r="I179" s="36">
        <f>SUMIFS(СВЦЭМ!$F$39:$F$782,СВЦЭМ!$A$39:$A$782,$A179,СВЦЭМ!$B$39:$B$782,I$175)+'СЕТ СН'!$F$15</f>
        <v>143.3264744</v>
      </c>
      <c r="J179" s="36">
        <f>SUMIFS(СВЦЭМ!$F$39:$F$782,СВЦЭМ!$A$39:$A$782,$A179,СВЦЭМ!$B$39:$B$782,J$175)+'СЕТ СН'!$F$15</f>
        <v>142.09980483000001</v>
      </c>
      <c r="K179" s="36">
        <f>SUMIFS(СВЦЭМ!$F$39:$F$782,СВЦЭМ!$A$39:$A$782,$A179,СВЦЭМ!$B$39:$B$782,K$175)+'СЕТ СН'!$F$15</f>
        <v>141.92341196999999</v>
      </c>
      <c r="L179" s="36">
        <f>SUMIFS(СВЦЭМ!$F$39:$F$782,СВЦЭМ!$A$39:$A$782,$A179,СВЦЭМ!$B$39:$B$782,L$175)+'СЕТ СН'!$F$15</f>
        <v>146.18692969</v>
      </c>
      <c r="M179" s="36">
        <f>SUMIFS(СВЦЭМ!$F$39:$F$782,СВЦЭМ!$A$39:$A$782,$A179,СВЦЭМ!$B$39:$B$782,M$175)+'СЕТ СН'!$F$15</f>
        <v>148.52130263999999</v>
      </c>
      <c r="N179" s="36">
        <f>SUMIFS(СВЦЭМ!$F$39:$F$782,СВЦЭМ!$A$39:$A$782,$A179,СВЦЭМ!$B$39:$B$782,N$175)+'СЕТ СН'!$F$15</f>
        <v>148.97778059000001</v>
      </c>
      <c r="O179" s="36">
        <f>SUMIFS(СВЦЭМ!$F$39:$F$782,СВЦЭМ!$A$39:$A$782,$A179,СВЦЭМ!$B$39:$B$782,O$175)+'СЕТ СН'!$F$15</f>
        <v>148.75724321999999</v>
      </c>
      <c r="P179" s="36">
        <f>SUMIFS(СВЦЭМ!$F$39:$F$782,СВЦЭМ!$A$39:$A$782,$A179,СВЦЭМ!$B$39:$B$782,P$175)+'СЕТ СН'!$F$15</f>
        <v>153.53671876000001</v>
      </c>
      <c r="Q179" s="36">
        <f>SUMIFS(СВЦЭМ!$F$39:$F$782,СВЦЭМ!$A$39:$A$782,$A179,СВЦЭМ!$B$39:$B$782,Q$175)+'СЕТ СН'!$F$15</f>
        <v>153.49465678999999</v>
      </c>
      <c r="R179" s="36">
        <f>SUMIFS(СВЦЭМ!$F$39:$F$782,СВЦЭМ!$A$39:$A$782,$A179,СВЦЭМ!$B$39:$B$782,R$175)+'СЕТ СН'!$F$15</f>
        <v>151.12154487999999</v>
      </c>
      <c r="S179" s="36">
        <f>SUMIFS(СВЦЭМ!$F$39:$F$782,СВЦЭМ!$A$39:$A$782,$A179,СВЦЭМ!$B$39:$B$782,S$175)+'СЕТ СН'!$F$15</f>
        <v>148.02194477</v>
      </c>
      <c r="T179" s="36">
        <f>SUMIFS(СВЦЭМ!$F$39:$F$782,СВЦЭМ!$A$39:$A$782,$A179,СВЦЭМ!$B$39:$B$782,T$175)+'СЕТ СН'!$F$15</f>
        <v>145.48018658000001</v>
      </c>
      <c r="U179" s="36">
        <f>SUMIFS(СВЦЭМ!$F$39:$F$782,СВЦЭМ!$A$39:$A$782,$A179,СВЦЭМ!$B$39:$B$782,U$175)+'СЕТ СН'!$F$15</f>
        <v>146.43803894000001</v>
      </c>
      <c r="V179" s="36">
        <f>SUMIFS(СВЦЭМ!$F$39:$F$782,СВЦЭМ!$A$39:$A$782,$A179,СВЦЭМ!$B$39:$B$782,V$175)+'СЕТ СН'!$F$15</f>
        <v>146.5736009</v>
      </c>
      <c r="W179" s="36">
        <f>SUMIFS(СВЦЭМ!$F$39:$F$782,СВЦЭМ!$A$39:$A$782,$A179,СВЦЭМ!$B$39:$B$782,W$175)+'СЕТ СН'!$F$15</f>
        <v>150.45305386999999</v>
      </c>
      <c r="X179" s="36">
        <f>SUMIFS(СВЦЭМ!$F$39:$F$782,СВЦЭМ!$A$39:$A$782,$A179,СВЦЭМ!$B$39:$B$782,X$175)+'СЕТ СН'!$F$15</f>
        <v>153.33516405</v>
      </c>
      <c r="Y179" s="36">
        <f>SUMIFS(СВЦЭМ!$F$39:$F$782,СВЦЭМ!$A$39:$A$782,$A179,СВЦЭМ!$B$39:$B$782,Y$175)+'СЕТ СН'!$F$15</f>
        <v>154.51640241000001</v>
      </c>
    </row>
    <row r="180" spans="1:25" ht="15.75" x14ac:dyDescent="0.2">
      <c r="A180" s="35">
        <f t="shared" si="5"/>
        <v>44597</v>
      </c>
      <c r="B180" s="36">
        <f>SUMIFS(СВЦЭМ!$F$39:$F$782,СВЦЭМ!$A$39:$A$782,$A180,СВЦЭМ!$B$39:$B$782,B$175)+'СЕТ СН'!$F$15</f>
        <v>160.78437518000001</v>
      </c>
      <c r="C180" s="36">
        <f>SUMIFS(СВЦЭМ!$F$39:$F$782,СВЦЭМ!$A$39:$A$782,$A180,СВЦЭМ!$B$39:$B$782,C$175)+'СЕТ СН'!$F$15</f>
        <v>151.66696770999999</v>
      </c>
      <c r="D180" s="36">
        <f>SUMIFS(СВЦЭМ!$F$39:$F$782,СВЦЭМ!$A$39:$A$782,$A180,СВЦЭМ!$B$39:$B$782,D$175)+'СЕТ СН'!$F$15</f>
        <v>154.83101034000001</v>
      </c>
      <c r="E180" s="36">
        <f>SUMIFS(СВЦЭМ!$F$39:$F$782,СВЦЭМ!$A$39:$A$782,$A180,СВЦЭМ!$B$39:$B$782,E$175)+'СЕТ СН'!$F$15</f>
        <v>157.89521735</v>
      </c>
      <c r="F180" s="36">
        <f>SUMIFS(СВЦЭМ!$F$39:$F$782,СВЦЭМ!$A$39:$A$782,$A180,СВЦЭМ!$B$39:$B$782,F$175)+'СЕТ СН'!$F$15</f>
        <v>158.32380878000001</v>
      </c>
      <c r="G180" s="36">
        <f>SUMIFS(СВЦЭМ!$F$39:$F$782,СВЦЭМ!$A$39:$A$782,$A180,СВЦЭМ!$B$39:$B$782,G$175)+'СЕТ СН'!$F$15</f>
        <v>159.62306353</v>
      </c>
      <c r="H180" s="36">
        <f>SUMIFS(СВЦЭМ!$F$39:$F$782,СВЦЭМ!$A$39:$A$782,$A180,СВЦЭМ!$B$39:$B$782,H$175)+'СЕТ СН'!$F$15</f>
        <v>155.73502092999999</v>
      </c>
      <c r="I180" s="36">
        <f>SUMIFS(СВЦЭМ!$F$39:$F$782,СВЦЭМ!$A$39:$A$782,$A180,СВЦЭМ!$B$39:$B$782,I$175)+'СЕТ СН'!$F$15</f>
        <v>149.24292129</v>
      </c>
      <c r="J180" s="36">
        <f>SUMIFS(СВЦЭМ!$F$39:$F$782,СВЦЭМ!$A$39:$A$782,$A180,СВЦЭМ!$B$39:$B$782,J$175)+'СЕТ СН'!$F$15</f>
        <v>143.29992704</v>
      </c>
      <c r="K180" s="36">
        <f>SUMIFS(СВЦЭМ!$F$39:$F$782,СВЦЭМ!$A$39:$A$782,$A180,СВЦЭМ!$B$39:$B$782,K$175)+'СЕТ СН'!$F$15</f>
        <v>142.61520055</v>
      </c>
      <c r="L180" s="36">
        <f>SUMIFS(СВЦЭМ!$F$39:$F$782,СВЦЭМ!$A$39:$A$782,$A180,СВЦЭМ!$B$39:$B$782,L$175)+'СЕТ СН'!$F$15</f>
        <v>144.04384087</v>
      </c>
      <c r="M180" s="36">
        <f>SUMIFS(СВЦЭМ!$F$39:$F$782,СВЦЭМ!$A$39:$A$782,$A180,СВЦЭМ!$B$39:$B$782,M$175)+'СЕТ СН'!$F$15</f>
        <v>147.1812486</v>
      </c>
      <c r="N180" s="36">
        <f>SUMIFS(СВЦЭМ!$F$39:$F$782,СВЦЭМ!$A$39:$A$782,$A180,СВЦЭМ!$B$39:$B$782,N$175)+'СЕТ СН'!$F$15</f>
        <v>149.32261044000001</v>
      </c>
      <c r="O180" s="36">
        <f>SUMIFS(СВЦЭМ!$F$39:$F$782,СВЦЭМ!$A$39:$A$782,$A180,СВЦЭМ!$B$39:$B$782,O$175)+'СЕТ СН'!$F$15</f>
        <v>153.01994428</v>
      </c>
      <c r="P180" s="36">
        <f>SUMIFS(СВЦЭМ!$F$39:$F$782,СВЦЭМ!$A$39:$A$782,$A180,СВЦЭМ!$B$39:$B$782,P$175)+'СЕТ СН'!$F$15</f>
        <v>153.92592409</v>
      </c>
      <c r="Q180" s="36">
        <f>SUMIFS(СВЦЭМ!$F$39:$F$782,СВЦЭМ!$A$39:$A$782,$A180,СВЦЭМ!$B$39:$B$782,Q$175)+'СЕТ СН'!$F$15</f>
        <v>154.49190329000001</v>
      </c>
      <c r="R180" s="36">
        <f>SUMIFS(СВЦЭМ!$F$39:$F$782,СВЦЭМ!$A$39:$A$782,$A180,СВЦЭМ!$B$39:$B$782,R$175)+'СЕТ СН'!$F$15</f>
        <v>153.20154134000001</v>
      </c>
      <c r="S180" s="36">
        <f>SUMIFS(СВЦЭМ!$F$39:$F$782,СВЦЭМ!$A$39:$A$782,$A180,СВЦЭМ!$B$39:$B$782,S$175)+'СЕТ СН'!$F$15</f>
        <v>148.49006718000001</v>
      </c>
      <c r="T180" s="36">
        <f>SUMIFS(СВЦЭМ!$F$39:$F$782,СВЦЭМ!$A$39:$A$782,$A180,СВЦЭМ!$B$39:$B$782,T$175)+'СЕТ СН'!$F$15</f>
        <v>145.27229409</v>
      </c>
      <c r="U180" s="36">
        <f>SUMIFS(СВЦЭМ!$F$39:$F$782,СВЦЭМ!$A$39:$A$782,$A180,СВЦЭМ!$B$39:$B$782,U$175)+'СЕТ СН'!$F$15</f>
        <v>146.05305476999999</v>
      </c>
      <c r="V180" s="36">
        <f>SUMIFS(СВЦЭМ!$F$39:$F$782,СВЦЭМ!$A$39:$A$782,$A180,СВЦЭМ!$B$39:$B$782,V$175)+'СЕТ СН'!$F$15</f>
        <v>147.03376761000001</v>
      </c>
      <c r="W180" s="36">
        <f>SUMIFS(СВЦЭМ!$F$39:$F$782,СВЦЭМ!$A$39:$A$782,$A180,СВЦЭМ!$B$39:$B$782,W$175)+'СЕТ СН'!$F$15</f>
        <v>149.10664002999999</v>
      </c>
      <c r="X180" s="36">
        <f>SUMIFS(СВЦЭМ!$F$39:$F$782,СВЦЭМ!$A$39:$A$782,$A180,СВЦЭМ!$B$39:$B$782,X$175)+'СЕТ СН'!$F$15</f>
        <v>151.21818827999999</v>
      </c>
      <c r="Y180" s="36">
        <f>SUMIFS(СВЦЭМ!$F$39:$F$782,СВЦЭМ!$A$39:$A$782,$A180,СВЦЭМ!$B$39:$B$782,Y$175)+'СЕТ СН'!$F$15</f>
        <v>154.48091828</v>
      </c>
    </row>
    <row r="181" spans="1:25" ht="15.75" x14ac:dyDescent="0.2">
      <c r="A181" s="35">
        <f t="shared" si="5"/>
        <v>44598</v>
      </c>
      <c r="B181" s="36">
        <f>SUMIFS(СВЦЭМ!$F$39:$F$782,СВЦЭМ!$A$39:$A$782,$A181,СВЦЭМ!$B$39:$B$782,B$175)+'СЕТ СН'!$F$15</f>
        <v>155.67264051000001</v>
      </c>
      <c r="C181" s="36">
        <f>SUMIFS(СВЦЭМ!$F$39:$F$782,СВЦЭМ!$A$39:$A$782,$A181,СВЦЭМ!$B$39:$B$782,C$175)+'СЕТ СН'!$F$15</f>
        <v>157.30561331999999</v>
      </c>
      <c r="D181" s="36">
        <f>SUMIFS(СВЦЭМ!$F$39:$F$782,СВЦЭМ!$A$39:$A$782,$A181,СВЦЭМ!$B$39:$B$782,D$175)+'СЕТ СН'!$F$15</f>
        <v>159.00954587000001</v>
      </c>
      <c r="E181" s="36">
        <f>SUMIFS(СВЦЭМ!$F$39:$F$782,СВЦЭМ!$A$39:$A$782,$A181,СВЦЭМ!$B$39:$B$782,E$175)+'СЕТ СН'!$F$15</f>
        <v>159.41620964000001</v>
      </c>
      <c r="F181" s="36">
        <f>SUMIFS(СВЦЭМ!$F$39:$F$782,СВЦЭМ!$A$39:$A$782,$A181,СВЦЭМ!$B$39:$B$782,F$175)+'СЕТ СН'!$F$15</f>
        <v>158.84652940999999</v>
      </c>
      <c r="G181" s="36">
        <f>SUMIFS(СВЦЭМ!$F$39:$F$782,СВЦЭМ!$A$39:$A$782,$A181,СВЦЭМ!$B$39:$B$782,G$175)+'СЕТ СН'!$F$15</f>
        <v>156.98407348999999</v>
      </c>
      <c r="H181" s="36">
        <f>SUMIFS(СВЦЭМ!$F$39:$F$782,СВЦЭМ!$A$39:$A$782,$A181,СВЦЭМ!$B$39:$B$782,H$175)+'СЕТ СН'!$F$15</f>
        <v>155.08136274</v>
      </c>
      <c r="I181" s="36">
        <f>SUMIFS(СВЦЭМ!$F$39:$F$782,СВЦЭМ!$A$39:$A$782,$A181,СВЦЭМ!$B$39:$B$782,I$175)+'СЕТ СН'!$F$15</f>
        <v>152.40258187000001</v>
      </c>
      <c r="J181" s="36">
        <f>SUMIFS(СВЦЭМ!$F$39:$F$782,СВЦЭМ!$A$39:$A$782,$A181,СВЦЭМ!$B$39:$B$782,J$175)+'СЕТ СН'!$F$15</f>
        <v>147.04215532000001</v>
      </c>
      <c r="K181" s="36">
        <f>SUMIFS(СВЦЭМ!$F$39:$F$782,СВЦЭМ!$A$39:$A$782,$A181,СВЦЭМ!$B$39:$B$782,K$175)+'СЕТ СН'!$F$15</f>
        <v>143.29689963999999</v>
      </c>
      <c r="L181" s="36">
        <f>SUMIFS(СВЦЭМ!$F$39:$F$782,СВЦЭМ!$A$39:$A$782,$A181,СВЦЭМ!$B$39:$B$782,L$175)+'СЕТ СН'!$F$15</f>
        <v>143.42075783000001</v>
      </c>
      <c r="M181" s="36">
        <f>SUMIFS(СВЦЭМ!$F$39:$F$782,СВЦЭМ!$A$39:$A$782,$A181,СВЦЭМ!$B$39:$B$782,M$175)+'СЕТ СН'!$F$15</f>
        <v>144.29562411000001</v>
      </c>
      <c r="N181" s="36">
        <f>SUMIFS(СВЦЭМ!$F$39:$F$782,СВЦЭМ!$A$39:$A$782,$A181,СВЦЭМ!$B$39:$B$782,N$175)+'СЕТ СН'!$F$15</f>
        <v>146.55336374000001</v>
      </c>
      <c r="O181" s="36">
        <f>SUMIFS(СВЦЭМ!$F$39:$F$782,СВЦЭМ!$A$39:$A$782,$A181,СВЦЭМ!$B$39:$B$782,O$175)+'СЕТ СН'!$F$15</f>
        <v>150.3744705</v>
      </c>
      <c r="P181" s="36">
        <f>SUMIFS(СВЦЭМ!$F$39:$F$782,СВЦЭМ!$A$39:$A$782,$A181,СВЦЭМ!$B$39:$B$782,P$175)+'СЕТ СН'!$F$15</f>
        <v>151.55406797000001</v>
      </c>
      <c r="Q181" s="36">
        <f>SUMIFS(СВЦЭМ!$F$39:$F$782,СВЦЭМ!$A$39:$A$782,$A181,СВЦЭМ!$B$39:$B$782,Q$175)+'СЕТ СН'!$F$15</f>
        <v>152.32551452000001</v>
      </c>
      <c r="R181" s="36">
        <f>SUMIFS(СВЦЭМ!$F$39:$F$782,СВЦЭМ!$A$39:$A$782,$A181,СВЦЭМ!$B$39:$B$782,R$175)+'СЕТ СН'!$F$15</f>
        <v>151.45053236000001</v>
      </c>
      <c r="S181" s="36">
        <f>SUMIFS(СВЦЭМ!$F$39:$F$782,СВЦЭМ!$A$39:$A$782,$A181,СВЦЭМ!$B$39:$B$782,S$175)+'СЕТ СН'!$F$15</f>
        <v>147.59689624000001</v>
      </c>
      <c r="T181" s="36">
        <f>SUMIFS(СВЦЭМ!$F$39:$F$782,СВЦЭМ!$A$39:$A$782,$A181,СВЦЭМ!$B$39:$B$782,T$175)+'СЕТ СН'!$F$15</f>
        <v>142.84197999</v>
      </c>
      <c r="U181" s="36">
        <f>SUMIFS(СВЦЭМ!$F$39:$F$782,СВЦЭМ!$A$39:$A$782,$A181,СВЦЭМ!$B$39:$B$782,U$175)+'СЕТ СН'!$F$15</f>
        <v>145.04164943999999</v>
      </c>
      <c r="V181" s="36">
        <f>SUMIFS(СВЦЭМ!$F$39:$F$782,СВЦЭМ!$A$39:$A$782,$A181,СВЦЭМ!$B$39:$B$782,V$175)+'СЕТ СН'!$F$15</f>
        <v>144.64807654000001</v>
      </c>
      <c r="W181" s="36">
        <f>SUMIFS(СВЦЭМ!$F$39:$F$782,СВЦЭМ!$A$39:$A$782,$A181,СВЦЭМ!$B$39:$B$782,W$175)+'СЕТ СН'!$F$15</f>
        <v>147.00413957000001</v>
      </c>
      <c r="X181" s="36">
        <f>SUMIFS(СВЦЭМ!$F$39:$F$782,СВЦЭМ!$A$39:$A$782,$A181,СВЦЭМ!$B$39:$B$782,X$175)+'СЕТ СН'!$F$15</f>
        <v>150.21892245000001</v>
      </c>
      <c r="Y181" s="36">
        <f>SUMIFS(СВЦЭМ!$F$39:$F$782,СВЦЭМ!$A$39:$A$782,$A181,СВЦЭМ!$B$39:$B$782,Y$175)+'СЕТ СН'!$F$15</f>
        <v>154.33265944999999</v>
      </c>
    </row>
    <row r="182" spans="1:25" ht="15.75" x14ac:dyDescent="0.2">
      <c r="A182" s="35">
        <f t="shared" si="5"/>
        <v>44599</v>
      </c>
      <c r="B182" s="36">
        <f>SUMIFS(СВЦЭМ!$F$39:$F$782,СВЦЭМ!$A$39:$A$782,$A182,СВЦЭМ!$B$39:$B$782,B$175)+'СЕТ СН'!$F$15</f>
        <v>158.27071411</v>
      </c>
      <c r="C182" s="36">
        <f>SUMIFS(СВЦЭМ!$F$39:$F$782,СВЦЭМ!$A$39:$A$782,$A182,СВЦЭМ!$B$39:$B$782,C$175)+'СЕТ СН'!$F$15</f>
        <v>161.49305808</v>
      </c>
      <c r="D182" s="36">
        <f>SUMIFS(СВЦЭМ!$F$39:$F$782,СВЦЭМ!$A$39:$A$782,$A182,СВЦЭМ!$B$39:$B$782,D$175)+'СЕТ СН'!$F$15</f>
        <v>162.46623202000001</v>
      </c>
      <c r="E182" s="36">
        <f>SUMIFS(СВЦЭМ!$F$39:$F$782,СВЦЭМ!$A$39:$A$782,$A182,СВЦЭМ!$B$39:$B$782,E$175)+'СЕТ СН'!$F$15</f>
        <v>163.18418496999999</v>
      </c>
      <c r="F182" s="36">
        <f>SUMIFS(СВЦЭМ!$F$39:$F$782,СВЦЭМ!$A$39:$A$782,$A182,СВЦЭМ!$B$39:$B$782,F$175)+'СЕТ СН'!$F$15</f>
        <v>162.41173775999999</v>
      </c>
      <c r="G182" s="36">
        <f>SUMIFS(СВЦЭМ!$F$39:$F$782,СВЦЭМ!$A$39:$A$782,$A182,СВЦЭМ!$B$39:$B$782,G$175)+'СЕТ СН'!$F$15</f>
        <v>159.67107511</v>
      </c>
      <c r="H182" s="36">
        <f>SUMIFS(СВЦЭМ!$F$39:$F$782,СВЦЭМ!$A$39:$A$782,$A182,СВЦЭМ!$B$39:$B$782,H$175)+'СЕТ СН'!$F$15</f>
        <v>160.27559550000001</v>
      </c>
      <c r="I182" s="36">
        <f>SUMIFS(СВЦЭМ!$F$39:$F$782,СВЦЭМ!$A$39:$A$782,$A182,СВЦЭМ!$B$39:$B$782,I$175)+'СЕТ СН'!$F$15</f>
        <v>145.64569173999999</v>
      </c>
      <c r="J182" s="36">
        <f>SUMIFS(СВЦЭМ!$F$39:$F$782,СВЦЭМ!$A$39:$A$782,$A182,СВЦЭМ!$B$39:$B$782,J$175)+'СЕТ СН'!$F$15</f>
        <v>139.35910748000001</v>
      </c>
      <c r="K182" s="36">
        <f>SUMIFS(СВЦЭМ!$F$39:$F$782,СВЦЭМ!$A$39:$A$782,$A182,СВЦЭМ!$B$39:$B$782,K$175)+'СЕТ СН'!$F$15</f>
        <v>138.79309903000001</v>
      </c>
      <c r="L182" s="36">
        <f>SUMIFS(СВЦЭМ!$F$39:$F$782,СВЦЭМ!$A$39:$A$782,$A182,СВЦЭМ!$B$39:$B$782,L$175)+'СЕТ СН'!$F$15</f>
        <v>140.32863452000001</v>
      </c>
      <c r="M182" s="36">
        <f>SUMIFS(СВЦЭМ!$F$39:$F$782,СВЦЭМ!$A$39:$A$782,$A182,СВЦЭМ!$B$39:$B$782,M$175)+'СЕТ СН'!$F$15</f>
        <v>145.07144973000001</v>
      </c>
      <c r="N182" s="36">
        <f>SUMIFS(СВЦЭМ!$F$39:$F$782,СВЦЭМ!$A$39:$A$782,$A182,СВЦЭМ!$B$39:$B$782,N$175)+'СЕТ СН'!$F$15</f>
        <v>150.01816403000001</v>
      </c>
      <c r="O182" s="36">
        <f>SUMIFS(СВЦЭМ!$F$39:$F$782,СВЦЭМ!$A$39:$A$782,$A182,СВЦЭМ!$B$39:$B$782,O$175)+'СЕТ СН'!$F$15</f>
        <v>154.0928041</v>
      </c>
      <c r="P182" s="36">
        <f>SUMIFS(СВЦЭМ!$F$39:$F$782,СВЦЭМ!$A$39:$A$782,$A182,СВЦЭМ!$B$39:$B$782,P$175)+'СЕТ СН'!$F$15</f>
        <v>155.59077325000001</v>
      </c>
      <c r="Q182" s="36">
        <f>SUMIFS(СВЦЭМ!$F$39:$F$782,СВЦЭМ!$A$39:$A$782,$A182,СВЦЭМ!$B$39:$B$782,Q$175)+'СЕТ СН'!$F$15</f>
        <v>157.35665180000001</v>
      </c>
      <c r="R182" s="36">
        <f>SUMIFS(СВЦЭМ!$F$39:$F$782,СВЦЭМ!$A$39:$A$782,$A182,СВЦЭМ!$B$39:$B$782,R$175)+'СЕТ СН'!$F$15</f>
        <v>154.05559640000001</v>
      </c>
      <c r="S182" s="36">
        <f>SUMIFS(СВЦЭМ!$F$39:$F$782,СВЦЭМ!$A$39:$A$782,$A182,СВЦЭМ!$B$39:$B$782,S$175)+'СЕТ СН'!$F$15</f>
        <v>148.12904083999999</v>
      </c>
      <c r="T182" s="36">
        <f>SUMIFS(СВЦЭМ!$F$39:$F$782,СВЦЭМ!$A$39:$A$782,$A182,СВЦЭМ!$B$39:$B$782,T$175)+'СЕТ СН'!$F$15</f>
        <v>141.7214051</v>
      </c>
      <c r="U182" s="36">
        <f>SUMIFS(СВЦЭМ!$F$39:$F$782,СВЦЭМ!$A$39:$A$782,$A182,СВЦЭМ!$B$39:$B$782,U$175)+'СЕТ СН'!$F$15</f>
        <v>142.54631885000001</v>
      </c>
      <c r="V182" s="36">
        <f>SUMIFS(СВЦЭМ!$F$39:$F$782,СВЦЭМ!$A$39:$A$782,$A182,СВЦЭМ!$B$39:$B$782,V$175)+'СЕТ СН'!$F$15</f>
        <v>144.26775302999999</v>
      </c>
      <c r="W182" s="36">
        <f>SUMIFS(СВЦЭМ!$F$39:$F$782,СВЦЭМ!$A$39:$A$782,$A182,СВЦЭМ!$B$39:$B$782,W$175)+'СЕТ СН'!$F$15</f>
        <v>148.64918028</v>
      </c>
      <c r="X182" s="36">
        <f>SUMIFS(СВЦЭМ!$F$39:$F$782,СВЦЭМ!$A$39:$A$782,$A182,СВЦЭМ!$B$39:$B$782,X$175)+'СЕТ СН'!$F$15</f>
        <v>150.72275637000001</v>
      </c>
      <c r="Y182" s="36">
        <f>SUMIFS(СВЦЭМ!$F$39:$F$782,СВЦЭМ!$A$39:$A$782,$A182,СВЦЭМ!$B$39:$B$782,Y$175)+'СЕТ СН'!$F$15</f>
        <v>154.32314543000001</v>
      </c>
    </row>
    <row r="183" spans="1:25" ht="15.75" x14ac:dyDescent="0.2">
      <c r="A183" s="35">
        <f t="shared" si="5"/>
        <v>44600</v>
      </c>
      <c r="B183" s="36">
        <f>SUMIFS(СВЦЭМ!$F$39:$F$782,СВЦЭМ!$A$39:$A$782,$A183,СВЦЭМ!$B$39:$B$782,B$175)+'СЕТ СН'!$F$15</f>
        <v>153.99091000000001</v>
      </c>
      <c r="C183" s="36">
        <f>SUMIFS(СВЦЭМ!$F$39:$F$782,СВЦЭМ!$A$39:$A$782,$A183,СВЦЭМ!$B$39:$B$782,C$175)+'СЕТ СН'!$F$15</f>
        <v>162.40982933999999</v>
      </c>
      <c r="D183" s="36">
        <f>SUMIFS(СВЦЭМ!$F$39:$F$782,СВЦЭМ!$A$39:$A$782,$A183,СВЦЭМ!$B$39:$B$782,D$175)+'СЕТ СН'!$F$15</f>
        <v>163.66873835000001</v>
      </c>
      <c r="E183" s="36">
        <f>SUMIFS(СВЦЭМ!$F$39:$F$782,СВЦЭМ!$A$39:$A$782,$A183,СВЦЭМ!$B$39:$B$782,E$175)+'СЕТ СН'!$F$15</f>
        <v>163.79180185000001</v>
      </c>
      <c r="F183" s="36">
        <f>SUMIFS(СВЦЭМ!$F$39:$F$782,СВЦЭМ!$A$39:$A$782,$A183,СВЦЭМ!$B$39:$B$782,F$175)+'СЕТ СН'!$F$15</f>
        <v>161.95484461999999</v>
      </c>
      <c r="G183" s="36">
        <f>SUMIFS(СВЦЭМ!$F$39:$F$782,СВЦЭМ!$A$39:$A$782,$A183,СВЦЭМ!$B$39:$B$782,G$175)+'СЕТ СН'!$F$15</f>
        <v>158.76134966000001</v>
      </c>
      <c r="H183" s="36">
        <f>SUMIFS(СВЦЭМ!$F$39:$F$782,СВЦЭМ!$A$39:$A$782,$A183,СВЦЭМ!$B$39:$B$782,H$175)+'СЕТ СН'!$F$15</f>
        <v>152.40010548999999</v>
      </c>
      <c r="I183" s="36">
        <f>SUMIFS(СВЦЭМ!$F$39:$F$782,СВЦЭМ!$A$39:$A$782,$A183,СВЦЭМ!$B$39:$B$782,I$175)+'СЕТ СН'!$F$15</f>
        <v>144.92514044000001</v>
      </c>
      <c r="J183" s="36">
        <f>SUMIFS(СВЦЭМ!$F$39:$F$782,СВЦЭМ!$A$39:$A$782,$A183,СВЦЭМ!$B$39:$B$782,J$175)+'СЕТ СН'!$F$15</f>
        <v>137.84869044999999</v>
      </c>
      <c r="K183" s="36">
        <f>SUMIFS(СВЦЭМ!$F$39:$F$782,СВЦЭМ!$A$39:$A$782,$A183,СВЦЭМ!$B$39:$B$782,K$175)+'СЕТ СН'!$F$15</f>
        <v>137.11658778</v>
      </c>
      <c r="L183" s="36">
        <f>SUMIFS(СВЦЭМ!$F$39:$F$782,СВЦЭМ!$A$39:$A$782,$A183,СВЦЭМ!$B$39:$B$782,L$175)+'СЕТ СН'!$F$15</f>
        <v>139.99823756999999</v>
      </c>
      <c r="M183" s="36">
        <f>SUMIFS(СВЦЭМ!$F$39:$F$782,СВЦЭМ!$A$39:$A$782,$A183,СВЦЭМ!$B$39:$B$782,M$175)+'СЕТ СН'!$F$15</f>
        <v>149.20261690000001</v>
      </c>
      <c r="N183" s="36">
        <f>SUMIFS(СВЦЭМ!$F$39:$F$782,СВЦЭМ!$A$39:$A$782,$A183,СВЦЭМ!$B$39:$B$782,N$175)+'СЕТ СН'!$F$15</f>
        <v>159.65715716</v>
      </c>
      <c r="O183" s="36">
        <f>SUMIFS(СВЦЭМ!$F$39:$F$782,СВЦЭМ!$A$39:$A$782,$A183,СВЦЭМ!$B$39:$B$782,O$175)+'СЕТ СН'!$F$15</f>
        <v>161.76343639000001</v>
      </c>
      <c r="P183" s="36">
        <f>SUMIFS(СВЦЭМ!$F$39:$F$782,СВЦЭМ!$A$39:$A$782,$A183,СВЦЭМ!$B$39:$B$782,P$175)+'СЕТ СН'!$F$15</f>
        <v>162.59995681000001</v>
      </c>
      <c r="Q183" s="36">
        <f>SUMIFS(СВЦЭМ!$F$39:$F$782,СВЦЭМ!$A$39:$A$782,$A183,СВЦЭМ!$B$39:$B$782,Q$175)+'СЕТ СН'!$F$15</f>
        <v>162.01511406</v>
      </c>
      <c r="R183" s="36">
        <f>SUMIFS(СВЦЭМ!$F$39:$F$782,СВЦЭМ!$A$39:$A$782,$A183,СВЦЭМ!$B$39:$B$782,R$175)+'СЕТ СН'!$F$15</f>
        <v>161.36994039999999</v>
      </c>
      <c r="S183" s="36">
        <f>SUMIFS(СВЦЭМ!$F$39:$F$782,СВЦЭМ!$A$39:$A$782,$A183,СВЦЭМ!$B$39:$B$782,S$175)+'СЕТ СН'!$F$15</f>
        <v>158.21822358</v>
      </c>
      <c r="T183" s="36">
        <f>SUMIFS(СВЦЭМ!$F$39:$F$782,СВЦЭМ!$A$39:$A$782,$A183,СВЦЭМ!$B$39:$B$782,T$175)+'СЕТ СН'!$F$15</f>
        <v>148.96831985</v>
      </c>
      <c r="U183" s="36">
        <f>SUMIFS(СВЦЭМ!$F$39:$F$782,СВЦЭМ!$A$39:$A$782,$A183,СВЦЭМ!$B$39:$B$782,U$175)+'СЕТ СН'!$F$15</f>
        <v>147.47283365999999</v>
      </c>
      <c r="V183" s="36">
        <f>SUMIFS(СВЦЭМ!$F$39:$F$782,СВЦЭМ!$A$39:$A$782,$A183,СВЦЭМ!$B$39:$B$782,V$175)+'СЕТ СН'!$F$15</f>
        <v>150.41806384</v>
      </c>
      <c r="W183" s="36">
        <f>SUMIFS(СВЦЭМ!$F$39:$F$782,СВЦЭМ!$A$39:$A$782,$A183,СВЦЭМ!$B$39:$B$782,W$175)+'СЕТ СН'!$F$15</f>
        <v>153.16304245000001</v>
      </c>
      <c r="X183" s="36">
        <f>SUMIFS(СВЦЭМ!$F$39:$F$782,СВЦЭМ!$A$39:$A$782,$A183,СВЦЭМ!$B$39:$B$782,X$175)+'СЕТ СН'!$F$15</f>
        <v>156.55726469999999</v>
      </c>
      <c r="Y183" s="36">
        <f>SUMIFS(СВЦЭМ!$F$39:$F$782,СВЦЭМ!$A$39:$A$782,$A183,СВЦЭМ!$B$39:$B$782,Y$175)+'СЕТ СН'!$F$15</f>
        <v>159.55031521000001</v>
      </c>
    </row>
    <row r="184" spans="1:25" ht="15.75" x14ac:dyDescent="0.2">
      <c r="A184" s="35">
        <f t="shared" si="5"/>
        <v>44601</v>
      </c>
      <c r="B184" s="36">
        <f>SUMIFS(СВЦЭМ!$F$39:$F$782,СВЦЭМ!$A$39:$A$782,$A184,СВЦЭМ!$B$39:$B$782,B$175)+'СЕТ СН'!$F$15</f>
        <v>162.2683351</v>
      </c>
      <c r="C184" s="36">
        <f>SUMIFS(СВЦЭМ!$F$39:$F$782,СВЦЭМ!$A$39:$A$782,$A184,СВЦЭМ!$B$39:$B$782,C$175)+'СЕТ СН'!$F$15</f>
        <v>169.37045959</v>
      </c>
      <c r="D184" s="36">
        <f>SUMIFS(СВЦЭМ!$F$39:$F$782,СВЦЭМ!$A$39:$A$782,$A184,СВЦЭМ!$B$39:$B$782,D$175)+'СЕТ СН'!$F$15</f>
        <v>169.920838</v>
      </c>
      <c r="E184" s="36">
        <f>SUMIFS(СВЦЭМ!$F$39:$F$782,СВЦЭМ!$A$39:$A$782,$A184,СВЦЭМ!$B$39:$B$782,E$175)+'СЕТ СН'!$F$15</f>
        <v>170.54270213999999</v>
      </c>
      <c r="F184" s="36">
        <f>SUMIFS(СВЦЭМ!$F$39:$F$782,СВЦЭМ!$A$39:$A$782,$A184,СВЦЭМ!$B$39:$B$782,F$175)+'СЕТ СН'!$F$15</f>
        <v>168.42769615</v>
      </c>
      <c r="G184" s="36">
        <f>SUMIFS(СВЦЭМ!$F$39:$F$782,СВЦЭМ!$A$39:$A$782,$A184,СВЦЭМ!$B$39:$B$782,G$175)+'СЕТ СН'!$F$15</f>
        <v>167.51630961999999</v>
      </c>
      <c r="H184" s="36">
        <f>SUMIFS(СВЦЭМ!$F$39:$F$782,СВЦЭМ!$A$39:$A$782,$A184,СВЦЭМ!$B$39:$B$782,H$175)+'СЕТ СН'!$F$15</f>
        <v>162.17973087999999</v>
      </c>
      <c r="I184" s="36">
        <f>SUMIFS(СВЦЭМ!$F$39:$F$782,СВЦЭМ!$A$39:$A$782,$A184,СВЦЭМ!$B$39:$B$782,I$175)+'СЕТ СН'!$F$15</f>
        <v>151.43621723999999</v>
      </c>
      <c r="J184" s="36">
        <f>SUMIFS(СВЦЭМ!$F$39:$F$782,СВЦЭМ!$A$39:$A$782,$A184,СВЦЭМ!$B$39:$B$782,J$175)+'СЕТ СН'!$F$15</f>
        <v>147.08772094</v>
      </c>
      <c r="K184" s="36">
        <f>SUMIFS(СВЦЭМ!$F$39:$F$782,СВЦЭМ!$A$39:$A$782,$A184,СВЦЭМ!$B$39:$B$782,K$175)+'СЕТ СН'!$F$15</f>
        <v>146.67154160999999</v>
      </c>
      <c r="L184" s="36">
        <f>SUMIFS(СВЦЭМ!$F$39:$F$782,СВЦЭМ!$A$39:$A$782,$A184,СВЦЭМ!$B$39:$B$782,L$175)+'СЕТ СН'!$F$15</f>
        <v>148.10855791</v>
      </c>
      <c r="M184" s="36">
        <f>SUMIFS(СВЦЭМ!$F$39:$F$782,СВЦЭМ!$A$39:$A$782,$A184,СВЦЭМ!$B$39:$B$782,M$175)+'СЕТ СН'!$F$15</f>
        <v>154.87126193</v>
      </c>
      <c r="N184" s="36">
        <f>SUMIFS(СВЦЭМ!$F$39:$F$782,СВЦЭМ!$A$39:$A$782,$A184,СВЦЭМ!$B$39:$B$782,N$175)+'СЕТ СН'!$F$15</f>
        <v>163.64447883</v>
      </c>
      <c r="O184" s="36">
        <f>SUMIFS(СВЦЭМ!$F$39:$F$782,СВЦЭМ!$A$39:$A$782,$A184,СВЦЭМ!$B$39:$B$782,O$175)+'СЕТ СН'!$F$15</f>
        <v>165.93470332999999</v>
      </c>
      <c r="P184" s="36">
        <f>SUMIFS(СВЦЭМ!$F$39:$F$782,СВЦЭМ!$A$39:$A$782,$A184,СВЦЭМ!$B$39:$B$782,P$175)+'СЕТ СН'!$F$15</f>
        <v>166.82717954</v>
      </c>
      <c r="Q184" s="36">
        <f>SUMIFS(СВЦЭМ!$F$39:$F$782,СВЦЭМ!$A$39:$A$782,$A184,СВЦЭМ!$B$39:$B$782,Q$175)+'СЕТ СН'!$F$15</f>
        <v>167.71780293</v>
      </c>
      <c r="R184" s="36">
        <f>SUMIFS(СВЦЭМ!$F$39:$F$782,СВЦЭМ!$A$39:$A$782,$A184,СВЦЭМ!$B$39:$B$782,R$175)+'СЕТ СН'!$F$15</f>
        <v>165.91167879</v>
      </c>
      <c r="S184" s="36">
        <f>SUMIFS(СВЦЭМ!$F$39:$F$782,СВЦЭМ!$A$39:$A$782,$A184,СВЦЭМ!$B$39:$B$782,S$175)+'СЕТ СН'!$F$15</f>
        <v>162.91513585000001</v>
      </c>
      <c r="T184" s="36">
        <f>SUMIFS(СВЦЭМ!$F$39:$F$782,СВЦЭМ!$A$39:$A$782,$A184,СВЦЭМ!$B$39:$B$782,T$175)+'СЕТ СН'!$F$15</f>
        <v>152.02905691000001</v>
      </c>
      <c r="U184" s="36">
        <f>SUMIFS(СВЦЭМ!$F$39:$F$782,СВЦЭМ!$A$39:$A$782,$A184,СВЦЭМ!$B$39:$B$782,U$175)+'СЕТ СН'!$F$15</f>
        <v>149.88057753000001</v>
      </c>
      <c r="V184" s="36">
        <f>SUMIFS(СВЦЭМ!$F$39:$F$782,СВЦЭМ!$A$39:$A$782,$A184,СВЦЭМ!$B$39:$B$782,V$175)+'СЕТ СН'!$F$15</f>
        <v>152.59302582999999</v>
      </c>
      <c r="W184" s="36">
        <f>SUMIFS(СВЦЭМ!$F$39:$F$782,СВЦЭМ!$A$39:$A$782,$A184,СВЦЭМ!$B$39:$B$782,W$175)+'СЕТ СН'!$F$15</f>
        <v>157.13170464999999</v>
      </c>
      <c r="X184" s="36">
        <f>SUMIFS(СВЦЭМ!$F$39:$F$782,СВЦЭМ!$A$39:$A$782,$A184,СВЦЭМ!$B$39:$B$782,X$175)+'СЕТ СН'!$F$15</f>
        <v>159.99693266</v>
      </c>
      <c r="Y184" s="36">
        <f>SUMIFS(СВЦЭМ!$F$39:$F$782,СВЦЭМ!$A$39:$A$782,$A184,СВЦЭМ!$B$39:$B$782,Y$175)+'СЕТ СН'!$F$15</f>
        <v>162.84202438</v>
      </c>
    </row>
    <row r="185" spans="1:25" ht="15.75" x14ac:dyDescent="0.2">
      <c r="A185" s="35">
        <f t="shared" si="5"/>
        <v>44602</v>
      </c>
      <c r="B185" s="36">
        <f>SUMIFS(СВЦЭМ!$F$39:$F$782,СВЦЭМ!$A$39:$A$782,$A185,СВЦЭМ!$B$39:$B$782,B$175)+'СЕТ СН'!$F$15</f>
        <v>157.14439827999999</v>
      </c>
      <c r="C185" s="36">
        <f>SUMIFS(СВЦЭМ!$F$39:$F$782,СВЦЭМ!$A$39:$A$782,$A185,СВЦЭМ!$B$39:$B$782,C$175)+'СЕТ СН'!$F$15</f>
        <v>164.54615379000001</v>
      </c>
      <c r="D185" s="36">
        <f>SUMIFS(СВЦЭМ!$F$39:$F$782,СВЦЭМ!$A$39:$A$782,$A185,СВЦЭМ!$B$39:$B$782,D$175)+'СЕТ СН'!$F$15</f>
        <v>168.97661092000001</v>
      </c>
      <c r="E185" s="36">
        <f>SUMIFS(СВЦЭМ!$F$39:$F$782,СВЦЭМ!$A$39:$A$782,$A185,СВЦЭМ!$B$39:$B$782,E$175)+'СЕТ СН'!$F$15</f>
        <v>168.09373601999999</v>
      </c>
      <c r="F185" s="36">
        <f>SUMIFS(СВЦЭМ!$F$39:$F$782,СВЦЭМ!$A$39:$A$782,$A185,СВЦЭМ!$B$39:$B$782,F$175)+'СЕТ СН'!$F$15</f>
        <v>164.05235321999999</v>
      </c>
      <c r="G185" s="36">
        <f>SUMIFS(СВЦЭМ!$F$39:$F$782,СВЦЭМ!$A$39:$A$782,$A185,СВЦЭМ!$B$39:$B$782,G$175)+'СЕТ СН'!$F$15</f>
        <v>160.13739766</v>
      </c>
      <c r="H185" s="36">
        <f>SUMIFS(СВЦЭМ!$F$39:$F$782,СВЦЭМ!$A$39:$A$782,$A185,СВЦЭМ!$B$39:$B$782,H$175)+'СЕТ СН'!$F$15</f>
        <v>152.90132643999999</v>
      </c>
      <c r="I185" s="36">
        <f>SUMIFS(СВЦЭМ!$F$39:$F$782,СВЦЭМ!$A$39:$A$782,$A185,СВЦЭМ!$B$39:$B$782,I$175)+'СЕТ СН'!$F$15</f>
        <v>149.42291184999999</v>
      </c>
      <c r="J185" s="36">
        <f>SUMIFS(СВЦЭМ!$F$39:$F$782,СВЦЭМ!$A$39:$A$782,$A185,СВЦЭМ!$B$39:$B$782,J$175)+'СЕТ СН'!$F$15</f>
        <v>145.48014879999999</v>
      </c>
      <c r="K185" s="36">
        <f>SUMIFS(СВЦЭМ!$F$39:$F$782,СВЦЭМ!$A$39:$A$782,$A185,СВЦЭМ!$B$39:$B$782,K$175)+'СЕТ СН'!$F$15</f>
        <v>145.27450475000001</v>
      </c>
      <c r="L185" s="36">
        <f>SUMIFS(СВЦЭМ!$F$39:$F$782,СВЦЭМ!$A$39:$A$782,$A185,СВЦЭМ!$B$39:$B$782,L$175)+'СЕТ СН'!$F$15</f>
        <v>145.70275477999999</v>
      </c>
      <c r="M185" s="36">
        <f>SUMIFS(СВЦЭМ!$F$39:$F$782,СВЦЭМ!$A$39:$A$782,$A185,СВЦЭМ!$B$39:$B$782,M$175)+'СЕТ СН'!$F$15</f>
        <v>151.26008346</v>
      </c>
      <c r="N185" s="36">
        <f>SUMIFS(СВЦЭМ!$F$39:$F$782,СВЦЭМ!$A$39:$A$782,$A185,СВЦЭМ!$B$39:$B$782,N$175)+'СЕТ СН'!$F$15</f>
        <v>158.78275690999999</v>
      </c>
      <c r="O185" s="36">
        <f>SUMIFS(СВЦЭМ!$F$39:$F$782,СВЦЭМ!$A$39:$A$782,$A185,СВЦЭМ!$B$39:$B$782,O$175)+'СЕТ СН'!$F$15</f>
        <v>161.90318282000001</v>
      </c>
      <c r="P185" s="36">
        <f>SUMIFS(СВЦЭМ!$F$39:$F$782,СВЦЭМ!$A$39:$A$782,$A185,СВЦЭМ!$B$39:$B$782,P$175)+'СЕТ СН'!$F$15</f>
        <v>163.32846397</v>
      </c>
      <c r="Q185" s="36">
        <f>SUMIFS(СВЦЭМ!$F$39:$F$782,СВЦЭМ!$A$39:$A$782,$A185,СВЦЭМ!$B$39:$B$782,Q$175)+'СЕТ СН'!$F$15</f>
        <v>163.99654176999999</v>
      </c>
      <c r="R185" s="36">
        <f>SUMIFS(СВЦЭМ!$F$39:$F$782,СВЦЭМ!$A$39:$A$782,$A185,СВЦЭМ!$B$39:$B$782,R$175)+'СЕТ СН'!$F$15</f>
        <v>163.65015578000001</v>
      </c>
      <c r="S185" s="36">
        <f>SUMIFS(СВЦЭМ!$F$39:$F$782,СВЦЭМ!$A$39:$A$782,$A185,СВЦЭМ!$B$39:$B$782,S$175)+'СЕТ СН'!$F$15</f>
        <v>158.54479343</v>
      </c>
      <c r="T185" s="36">
        <f>SUMIFS(СВЦЭМ!$F$39:$F$782,СВЦЭМ!$A$39:$A$782,$A185,СВЦЭМ!$B$39:$B$782,T$175)+'СЕТ СН'!$F$15</f>
        <v>149.27622174000001</v>
      </c>
      <c r="U185" s="36">
        <f>SUMIFS(СВЦЭМ!$F$39:$F$782,СВЦЭМ!$A$39:$A$782,$A185,СВЦЭМ!$B$39:$B$782,U$175)+'СЕТ СН'!$F$15</f>
        <v>148.08578395999999</v>
      </c>
      <c r="V185" s="36">
        <f>SUMIFS(СВЦЭМ!$F$39:$F$782,СВЦЭМ!$A$39:$A$782,$A185,СВЦЭМ!$B$39:$B$782,V$175)+'СЕТ СН'!$F$15</f>
        <v>148.13168383999999</v>
      </c>
      <c r="W185" s="36">
        <f>SUMIFS(СВЦЭМ!$F$39:$F$782,СВЦЭМ!$A$39:$A$782,$A185,СВЦЭМ!$B$39:$B$782,W$175)+'СЕТ СН'!$F$15</f>
        <v>151.01284086000001</v>
      </c>
      <c r="X185" s="36">
        <f>SUMIFS(СВЦЭМ!$F$39:$F$782,СВЦЭМ!$A$39:$A$782,$A185,СВЦЭМ!$B$39:$B$782,X$175)+'СЕТ СН'!$F$15</f>
        <v>156.63321934000001</v>
      </c>
      <c r="Y185" s="36">
        <f>SUMIFS(СВЦЭМ!$F$39:$F$782,СВЦЭМ!$A$39:$A$782,$A185,СВЦЭМ!$B$39:$B$782,Y$175)+'СЕТ СН'!$F$15</f>
        <v>158.50886829999999</v>
      </c>
    </row>
    <row r="186" spans="1:25" ht="15.75" x14ac:dyDescent="0.2">
      <c r="A186" s="35">
        <f t="shared" si="5"/>
        <v>44603</v>
      </c>
      <c r="B186" s="36">
        <f>SUMIFS(СВЦЭМ!$F$39:$F$782,СВЦЭМ!$A$39:$A$782,$A186,СВЦЭМ!$B$39:$B$782,B$175)+'СЕТ СН'!$F$15</f>
        <v>161.71002293000001</v>
      </c>
      <c r="C186" s="36">
        <f>SUMIFS(СВЦЭМ!$F$39:$F$782,СВЦЭМ!$A$39:$A$782,$A186,СВЦЭМ!$B$39:$B$782,C$175)+'СЕТ СН'!$F$15</f>
        <v>170.61847345000001</v>
      </c>
      <c r="D186" s="36">
        <f>SUMIFS(СВЦЭМ!$F$39:$F$782,СВЦЭМ!$A$39:$A$782,$A186,СВЦЭМ!$B$39:$B$782,D$175)+'СЕТ СН'!$F$15</f>
        <v>175.64784883999999</v>
      </c>
      <c r="E186" s="36">
        <f>SUMIFS(СВЦЭМ!$F$39:$F$782,СВЦЭМ!$A$39:$A$782,$A186,СВЦЭМ!$B$39:$B$782,E$175)+'СЕТ СН'!$F$15</f>
        <v>175.79425692000001</v>
      </c>
      <c r="F186" s="36">
        <f>SUMIFS(СВЦЭМ!$F$39:$F$782,СВЦЭМ!$A$39:$A$782,$A186,СВЦЭМ!$B$39:$B$782,F$175)+'СЕТ СН'!$F$15</f>
        <v>173.50672836999999</v>
      </c>
      <c r="G186" s="36">
        <f>SUMIFS(СВЦЭМ!$F$39:$F$782,СВЦЭМ!$A$39:$A$782,$A186,СВЦЭМ!$B$39:$B$782,G$175)+'СЕТ СН'!$F$15</f>
        <v>167.45197160000001</v>
      </c>
      <c r="H186" s="36">
        <f>SUMIFS(СВЦЭМ!$F$39:$F$782,СВЦЭМ!$A$39:$A$782,$A186,СВЦЭМ!$B$39:$B$782,H$175)+'СЕТ СН'!$F$15</f>
        <v>157.58354449000001</v>
      </c>
      <c r="I186" s="36">
        <f>SUMIFS(СВЦЭМ!$F$39:$F$782,СВЦЭМ!$A$39:$A$782,$A186,СВЦЭМ!$B$39:$B$782,I$175)+'СЕТ СН'!$F$15</f>
        <v>149.56394356000001</v>
      </c>
      <c r="J186" s="36">
        <f>SUMIFS(СВЦЭМ!$F$39:$F$782,СВЦЭМ!$A$39:$A$782,$A186,СВЦЭМ!$B$39:$B$782,J$175)+'СЕТ СН'!$F$15</f>
        <v>145.52883168</v>
      </c>
      <c r="K186" s="36">
        <f>SUMIFS(СВЦЭМ!$F$39:$F$782,СВЦЭМ!$A$39:$A$782,$A186,СВЦЭМ!$B$39:$B$782,K$175)+'СЕТ СН'!$F$15</f>
        <v>147.05332071999999</v>
      </c>
      <c r="L186" s="36">
        <f>SUMIFS(СВЦЭМ!$F$39:$F$782,СВЦЭМ!$A$39:$A$782,$A186,СВЦЭМ!$B$39:$B$782,L$175)+'СЕТ СН'!$F$15</f>
        <v>147.40043944000001</v>
      </c>
      <c r="M186" s="36">
        <f>SUMIFS(СВЦЭМ!$F$39:$F$782,СВЦЭМ!$A$39:$A$782,$A186,СВЦЭМ!$B$39:$B$782,M$175)+'СЕТ СН'!$F$15</f>
        <v>149.95354799</v>
      </c>
      <c r="N186" s="36">
        <f>SUMIFS(СВЦЭМ!$F$39:$F$782,СВЦЭМ!$A$39:$A$782,$A186,СВЦЭМ!$B$39:$B$782,N$175)+'СЕТ СН'!$F$15</f>
        <v>155.55353167999999</v>
      </c>
      <c r="O186" s="36">
        <f>SUMIFS(СВЦЭМ!$F$39:$F$782,СВЦЭМ!$A$39:$A$782,$A186,СВЦЭМ!$B$39:$B$782,O$175)+'СЕТ СН'!$F$15</f>
        <v>157.77820912999999</v>
      </c>
      <c r="P186" s="36">
        <f>SUMIFS(СВЦЭМ!$F$39:$F$782,СВЦЭМ!$A$39:$A$782,$A186,СВЦЭМ!$B$39:$B$782,P$175)+'СЕТ СН'!$F$15</f>
        <v>160.13997483</v>
      </c>
      <c r="Q186" s="36">
        <f>SUMIFS(СВЦЭМ!$F$39:$F$782,СВЦЭМ!$A$39:$A$782,$A186,СВЦЭМ!$B$39:$B$782,Q$175)+'СЕТ СН'!$F$15</f>
        <v>160.40830056999999</v>
      </c>
      <c r="R186" s="36">
        <f>SUMIFS(СВЦЭМ!$F$39:$F$782,СВЦЭМ!$A$39:$A$782,$A186,СВЦЭМ!$B$39:$B$782,R$175)+'СЕТ СН'!$F$15</f>
        <v>159.22013547</v>
      </c>
      <c r="S186" s="36">
        <f>SUMIFS(СВЦЭМ!$F$39:$F$782,СВЦЭМ!$A$39:$A$782,$A186,СВЦЭМ!$B$39:$B$782,S$175)+'СЕТ СН'!$F$15</f>
        <v>152.50740647999999</v>
      </c>
      <c r="T186" s="36">
        <f>SUMIFS(СВЦЭМ!$F$39:$F$782,СВЦЭМ!$A$39:$A$782,$A186,СВЦЭМ!$B$39:$B$782,T$175)+'СЕТ СН'!$F$15</f>
        <v>146.68026259999999</v>
      </c>
      <c r="U186" s="36">
        <f>SUMIFS(СВЦЭМ!$F$39:$F$782,СВЦЭМ!$A$39:$A$782,$A186,СВЦЭМ!$B$39:$B$782,U$175)+'СЕТ СН'!$F$15</f>
        <v>146.53447437</v>
      </c>
      <c r="V186" s="36">
        <f>SUMIFS(СВЦЭМ!$F$39:$F$782,СВЦЭМ!$A$39:$A$782,$A186,СВЦЭМ!$B$39:$B$782,V$175)+'СЕТ СН'!$F$15</f>
        <v>147.33374752</v>
      </c>
      <c r="W186" s="36">
        <f>SUMIFS(СВЦЭМ!$F$39:$F$782,СВЦЭМ!$A$39:$A$782,$A186,СВЦЭМ!$B$39:$B$782,W$175)+'СЕТ СН'!$F$15</f>
        <v>149.14164262</v>
      </c>
      <c r="X186" s="36">
        <f>SUMIFS(СВЦЭМ!$F$39:$F$782,СВЦЭМ!$A$39:$A$782,$A186,СВЦЭМ!$B$39:$B$782,X$175)+'СЕТ СН'!$F$15</f>
        <v>150.67141276999999</v>
      </c>
      <c r="Y186" s="36">
        <f>SUMIFS(СВЦЭМ!$F$39:$F$782,СВЦЭМ!$A$39:$A$782,$A186,СВЦЭМ!$B$39:$B$782,Y$175)+'СЕТ СН'!$F$15</f>
        <v>152.91817399999999</v>
      </c>
    </row>
    <row r="187" spans="1:25" ht="15.75" x14ac:dyDescent="0.2">
      <c r="A187" s="35">
        <f t="shared" si="5"/>
        <v>44604</v>
      </c>
      <c r="B187" s="36">
        <f>SUMIFS(СВЦЭМ!$F$39:$F$782,СВЦЭМ!$A$39:$A$782,$A187,СВЦЭМ!$B$39:$B$782,B$175)+'СЕТ СН'!$F$15</f>
        <v>167.06282143999999</v>
      </c>
      <c r="C187" s="36">
        <f>SUMIFS(СВЦЭМ!$F$39:$F$782,СВЦЭМ!$A$39:$A$782,$A187,СВЦЭМ!$B$39:$B$782,C$175)+'СЕТ СН'!$F$15</f>
        <v>168.26927176999999</v>
      </c>
      <c r="D187" s="36">
        <f>SUMIFS(СВЦЭМ!$F$39:$F$782,СВЦЭМ!$A$39:$A$782,$A187,СВЦЭМ!$B$39:$B$782,D$175)+'СЕТ СН'!$F$15</f>
        <v>168.11203</v>
      </c>
      <c r="E187" s="36">
        <f>SUMIFS(СВЦЭМ!$F$39:$F$782,СВЦЭМ!$A$39:$A$782,$A187,СВЦЭМ!$B$39:$B$782,E$175)+'СЕТ СН'!$F$15</f>
        <v>168.56971978999999</v>
      </c>
      <c r="F187" s="36">
        <f>SUMIFS(СВЦЭМ!$F$39:$F$782,СВЦЭМ!$A$39:$A$782,$A187,СВЦЭМ!$B$39:$B$782,F$175)+'СЕТ СН'!$F$15</f>
        <v>167.42317713</v>
      </c>
      <c r="G187" s="36">
        <f>SUMIFS(СВЦЭМ!$F$39:$F$782,СВЦЭМ!$A$39:$A$782,$A187,СВЦЭМ!$B$39:$B$782,G$175)+'СЕТ СН'!$F$15</f>
        <v>165.45763052000001</v>
      </c>
      <c r="H187" s="36">
        <f>SUMIFS(СВЦЭМ!$F$39:$F$782,СВЦЭМ!$A$39:$A$782,$A187,СВЦЭМ!$B$39:$B$782,H$175)+'СЕТ СН'!$F$15</f>
        <v>160.14099225000001</v>
      </c>
      <c r="I187" s="36">
        <f>SUMIFS(СВЦЭМ!$F$39:$F$782,СВЦЭМ!$A$39:$A$782,$A187,СВЦЭМ!$B$39:$B$782,I$175)+'СЕТ СН'!$F$15</f>
        <v>155.14944376</v>
      </c>
      <c r="J187" s="36">
        <f>SUMIFS(СВЦЭМ!$F$39:$F$782,СВЦЭМ!$A$39:$A$782,$A187,СВЦЭМ!$B$39:$B$782,J$175)+'СЕТ СН'!$F$15</f>
        <v>147.14673585</v>
      </c>
      <c r="K187" s="36">
        <f>SUMIFS(СВЦЭМ!$F$39:$F$782,СВЦЭМ!$A$39:$A$782,$A187,СВЦЭМ!$B$39:$B$782,K$175)+'СЕТ СН'!$F$15</f>
        <v>144.6388049</v>
      </c>
      <c r="L187" s="36">
        <f>SUMIFS(СВЦЭМ!$F$39:$F$782,СВЦЭМ!$A$39:$A$782,$A187,СВЦЭМ!$B$39:$B$782,L$175)+'СЕТ СН'!$F$15</f>
        <v>146.18186241999999</v>
      </c>
      <c r="M187" s="36">
        <f>SUMIFS(СВЦЭМ!$F$39:$F$782,СВЦЭМ!$A$39:$A$782,$A187,СВЦЭМ!$B$39:$B$782,M$175)+'СЕТ СН'!$F$15</f>
        <v>150.53721643</v>
      </c>
      <c r="N187" s="36">
        <f>SUMIFS(СВЦЭМ!$F$39:$F$782,СВЦЭМ!$A$39:$A$782,$A187,СВЦЭМ!$B$39:$B$782,N$175)+'СЕТ СН'!$F$15</f>
        <v>153.74489885</v>
      </c>
      <c r="O187" s="36">
        <f>SUMIFS(СВЦЭМ!$F$39:$F$782,СВЦЭМ!$A$39:$A$782,$A187,СВЦЭМ!$B$39:$B$782,O$175)+'СЕТ СН'!$F$15</f>
        <v>155.62747379999999</v>
      </c>
      <c r="P187" s="36">
        <f>SUMIFS(СВЦЭМ!$F$39:$F$782,СВЦЭМ!$A$39:$A$782,$A187,СВЦЭМ!$B$39:$B$782,P$175)+'СЕТ СН'!$F$15</f>
        <v>158.46456687</v>
      </c>
      <c r="Q187" s="36">
        <f>SUMIFS(СВЦЭМ!$F$39:$F$782,СВЦЭМ!$A$39:$A$782,$A187,СВЦЭМ!$B$39:$B$782,Q$175)+'СЕТ СН'!$F$15</f>
        <v>158.03285554999999</v>
      </c>
      <c r="R187" s="36">
        <f>SUMIFS(СВЦЭМ!$F$39:$F$782,СВЦЭМ!$A$39:$A$782,$A187,СВЦЭМ!$B$39:$B$782,R$175)+'СЕТ СН'!$F$15</f>
        <v>158.79542688999999</v>
      </c>
      <c r="S187" s="36">
        <f>SUMIFS(СВЦЭМ!$F$39:$F$782,СВЦЭМ!$A$39:$A$782,$A187,СВЦЭМ!$B$39:$B$782,S$175)+'СЕТ СН'!$F$15</f>
        <v>154.26358083</v>
      </c>
      <c r="T187" s="36">
        <f>SUMIFS(СВЦЭМ!$F$39:$F$782,СВЦЭМ!$A$39:$A$782,$A187,СВЦЭМ!$B$39:$B$782,T$175)+'СЕТ СН'!$F$15</f>
        <v>146.92472931</v>
      </c>
      <c r="U187" s="36">
        <f>SUMIFS(СВЦЭМ!$F$39:$F$782,СВЦЭМ!$A$39:$A$782,$A187,СВЦЭМ!$B$39:$B$782,U$175)+'СЕТ СН'!$F$15</f>
        <v>145.18292762999999</v>
      </c>
      <c r="V187" s="36">
        <f>SUMIFS(СВЦЭМ!$F$39:$F$782,СВЦЭМ!$A$39:$A$782,$A187,СВЦЭМ!$B$39:$B$782,V$175)+'СЕТ СН'!$F$15</f>
        <v>147.34033439000001</v>
      </c>
      <c r="W187" s="36">
        <f>SUMIFS(СВЦЭМ!$F$39:$F$782,СВЦЭМ!$A$39:$A$782,$A187,СВЦЭМ!$B$39:$B$782,W$175)+'СЕТ СН'!$F$15</f>
        <v>149.66671941000001</v>
      </c>
      <c r="X187" s="36">
        <f>SUMIFS(СВЦЭМ!$F$39:$F$782,СВЦЭМ!$A$39:$A$782,$A187,СВЦЭМ!$B$39:$B$782,X$175)+'СЕТ СН'!$F$15</f>
        <v>151.60662066</v>
      </c>
      <c r="Y187" s="36">
        <f>SUMIFS(СВЦЭМ!$F$39:$F$782,СВЦЭМ!$A$39:$A$782,$A187,СВЦЭМ!$B$39:$B$782,Y$175)+'СЕТ СН'!$F$15</f>
        <v>157.97781363000001</v>
      </c>
    </row>
    <row r="188" spans="1:25" ht="15.75" x14ac:dyDescent="0.2">
      <c r="A188" s="35">
        <f t="shared" si="5"/>
        <v>44605</v>
      </c>
      <c r="B188" s="36">
        <f>SUMIFS(СВЦЭМ!$F$39:$F$782,СВЦЭМ!$A$39:$A$782,$A188,СВЦЭМ!$B$39:$B$782,B$175)+'СЕТ СН'!$F$15</f>
        <v>159.9942523</v>
      </c>
      <c r="C188" s="36">
        <f>SUMIFS(СВЦЭМ!$F$39:$F$782,СВЦЭМ!$A$39:$A$782,$A188,СВЦЭМ!$B$39:$B$782,C$175)+'СЕТ СН'!$F$15</f>
        <v>166.89556371</v>
      </c>
      <c r="D188" s="36">
        <f>SUMIFS(СВЦЭМ!$F$39:$F$782,СВЦЭМ!$A$39:$A$782,$A188,СВЦЭМ!$B$39:$B$782,D$175)+'СЕТ СН'!$F$15</f>
        <v>167.38105967000001</v>
      </c>
      <c r="E188" s="36">
        <f>SUMIFS(СВЦЭМ!$F$39:$F$782,СВЦЭМ!$A$39:$A$782,$A188,СВЦЭМ!$B$39:$B$782,E$175)+'СЕТ СН'!$F$15</f>
        <v>167.69400067999999</v>
      </c>
      <c r="F188" s="36">
        <f>SUMIFS(СВЦЭМ!$F$39:$F$782,СВЦЭМ!$A$39:$A$782,$A188,СВЦЭМ!$B$39:$B$782,F$175)+'СЕТ СН'!$F$15</f>
        <v>167.76527720999999</v>
      </c>
      <c r="G188" s="36">
        <f>SUMIFS(СВЦЭМ!$F$39:$F$782,СВЦЭМ!$A$39:$A$782,$A188,СВЦЭМ!$B$39:$B$782,G$175)+'СЕТ СН'!$F$15</f>
        <v>167.54271980999999</v>
      </c>
      <c r="H188" s="36">
        <f>SUMIFS(СВЦЭМ!$F$39:$F$782,СВЦЭМ!$A$39:$A$782,$A188,СВЦЭМ!$B$39:$B$782,H$175)+'СЕТ СН'!$F$15</f>
        <v>164.64886271</v>
      </c>
      <c r="I188" s="36">
        <f>SUMIFS(СВЦЭМ!$F$39:$F$782,СВЦЭМ!$A$39:$A$782,$A188,СВЦЭМ!$B$39:$B$782,I$175)+'СЕТ СН'!$F$15</f>
        <v>157.45039521999999</v>
      </c>
      <c r="J188" s="36">
        <f>SUMIFS(СВЦЭМ!$F$39:$F$782,СВЦЭМ!$A$39:$A$782,$A188,СВЦЭМ!$B$39:$B$782,J$175)+'СЕТ СН'!$F$15</f>
        <v>148.33714011000001</v>
      </c>
      <c r="K188" s="36">
        <f>SUMIFS(СВЦЭМ!$F$39:$F$782,СВЦЭМ!$A$39:$A$782,$A188,СВЦЭМ!$B$39:$B$782,K$175)+'СЕТ СН'!$F$15</f>
        <v>143.50243755</v>
      </c>
      <c r="L188" s="36">
        <f>SUMIFS(СВЦЭМ!$F$39:$F$782,СВЦЭМ!$A$39:$A$782,$A188,СВЦЭМ!$B$39:$B$782,L$175)+'СЕТ СН'!$F$15</f>
        <v>142.36469606</v>
      </c>
      <c r="M188" s="36">
        <f>SUMIFS(СВЦЭМ!$F$39:$F$782,СВЦЭМ!$A$39:$A$782,$A188,СВЦЭМ!$B$39:$B$782,M$175)+'СЕТ СН'!$F$15</f>
        <v>146.51999137999999</v>
      </c>
      <c r="N188" s="36">
        <f>SUMIFS(СВЦЭМ!$F$39:$F$782,СВЦЭМ!$A$39:$A$782,$A188,СВЦЭМ!$B$39:$B$782,N$175)+'СЕТ СН'!$F$15</f>
        <v>152.71759302000001</v>
      </c>
      <c r="O188" s="36">
        <f>SUMIFS(СВЦЭМ!$F$39:$F$782,СВЦЭМ!$A$39:$A$782,$A188,СВЦЭМ!$B$39:$B$782,O$175)+'СЕТ СН'!$F$15</f>
        <v>156.53228657</v>
      </c>
      <c r="P188" s="36">
        <f>SUMIFS(СВЦЭМ!$F$39:$F$782,СВЦЭМ!$A$39:$A$782,$A188,СВЦЭМ!$B$39:$B$782,P$175)+'СЕТ СН'!$F$15</f>
        <v>159.84393505</v>
      </c>
      <c r="Q188" s="36">
        <f>SUMIFS(СВЦЭМ!$F$39:$F$782,СВЦЭМ!$A$39:$A$782,$A188,СВЦЭМ!$B$39:$B$782,Q$175)+'СЕТ СН'!$F$15</f>
        <v>159.60036306000001</v>
      </c>
      <c r="R188" s="36">
        <f>SUMIFS(СВЦЭМ!$F$39:$F$782,СВЦЭМ!$A$39:$A$782,$A188,СВЦЭМ!$B$39:$B$782,R$175)+'СЕТ СН'!$F$15</f>
        <v>160.77963399999999</v>
      </c>
      <c r="S188" s="36">
        <f>SUMIFS(СВЦЭМ!$F$39:$F$782,СВЦЭМ!$A$39:$A$782,$A188,СВЦЭМ!$B$39:$B$782,S$175)+'СЕТ СН'!$F$15</f>
        <v>155.65268764999999</v>
      </c>
      <c r="T188" s="36">
        <f>SUMIFS(СВЦЭМ!$F$39:$F$782,СВЦЭМ!$A$39:$A$782,$A188,СВЦЭМ!$B$39:$B$782,T$175)+'СЕТ СН'!$F$15</f>
        <v>141.92215716999999</v>
      </c>
      <c r="U188" s="36">
        <f>SUMIFS(СВЦЭМ!$F$39:$F$782,СВЦЭМ!$A$39:$A$782,$A188,СВЦЭМ!$B$39:$B$782,U$175)+'СЕТ СН'!$F$15</f>
        <v>141.13597906000001</v>
      </c>
      <c r="V188" s="36">
        <f>SUMIFS(СВЦЭМ!$F$39:$F$782,СВЦЭМ!$A$39:$A$782,$A188,СВЦЭМ!$B$39:$B$782,V$175)+'СЕТ СН'!$F$15</f>
        <v>141.54075603999999</v>
      </c>
      <c r="W188" s="36">
        <f>SUMIFS(СВЦЭМ!$F$39:$F$782,СВЦЭМ!$A$39:$A$782,$A188,СВЦЭМ!$B$39:$B$782,W$175)+'СЕТ СН'!$F$15</f>
        <v>143.86558303000001</v>
      </c>
      <c r="X188" s="36">
        <f>SUMIFS(СВЦЭМ!$F$39:$F$782,СВЦЭМ!$A$39:$A$782,$A188,СВЦЭМ!$B$39:$B$782,X$175)+'СЕТ СН'!$F$15</f>
        <v>147.49874154</v>
      </c>
      <c r="Y188" s="36">
        <f>SUMIFS(СВЦЭМ!$F$39:$F$782,СВЦЭМ!$A$39:$A$782,$A188,СВЦЭМ!$B$39:$B$782,Y$175)+'СЕТ СН'!$F$15</f>
        <v>153.20538923999999</v>
      </c>
    </row>
    <row r="189" spans="1:25" ht="15.75" x14ac:dyDescent="0.2">
      <c r="A189" s="35">
        <f t="shared" si="5"/>
        <v>44606</v>
      </c>
      <c r="B189" s="36">
        <f>SUMIFS(СВЦЭМ!$F$39:$F$782,СВЦЭМ!$A$39:$A$782,$A189,СВЦЭМ!$B$39:$B$782,B$175)+'СЕТ СН'!$F$15</f>
        <v>161.29666265</v>
      </c>
      <c r="C189" s="36">
        <f>SUMIFS(СВЦЭМ!$F$39:$F$782,СВЦЭМ!$A$39:$A$782,$A189,СВЦЭМ!$B$39:$B$782,C$175)+'СЕТ СН'!$F$15</f>
        <v>169.1996413</v>
      </c>
      <c r="D189" s="36">
        <f>SUMIFS(СВЦЭМ!$F$39:$F$782,СВЦЭМ!$A$39:$A$782,$A189,СВЦЭМ!$B$39:$B$782,D$175)+'СЕТ СН'!$F$15</f>
        <v>169.68300622999999</v>
      </c>
      <c r="E189" s="36">
        <f>SUMIFS(СВЦЭМ!$F$39:$F$782,СВЦЭМ!$A$39:$A$782,$A189,СВЦЭМ!$B$39:$B$782,E$175)+'СЕТ СН'!$F$15</f>
        <v>170.32438249</v>
      </c>
      <c r="F189" s="36">
        <f>SUMIFS(СВЦЭМ!$F$39:$F$782,СВЦЭМ!$A$39:$A$782,$A189,СВЦЭМ!$B$39:$B$782,F$175)+'СЕТ СН'!$F$15</f>
        <v>168.90585651000001</v>
      </c>
      <c r="G189" s="36">
        <f>SUMIFS(СВЦЭМ!$F$39:$F$782,СВЦЭМ!$A$39:$A$782,$A189,СВЦЭМ!$B$39:$B$782,G$175)+'СЕТ СН'!$F$15</f>
        <v>166.89396256000001</v>
      </c>
      <c r="H189" s="36">
        <f>SUMIFS(СВЦЭМ!$F$39:$F$782,СВЦЭМ!$A$39:$A$782,$A189,СВЦЭМ!$B$39:$B$782,H$175)+'СЕТ СН'!$F$15</f>
        <v>165.14982621999999</v>
      </c>
      <c r="I189" s="36">
        <f>SUMIFS(СВЦЭМ!$F$39:$F$782,СВЦЭМ!$A$39:$A$782,$A189,СВЦЭМ!$B$39:$B$782,I$175)+'СЕТ СН'!$F$15</f>
        <v>149.45753658999999</v>
      </c>
      <c r="J189" s="36">
        <f>SUMIFS(СВЦЭМ!$F$39:$F$782,СВЦЭМ!$A$39:$A$782,$A189,СВЦЭМ!$B$39:$B$782,J$175)+'СЕТ СН'!$F$15</f>
        <v>143.74413086000001</v>
      </c>
      <c r="K189" s="36">
        <f>SUMIFS(СВЦЭМ!$F$39:$F$782,СВЦЭМ!$A$39:$A$782,$A189,СВЦЭМ!$B$39:$B$782,K$175)+'СЕТ СН'!$F$15</f>
        <v>142.46881891999999</v>
      </c>
      <c r="L189" s="36">
        <f>SUMIFS(СВЦЭМ!$F$39:$F$782,СВЦЭМ!$A$39:$A$782,$A189,СВЦЭМ!$B$39:$B$782,L$175)+'СЕТ СН'!$F$15</f>
        <v>142.2994084</v>
      </c>
      <c r="M189" s="36">
        <f>SUMIFS(СВЦЭМ!$F$39:$F$782,СВЦЭМ!$A$39:$A$782,$A189,СВЦЭМ!$B$39:$B$782,M$175)+'СЕТ СН'!$F$15</f>
        <v>147.39546455999999</v>
      </c>
      <c r="N189" s="36">
        <f>SUMIFS(СВЦЭМ!$F$39:$F$782,СВЦЭМ!$A$39:$A$782,$A189,СВЦЭМ!$B$39:$B$782,N$175)+'СЕТ СН'!$F$15</f>
        <v>152.19258128000001</v>
      </c>
      <c r="O189" s="36">
        <f>SUMIFS(СВЦЭМ!$F$39:$F$782,СВЦЭМ!$A$39:$A$782,$A189,СВЦЭМ!$B$39:$B$782,O$175)+'СЕТ СН'!$F$15</f>
        <v>154.9362308</v>
      </c>
      <c r="P189" s="36">
        <f>SUMIFS(СВЦЭМ!$F$39:$F$782,СВЦЭМ!$A$39:$A$782,$A189,СВЦЭМ!$B$39:$B$782,P$175)+'СЕТ СН'!$F$15</f>
        <v>157.30219507000001</v>
      </c>
      <c r="Q189" s="36">
        <f>SUMIFS(СВЦЭМ!$F$39:$F$782,СВЦЭМ!$A$39:$A$782,$A189,СВЦЭМ!$B$39:$B$782,Q$175)+'СЕТ СН'!$F$15</f>
        <v>158.17624480999999</v>
      </c>
      <c r="R189" s="36">
        <f>SUMIFS(СВЦЭМ!$F$39:$F$782,СВЦЭМ!$A$39:$A$782,$A189,СВЦЭМ!$B$39:$B$782,R$175)+'СЕТ СН'!$F$15</f>
        <v>157.43412187000001</v>
      </c>
      <c r="S189" s="36">
        <f>SUMIFS(СВЦЭМ!$F$39:$F$782,СВЦЭМ!$A$39:$A$782,$A189,СВЦЭМ!$B$39:$B$782,S$175)+'СЕТ СН'!$F$15</f>
        <v>152.91808771999999</v>
      </c>
      <c r="T189" s="36">
        <f>SUMIFS(СВЦЭМ!$F$39:$F$782,СВЦЭМ!$A$39:$A$782,$A189,СВЦЭМ!$B$39:$B$782,T$175)+'СЕТ СН'!$F$15</f>
        <v>143.2811452</v>
      </c>
      <c r="U189" s="36">
        <f>SUMIFS(СВЦЭМ!$F$39:$F$782,СВЦЭМ!$A$39:$A$782,$A189,СВЦЭМ!$B$39:$B$782,U$175)+'СЕТ СН'!$F$15</f>
        <v>141.92624164</v>
      </c>
      <c r="V189" s="36">
        <f>SUMIFS(СВЦЭМ!$F$39:$F$782,СВЦЭМ!$A$39:$A$782,$A189,СВЦЭМ!$B$39:$B$782,V$175)+'СЕТ СН'!$F$15</f>
        <v>143.89216832</v>
      </c>
      <c r="W189" s="36">
        <f>SUMIFS(СВЦЭМ!$F$39:$F$782,СВЦЭМ!$A$39:$A$782,$A189,СВЦЭМ!$B$39:$B$782,W$175)+'СЕТ СН'!$F$15</f>
        <v>145.73604717000001</v>
      </c>
      <c r="X189" s="36">
        <f>SUMIFS(СВЦЭМ!$F$39:$F$782,СВЦЭМ!$A$39:$A$782,$A189,СВЦЭМ!$B$39:$B$782,X$175)+'СЕТ СН'!$F$15</f>
        <v>149.29904228999999</v>
      </c>
      <c r="Y189" s="36">
        <f>SUMIFS(СВЦЭМ!$F$39:$F$782,СВЦЭМ!$A$39:$A$782,$A189,СВЦЭМ!$B$39:$B$782,Y$175)+'СЕТ СН'!$F$15</f>
        <v>153.49104840000001</v>
      </c>
    </row>
    <row r="190" spans="1:25" ht="15.75" x14ac:dyDescent="0.2">
      <c r="A190" s="35">
        <f t="shared" si="5"/>
        <v>44607</v>
      </c>
      <c r="B190" s="36">
        <f>SUMIFS(СВЦЭМ!$F$39:$F$782,СВЦЭМ!$A$39:$A$782,$A190,СВЦЭМ!$B$39:$B$782,B$175)+'СЕТ СН'!$F$15</f>
        <v>150.58777280000001</v>
      </c>
      <c r="C190" s="36">
        <f>SUMIFS(СВЦЭМ!$F$39:$F$782,СВЦЭМ!$A$39:$A$782,$A190,СВЦЭМ!$B$39:$B$782,C$175)+'СЕТ СН'!$F$15</f>
        <v>159.30885656000001</v>
      </c>
      <c r="D190" s="36">
        <f>SUMIFS(СВЦЭМ!$F$39:$F$782,СВЦЭМ!$A$39:$A$782,$A190,СВЦЭМ!$B$39:$B$782,D$175)+'СЕТ СН'!$F$15</f>
        <v>163.49208311999999</v>
      </c>
      <c r="E190" s="36">
        <f>SUMIFS(СВЦЭМ!$F$39:$F$782,СВЦЭМ!$A$39:$A$782,$A190,СВЦЭМ!$B$39:$B$782,E$175)+'СЕТ СН'!$F$15</f>
        <v>164.17238503999999</v>
      </c>
      <c r="F190" s="36">
        <f>SUMIFS(СВЦЭМ!$F$39:$F$782,СВЦЭМ!$A$39:$A$782,$A190,СВЦЭМ!$B$39:$B$782,F$175)+'СЕТ СН'!$F$15</f>
        <v>162.48754883999999</v>
      </c>
      <c r="G190" s="36">
        <f>SUMIFS(СВЦЭМ!$F$39:$F$782,СВЦЭМ!$A$39:$A$782,$A190,СВЦЭМ!$B$39:$B$782,G$175)+'СЕТ СН'!$F$15</f>
        <v>158.37038047999999</v>
      </c>
      <c r="H190" s="36">
        <f>SUMIFS(СВЦЭМ!$F$39:$F$782,СВЦЭМ!$A$39:$A$782,$A190,СВЦЭМ!$B$39:$B$782,H$175)+'СЕТ СН'!$F$15</f>
        <v>150.40302169</v>
      </c>
      <c r="I190" s="36">
        <f>SUMIFS(СВЦЭМ!$F$39:$F$782,СВЦЭМ!$A$39:$A$782,$A190,СВЦЭМ!$B$39:$B$782,I$175)+'СЕТ СН'!$F$15</f>
        <v>140.97213647999999</v>
      </c>
      <c r="J190" s="36">
        <f>SUMIFS(СВЦЭМ!$F$39:$F$782,СВЦЭМ!$A$39:$A$782,$A190,СВЦЭМ!$B$39:$B$782,J$175)+'СЕТ СН'!$F$15</f>
        <v>133.39267348000001</v>
      </c>
      <c r="K190" s="36">
        <f>SUMIFS(СВЦЭМ!$F$39:$F$782,СВЦЭМ!$A$39:$A$782,$A190,СВЦЭМ!$B$39:$B$782,K$175)+'СЕТ СН'!$F$15</f>
        <v>131.27588492000001</v>
      </c>
      <c r="L190" s="36">
        <f>SUMIFS(СВЦЭМ!$F$39:$F$782,СВЦЭМ!$A$39:$A$782,$A190,СВЦЭМ!$B$39:$B$782,L$175)+'СЕТ СН'!$F$15</f>
        <v>132.39485393999999</v>
      </c>
      <c r="M190" s="36">
        <f>SUMIFS(СВЦЭМ!$F$39:$F$782,СВЦЭМ!$A$39:$A$782,$A190,СВЦЭМ!$B$39:$B$782,M$175)+'СЕТ СН'!$F$15</f>
        <v>139.71473634</v>
      </c>
      <c r="N190" s="36">
        <f>SUMIFS(СВЦЭМ!$F$39:$F$782,СВЦЭМ!$A$39:$A$782,$A190,СВЦЭМ!$B$39:$B$782,N$175)+'СЕТ СН'!$F$15</f>
        <v>143.6729642</v>
      </c>
      <c r="O190" s="36">
        <f>SUMIFS(СВЦЭМ!$F$39:$F$782,СВЦЭМ!$A$39:$A$782,$A190,СВЦЭМ!$B$39:$B$782,O$175)+'СЕТ СН'!$F$15</f>
        <v>148.03445034000001</v>
      </c>
      <c r="P190" s="36">
        <f>SUMIFS(СВЦЭМ!$F$39:$F$782,СВЦЭМ!$A$39:$A$782,$A190,СВЦЭМ!$B$39:$B$782,P$175)+'СЕТ СН'!$F$15</f>
        <v>153.22925175</v>
      </c>
      <c r="Q190" s="36">
        <f>SUMIFS(СВЦЭМ!$F$39:$F$782,СВЦЭМ!$A$39:$A$782,$A190,СВЦЭМ!$B$39:$B$782,Q$175)+'СЕТ СН'!$F$15</f>
        <v>153.93822845</v>
      </c>
      <c r="R190" s="36">
        <f>SUMIFS(СВЦЭМ!$F$39:$F$782,СВЦЭМ!$A$39:$A$782,$A190,СВЦЭМ!$B$39:$B$782,R$175)+'СЕТ СН'!$F$15</f>
        <v>153.53315717999999</v>
      </c>
      <c r="S190" s="36">
        <f>SUMIFS(СВЦЭМ!$F$39:$F$782,СВЦЭМ!$A$39:$A$782,$A190,СВЦЭМ!$B$39:$B$782,S$175)+'СЕТ СН'!$F$15</f>
        <v>149.88361458</v>
      </c>
      <c r="T190" s="36">
        <f>SUMIFS(СВЦЭМ!$F$39:$F$782,СВЦЭМ!$A$39:$A$782,$A190,СВЦЭМ!$B$39:$B$782,T$175)+'СЕТ СН'!$F$15</f>
        <v>140.49049753</v>
      </c>
      <c r="U190" s="36">
        <f>SUMIFS(СВЦЭМ!$F$39:$F$782,СВЦЭМ!$A$39:$A$782,$A190,СВЦЭМ!$B$39:$B$782,U$175)+'СЕТ СН'!$F$15</f>
        <v>137.35001921</v>
      </c>
      <c r="V190" s="36">
        <f>SUMIFS(СВЦЭМ!$F$39:$F$782,СВЦЭМ!$A$39:$A$782,$A190,СВЦЭМ!$B$39:$B$782,V$175)+'СЕТ СН'!$F$15</f>
        <v>137.95892502000001</v>
      </c>
      <c r="W190" s="36">
        <f>SUMIFS(СВЦЭМ!$F$39:$F$782,СВЦЭМ!$A$39:$A$782,$A190,СВЦЭМ!$B$39:$B$782,W$175)+'СЕТ СН'!$F$15</f>
        <v>139.7281002</v>
      </c>
      <c r="X190" s="36">
        <f>SUMIFS(СВЦЭМ!$F$39:$F$782,СВЦЭМ!$A$39:$A$782,$A190,СВЦЭМ!$B$39:$B$782,X$175)+'СЕТ СН'!$F$15</f>
        <v>144.14524238000001</v>
      </c>
      <c r="Y190" s="36">
        <f>SUMIFS(СВЦЭМ!$F$39:$F$782,СВЦЭМ!$A$39:$A$782,$A190,СВЦЭМ!$B$39:$B$782,Y$175)+'СЕТ СН'!$F$15</f>
        <v>148.79744579000001</v>
      </c>
    </row>
    <row r="191" spans="1:25" ht="15.75" x14ac:dyDescent="0.2">
      <c r="A191" s="35">
        <f t="shared" si="5"/>
        <v>44608</v>
      </c>
      <c r="B191" s="36">
        <f>SUMIFS(СВЦЭМ!$F$39:$F$782,СВЦЭМ!$A$39:$A$782,$A191,СВЦЭМ!$B$39:$B$782,B$175)+'СЕТ СН'!$F$15</f>
        <v>153.32905259</v>
      </c>
      <c r="C191" s="36">
        <f>SUMIFS(СВЦЭМ!$F$39:$F$782,СВЦЭМ!$A$39:$A$782,$A191,СВЦЭМ!$B$39:$B$782,C$175)+'СЕТ СН'!$F$15</f>
        <v>160.62637104999999</v>
      </c>
      <c r="D191" s="36">
        <f>SUMIFS(СВЦЭМ!$F$39:$F$782,СВЦЭМ!$A$39:$A$782,$A191,СВЦЭМ!$B$39:$B$782,D$175)+'СЕТ СН'!$F$15</f>
        <v>161.95739204</v>
      </c>
      <c r="E191" s="36">
        <f>SUMIFS(СВЦЭМ!$F$39:$F$782,СВЦЭМ!$A$39:$A$782,$A191,СВЦЭМ!$B$39:$B$782,E$175)+'СЕТ СН'!$F$15</f>
        <v>162.06714615999999</v>
      </c>
      <c r="F191" s="36">
        <f>SUMIFS(СВЦЭМ!$F$39:$F$782,СВЦЭМ!$A$39:$A$782,$A191,СВЦЭМ!$B$39:$B$782,F$175)+'СЕТ СН'!$F$15</f>
        <v>161.03982747000001</v>
      </c>
      <c r="G191" s="36">
        <f>SUMIFS(СВЦЭМ!$F$39:$F$782,СВЦЭМ!$A$39:$A$782,$A191,СВЦЭМ!$B$39:$B$782,G$175)+'СЕТ СН'!$F$15</f>
        <v>157.13168286999999</v>
      </c>
      <c r="H191" s="36">
        <f>SUMIFS(СВЦЭМ!$F$39:$F$782,СВЦЭМ!$A$39:$A$782,$A191,СВЦЭМ!$B$39:$B$782,H$175)+'СЕТ СН'!$F$15</f>
        <v>151.14896938999999</v>
      </c>
      <c r="I191" s="36">
        <f>SUMIFS(СВЦЭМ!$F$39:$F$782,СВЦЭМ!$A$39:$A$782,$A191,СВЦЭМ!$B$39:$B$782,I$175)+'СЕТ СН'!$F$15</f>
        <v>144.45977435</v>
      </c>
      <c r="J191" s="36">
        <f>SUMIFS(СВЦЭМ!$F$39:$F$782,СВЦЭМ!$A$39:$A$782,$A191,СВЦЭМ!$B$39:$B$782,J$175)+'СЕТ СН'!$F$15</f>
        <v>137.33696409999999</v>
      </c>
      <c r="K191" s="36">
        <f>SUMIFS(СВЦЭМ!$F$39:$F$782,СВЦЭМ!$A$39:$A$782,$A191,СВЦЭМ!$B$39:$B$782,K$175)+'СЕТ СН'!$F$15</f>
        <v>136.29755055000001</v>
      </c>
      <c r="L191" s="36">
        <f>SUMIFS(СВЦЭМ!$F$39:$F$782,СВЦЭМ!$A$39:$A$782,$A191,СВЦЭМ!$B$39:$B$782,L$175)+'СЕТ СН'!$F$15</f>
        <v>137.95979592</v>
      </c>
      <c r="M191" s="36">
        <f>SUMIFS(СВЦЭМ!$F$39:$F$782,СВЦЭМ!$A$39:$A$782,$A191,СВЦЭМ!$B$39:$B$782,M$175)+'СЕТ СН'!$F$15</f>
        <v>142.70480542000001</v>
      </c>
      <c r="N191" s="36">
        <f>SUMIFS(СВЦЭМ!$F$39:$F$782,СВЦЭМ!$A$39:$A$782,$A191,СВЦЭМ!$B$39:$B$782,N$175)+'СЕТ СН'!$F$15</f>
        <v>147.10777329000001</v>
      </c>
      <c r="O191" s="36">
        <f>SUMIFS(СВЦЭМ!$F$39:$F$782,СВЦЭМ!$A$39:$A$782,$A191,СВЦЭМ!$B$39:$B$782,O$175)+'СЕТ СН'!$F$15</f>
        <v>150.24027874000001</v>
      </c>
      <c r="P191" s="36">
        <f>SUMIFS(СВЦЭМ!$F$39:$F$782,СВЦЭМ!$A$39:$A$782,$A191,СВЦЭМ!$B$39:$B$782,P$175)+'СЕТ СН'!$F$15</f>
        <v>154.32000912000001</v>
      </c>
      <c r="Q191" s="36">
        <f>SUMIFS(СВЦЭМ!$F$39:$F$782,СВЦЭМ!$A$39:$A$782,$A191,СВЦЭМ!$B$39:$B$782,Q$175)+'СЕТ СН'!$F$15</f>
        <v>154.56468494999999</v>
      </c>
      <c r="R191" s="36">
        <f>SUMIFS(СВЦЭМ!$F$39:$F$782,СВЦЭМ!$A$39:$A$782,$A191,СВЦЭМ!$B$39:$B$782,R$175)+'СЕТ СН'!$F$15</f>
        <v>154.43185184000001</v>
      </c>
      <c r="S191" s="36">
        <f>SUMIFS(СВЦЭМ!$F$39:$F$782,СВЦЭМ!$A$39:$A$782,$A191,СВЦЭМ!$B$39:$B$782,S$175)+'СЕТ СН'!$F$15</f>
        <v>151.14320402999999</v>
      </c>
      <c r="T191" s="36">
        <f>SUMIFS(СВЦЭМ!$F$39:$F$782,СВЦЭМ!$A$39:$A$782,$A191,СВЦЭМ!$B$39:$B$782,T$175)+'СЕТ СН'!$F$15</f>
        <v>141.71306455000001</v>
      </c>
      <c r="U191" s="36">
        <f>SUMIFS(СВЦЭМ!$F$39:$F$782,СВЦЭМ!$A$39:$A$782,$A191,СВЦЭМ!$B$39:$B$782,U$175)+'СЕТ СН'!$F$15</f>
        <v>138.09976667999999</v>
      </c>
      <c r="V191" s="36">
        <f>SUMIFS(СВЦЭМ!$F$39:$F$782,СВЦЭМ!$A$39:$A$782,$A191,СВЦЭМ!$B$39:$B$782,V$175)+'СЕТ СН'!$F$15</f>
        <v>138.98702187999999</v>
      </c>
      <c r="W191" s="36">
        <f>SUMIFS(СВЦЭМ!$F$39:$F$782,СВЦЭМ!$A$39:$A$782,$A191,СВЦЭМ!$B$39:$B$782,W$175)+'СЕТ СН'!$F$15</f>
        <v>143.06856769999999</v>
      </c>
      <c r="X191" s="36">
        <f>SUMIFS(СВЦЭМ!$F$39:$F$782,СВЦЭМ!$A$39:$A$782,$A191,СВЦЭМ!$B$39:$B$782,X$175)+'СЕТ СН'!$F$15</f>
        <v>145.874156</v>
      </c>
      <c r="Y191" s="36">
        <f>SUMIFS(СВЦЭМ!$F$39:$F$782,СВЦЭМ!$A$39:$A$782,$A191,СВЦЭМ!$B$39:$B$782,Y$175)+'СЕТ СН'!$F$15</f>
        <v>152.11747742</v>
      </c>
    </row>
    <row r="192" spans="1:25" ht="15.75" x14ac:dyDescent="0.2">
      <c r="A192" s="35">
        <f t="shared" si="5"/>
        <v>44609</v>
      </c>
      <c r="B192" s="36">
        <f>SUMIFS(СВЦЭМ!$F$39:$F$782,СВЦЭМ!$A$39:$A$782,$A192,СВЦЭМ!$B$39:$B$782,B$175)+'СЕТ СН'!$F$15</f>
        <v>146.38291068000001</v>
      </c>
      <c r="C192" s="36">
        <f>SUMIFS(СВЦЭМ!$F$39:$F$782,СВЦЭМ!$A$39:$A$782,$A192,СВЦЭМ!$B$39:$B$782,C$175)+'СЕТ СН'!$F$15</f>
        <v>152.01721552000001</v>
      </c>
      <c r="D192" s="36">
        <f>SUMIFS(СВЦЭМ!$F$39:$F$782,СВЦЭМ!$A$39:$A$782,$A192,СВЦЭМ!$B$39:$B$782,D$175)+'СЕТ СН'!$F$15</f>
        <v>159.14706724999999</v>
      </c>
      <c r="E192" s="36">
        <f>SUMIFS(СВЦЭМ!$F$39:$F$782,СВЦЭМ!$A$39:$A$782,$A192,СВЦЭМ!$B$39:$B$782,E$175)+'СЕТ СН'!$F$15</f>
        <v>159.40995308000001</v>
      </c>
      <c r="F192" s="36">
        <f>SUMIFS(СВЦЭМ!$F$39:$F$782,СВЦЭМ!$A$39:$A$782,$A192,СВЦЭМ!$B$39:$B$782,F$175)+'СЕТ СН'!$F$15</f>
        <v>157.87619860999999</v>
      </c>
      <c r="G192" s="36">
        <f>SUMIFS(СВЦЭМ!$F$39:$F$782,СВЦЭМ!$A$39:$A$782,$A192,СВЦЭМ!$B$39:$B$782,G$175)+'СЕТ СН'!$F$15</f>
        <v>155.26399943000001</v>
      </c>
      <c r="H192" s="36">
        <f>SUMIFS(СВЦЭМ!$F$39:$F$782,СВЦЭМ!$A$39:$A$782,$A192,СВЦЭМ!$B$39:$B$782,H$175)+'СЕТ СН'!$F$15</f>
        <v>148.68267225</v>
      </c>
      <c r="I192" s="36">
        <f>SUMIFS(СВЦЭМ!$F$39:$F$782,СВЦЭМ!$A$39:$A$782,$A192,СВЦЭМ!$B$39:$B$782,I$175)+'СЕТ СН'!$F$15</f>
        <v>143.16137741</v>
      </c>
      <c r="J192" s="36">
        <f>SUMIFS(СВЦЭМ!$F$39:$F$782,СВЦЭМ!$A$39:$A$782,$A192,СВЦЭМ!$B$39:$B$782,J$175)+'СЕТ СН'!$F$15</f>
        <v>136.67609261999999</v>
      </c>
      <c r="K192" s="36">
        <f>SUMIFS(СВЦЭМ!$F$39:$F$782,СВЦЭМ!$A$39:$A$782,$A192,СВЦЭМ!$B$39:$B$782,K$175)+'СЕТ СН'!$F$15</f>
        <v>138.19169653</v>
      </c>
      <c r="L192" s="36">
        <f>SUMIFS(СВЦЭМ!$F$39:$F$782,СВЦЭМ!$A$39:$A$782,$A192,СВЦЭМ!$B$39:$B$782,L$175)+'СЕТ СН'!$F$15</f>
        <v>138.40056446</v>
      </c>
      <c r="M192" s="36">
        <f>SUMIFS(СВЦЭМ!$F$39:$F$782,СВЦЭМ!$A$39:$A$782,$A192,СВЦЭМ!$B$39:$B$782,M$175)+'СЕТ СН'!$F$15</f>
        <v>143.15497622000001</v>
      </c>
      <c r="N192" s="36">
        <f>SUMIFS(СВЦЭМ!$F$39:$F$782,СВЦЭМ!$A$39:$A$782,$A192,СВЦЭМ!$B$39:$B$782,N$175)+'СЕТ СН'!$F$15</f>
        <v>146.64405977999999</v>
      </c>
      <c r="O192" s="36">
        <f>SUMIFS(СВЦЭМ!$F$39:$F$782,СВЦЭМ!$A$39:$A$782,$A192,СВЦЭМ!$B$39:$B$782,O$175)+'СЕТ СН'!$F$15</f>
        <v>148.90127244999999</v>
      </c>
      <c r="P192" s="36">
        <f>SUMIFS(СВЦЭМ!$F$39:$F$782,СВЦЭМ!$A$39:$A$782,$A192,СВЦЭМ!$B$39:$B$782,P$175)+'СЕТ СН'!$F$15</f>
        <v>154.28748436000001</v>
      </c>
      <c r="Q192" s="36">
        <f>SUMIFS(СВЦЭМ!$F$39:$F$782,СВЦЭМ!$A$39:$A$782,$A192,СВЦЭМ!$B$39:$B$782,Q$175)+'СЕТ СН'!$F$15</f>
        <v>154.12706388999999</v>
      </c>
      <c r="R192" s="36">
        <f>SUMIFS(СВЦЭМ!$F$39:$F$782,СВЦЭМ!$A$39:$A$782,$A192,СВЦЭМ!$B$39:$B$782,R$175)+'СЕТ СН'!$F$15</f>
        <v>152.84932800000001</v>
      </c>
      <c r="S192" s="36">
        <f>SUMIFS(СВЦЭМ!$F$39:$F$782,СВЦЭМ!$A$39:$A$782,$A192,СВЦЭМ!$B$39:$B$782,S$175)+'СЕТ СН'!$F$15</f>
        <v>152.45372327999999</v>
      </c>
      <c r="T192" s="36">
        <f>SUMIFS(СВЦЭМ!$F$39:$F$782,СВЦЭМ!$A$39:$A$782,$A192,СВЦЭМ!$B$39:$B$782,T$175)+'СЕТ СН'!$F$15</f>
        <v>143.82120732000001</v>
      </c>
      <c r="U192" s="36">
        <f>SUMIFS(СВЦЭМ!$F$39:$F$782,СВЦЭМ!$A$39:$A$782,$A192,СВЦЭМ!$B$39:$B$782,U$175)+'СЕТ СН'!$F$15</f>
        <v>142.51040634</v>
      </c>
      <c r="V192" s="36">
        <f>SUMIFS(СВЦЭМ!$F$39:$F$782,СВЦЭМ!$A$39:$A$782,$A192,СВЦЭМ!$B$39:$B$782,V$175)+'СЕТ СН'!$F$15</f>
        <v>145.15796806</v>
      </c>
      <c r="W192" s="36">
        <f>SUMIFS(СВЦЭМ!$F$39:$F$782,СВЦЭМ!$A$39:$A$782,$A192,СВЦЭМ!$B$39:$B$782,W$175)+'СЕТ СН'!$F$15</f>
        <v>147.32088924000001</v>
      </c>
      <c r="X192" s="36">
        <f>SUMIFS(СВЦЭМ!$F$39:$F$782,СВЦЭМ!$A$39:$A$782,$A192,СВЦЭМ!$B$39:$B$782,X$175)+'СЕТ СН'!$F$15</f>
        <v>146.82450391</v>
      </c>
      <c r="Y192" s="36">
        <f>SUMIFS(СВЦЭМ!$F$39:$F$782,СВЦЭМ!$A$39:$A$782,$A192,СВЦЭМ!$B$39:$B$782,Y$175)+'СЕТ СН'!$F$15</f>
        <v>148.17442127000001</v>
      </c>
    </row>
    <row r="193" spans="1:27" ht="15.75" x14ac:dyDescent="0.2">
      <c r="A193" s="35">
        <f t="shared" si="5"/>
        <v>44610</v>
      </c>
      <c r="B193" s="36">
        <f>SUMIFS(СВЦЭМ!$F$39:$F$782,СВЦЭМ!$A$39:$A$782,$A193,СВЦЭМ!$B$39:$B$782,B$175)+'СЕТ СН'!$F$15</f>
        <v>151.62571908999999</v>
      </c>
      <c r="C193" s="36">
        <f>SUMIFS(СВЦЭМ!$F$39:$F$782,СВЦЭМ!$A$39:$A$782,$A193,СВЦЭМ!$B$39:$B$782,C$175)+'СЕТ СН'!$F$15</f>
        <v>157.75343412000001</v>
      </c>
      <c r="D193" s="36">
        <f>SUMIFS(СВЦЭМ!$F$39:$F$782,СВЦЭМ!$A$39:$A$782,$A193,СВЦЭМ!$B$39:$B$782,D$175)+'СЕТ СН'!$F$15</f>
        <v>161.24361981000001</v>
      </c>
      <c r="E193" s="36">
        <f>SUMIFS(СВЦЭМ!$F$39:$F$782,СВЦЭМ!$A$39:$A$782,$A193,СВЦЭМ!$B$39:$B$782,E$175)+'СЕТ СН'!$F$15</f>
        <v>161.58374559000001</v>
      </c>
      <c r="F193" s="36">
        <f>SUMIFS(СВЦЭМ!$F$39:$F$782,СВЦЭМ!$A$39:$A$782,$A193,СВЦЭМ!$B$39:$B$782,F$175)+'СЕТ СН'!$F$15</f>
        <v>160.55853223</v>
      </c>
      <c r="G193" s="36">
        <f>SUMIFS(СВЦЭМ!$F$39:$F$782,СВЦЭМ!$A$39:$A$782,$A193,СВЦЭМ!$B$39:$B$782,G$175)+'СЕТ СН'!$F$15</f>
        <v>156.30191049999999</v>
      </c>
      <c r="H193" s="36">
        <f>SUMIFS(СВЦЭМ!$F$39:$F$782,СВЦЭМ!$A$39:$A$782,$A193,СВЦЭМ!$B$39:$B$782,H$175)+'СЕТ СН'!$F$15</f>
        <v>150.04884401000001</v>
      </c>
      <c r="I193" s="36">
        <f>SUMIFS(СВЦЭМ!$F$39:$F$782,СВЦЭМ!$A$39:$A$782,$A193,СВЦЭМ!$B$39:$B$782,I$175)+'СЕТ СН'!$F$15</f>
        <v>143.87377131</v>
      </c>
      <c r="J193" s="36">
        <f>SUMIFS(СВЦЭМ!$F$39:$F$782,СВЦЭМ!$A$39:$A$782,$A193,СВЦЭМ!$B$39:$B$782,J$175)+'СЕТ СН'!$F$15</f>
        <v>137.1019977</v>
      </c>
      <c r="K193" s="36">
        <f>SUMIFS(СВЦЭМ!$F$39:$F$782,СВЦЭМ!$A$39:$A$782,$A193,СВЦЭМ!$B$39:$B$782,K$175)+'СЕТ СН'!$F$15</f>
        <v>136.85835754999999</v>
      </c>
      <c r="L193" s="36">
        <f>SUMIFS(СВЦЭМ!$F$39:$F$782,СВЦЭМ!$A$39:$A$782,$A193,СВЦЭМ!$B$39:$B$782,L$175)+'СЕТ СН'!$F$15</f>
        <v>137.30552661999999</v>
      </c>
      <c r="M193" s="36">
        <f>SUMIFS(СВЦЭМ!$F$39:$F$782,СВЦЭМ!$A$39:$A$782,$A193,СВЦЭМ!$B$39:$B$782,M$175)+'СЕТ СН'!$F$15</f>
        <v>144.10777672</v>
      </c>
      <c r="N193" s="36">
        <f>SUMIFS(СВЦЭМ!$F$39:$F$782,СВЦЭМ!$A$39:$A$782,$A193,СВЦЭМ!$B$39:$B$782,N$175)+'СЕТ СН'!$F$15</f>
        <v>150.94526581</v>
      </c>
      <c r="O193" s="36">
        <f>SUMIFS(СВЦЭМ!$F$39:$F$782,СВЦЭМ!$A$39:$A$782,$A193,СВЦЭМ!$B$39:$B$782,O$175)+'СЕТ СН'!$F$15</f>
        <v>152.96907503</v>
      </c>
      <c r="P193" s="36">
        <f>SUMIFS(СВЦЭМ!$F$39:$F$782,СВЦЭМ!$A$39:$A$782,$A193,СВЦЭМ!$B$39:$B$782,P$175)+'СЕТ СН'!$F$15</f>
        <v>158.19738003000001</v>
      </c>
      <c r="Q193" s="36">
        <f>SUMIFS(СВЦЭМ!$F$39:$F$782,СВЦЭМ!$A$39:$A$782,$A193,СВЦЭМ!$B$39:$B$782,Q$175)+'СЕТ СН'!$F$15</f>
        <v>159.85621201999999</v>
      </c>
      <c r="R193" s="36">
        <f>SUMIFS(СВЦЭМ!$F$39:$F$782,СВЦЭМ!$A$39:$A$782,$A193,СВЦЭМ!$B$39:$B$782,R$175)+'СЕТ СН'!$F$15</f>
        <v>159.26801115000001</v>
      </c>
      <c r="S193" s="36">
        <f>SUMIFS(СВЦЭМ!$F$39:$F$782,СВЦЭМ!$A$39:$A$782,$A193,СВЦЭМ!$B$39:$B$782,S$175)+'СЕТ СН'!$F$15</f>
        <v>155.14845031999999</v>
      </c>
      <c r="T193" s="36">
        <f>SUMIFS(СВЦЭМ!$F$39:$F$782,СВЦЭМ!$A$39:$A$782,$A193,СВЦЭМ!$B$39:$B$782,T$175)+'СЕТ СН'!$F$15</f>
        <v>143.42973877</v>
      </c>
      <c r="U193" s="36">
        <f>SUMIFS(СВЦЭМ!$F$39:$F$782,СВЦЭМ!$A$39:$A$782,$A193,СВЦЭМ!$B$39:$B$782,U$175)+'СЕТ СН'!$F$15</f>
        <v>139.99673903999999</v>
      </c>
      <c r="V193" s="36">
        <f>SUMIFS(СВЦЭМ!$F$39:$F$782,СВЦЭМ!$A$39:$A$782,$A193,СВЦЭМ!$B$39:$B$782,V$175)+'СЕТ СН'!$F$15</f>
        <v>142.43626161</v>
      </c>
      <c r="W193" s="36">
        <f>SUMIFS(СВЦЭМ!$F$39:$F$782,СВЦЭМ!$A$39:$A$782,$A193,СВЦЭМ!$B$39:$B$782,W$175)+'СЕТ СН'!$F$15</f>
        <v>142.73042612</v>
      </c>
      <c r="X193" s="36">
        <f>SUMIFS(СВЦЭМ!$F$39:$F$782,СВЦЭМ!$A$39:$A$782,$A193,СВЦЭМ!$B$39:$B$782,X$175)+'СЕТ СН'!$F$15</f>
        <v>143.78349679999999</v>
      </c>
      <c r="Y193" s="36">
        <f>SUMIFS(СВЦЭМ!$F$39:$F$782,СВЦЭМ!$A$39:$A$782,$A193,СВЦЭМ!$B$39:$B$782,Y$175)+'СЕТ СН'!$F$15</f>
        <v>147.32017012</v>
      </c>
    </row>
    <row r="194" spans="1:27" ht="15.75" x14ac:dyDescent="0.2">
      <c r="A194" s="35">
        <f t="shared" si="5"/>
        <v>44611</v>
      </c>
      <c r="B194" s="36">
        <f>SUMIFS(СВЦЭМ!$F$39:$F$782,СВЦЭМ!$A$39:$A$782,$A194,СВЦЭМ!$B$39:$B$782,B$175)+'СЕТ СН'!$F$15</f>
        <v>148.39521478</v>
      </c>
      <c r="C194" s="36">
        <f>SUMIFS(СВЦЭМ!$F$39:$F$782,СВЦЭМ!$A$39:$A$782,$A194,СВЦЭМ!$B$39:$B$782,C$175)+'СЕТ СН'!$F$15</f>
        <v>155.41940922000001</v>
      </c>
      <c r="D194" s="36">
        <f>SUMIFS(СВЦЭМ!$F$39:$F$782,СВЦЭМ!$A$39:$A$782,$A194,СВЦЭМ!$B$39:$B$782,D$175)+'СЕТ СН'!$F$15</f>
        <v>160.74097958999999</v>
      </c>
      <c r="E194" s="36">
        <f>SUMIFS(СВЦЭМ!$F$39:$F$782,СВЦЭМ!$A$39:$A$782,$A194,СВЦЭМ!$B$39:$B$782,E$175)+'СЕТ СН'!$F$15</f>
        <v>162.59440850999999</v>
      </c>
      <c r="F194" s="36">
        <f>SUMIFS(СВЦЭМ!$F$39:$F$782,СВЦЭМ!$A$39:$A$782,$A194,СВЦЭМ!$B$39:$B$782,F$175)+'СЕТ СН'!$F$15</f>
        <v>160.73034695000001</v>
      </c>
      <c r="G194" s="36">
        <f>SUMIFS(СВЦЭМ!$F$39:$F$782,СВЦЭМ!$A$39:$A$782,$A194,СВЦЭМ!$B$39:$B$782,G$175)+'СЕТ СН'!$F$15</f>
        <v>158.69480522000001</v>
      </c>
      <c r="H194" s="36">
        <f>SUMIFS(СВЦЭМ!$F$39:$F$782,СВЦЭМ!$A$39:$A$782,$A194,СВЦЭМ!$B$39:$B$782,H$175)+'СЕТ СН'!$F$15</f>
        <v>155.23608872</v>
      </c>
      <c r="I194" s="36">
        <f>SUMIFS(СВЦЭМ!$F$39:$F$782,СВЦЭМ!$A$39:$A$782,$A194,СВЦЭМ!$B$39:$B$782,I$175)+'СЕТ СН'!$F$15</f>
        <v>145.12139343999999</v>
      </c>
      <c r="J194" s="36">
        <f>SUMIFS(СВЦЭМ!$F$39:$F$782,СВЦЭМ!$A$39:$A$782,$A194,СВЦЭМ!$B$39:$B$782,J$175)+'СЕТ СН'!$F$15</f>
        <v>138.61929698</v>
      </c>
      <c r="K194" s="36">
        <f>SUMIFS(СВЦЭМ!$F$39:$F$782,СВЦЭМ!$A$39:$A$782,$A194,СВЦЭМ!$B$39:$B$782,K$175)+'СЕТ СН'!$F$15</f>
        <v>135.57045155</v>
      </c>
      <c r="L194" s="36">
        <f>SUMIFS(СВЦЭМ!$F$39:$F$782,СВЦЭМ!$A$39:$A$782,$A194,СВЦЭМ!$B$39:$B$782,L$175)+'СЕТ СН'!$F$15</f>
        <v>133.63923084999999</v>
      </c>
      <c r="M194" s="36">
        <f>SUMIFS(СВЦЭМ!$F$39:$F$782,СВЦЭМ!$A$39:$A$782,$A194,СВЦЭМ!$B$39:$B$782,M$175)+'СЕТ СН'!$F$15</f>
        <v>139.43392087000001</v>
      </c>
      <c r="N194" s="36">
        <f>SUMIFS(СВЦЭМ!$F$39:$F$782,СВЦЭМ!$A$39:$A$782,$A194,СВЦЭМ!$B$39:$B$782,N$175)+'СЕТ СН'!$F$15</f>
        <v>144.32048610999999</v>
      </c>
      <c r="O194" s="36">
        <f>SUMIFS(СВЦЭМ!$F$39:$F$782,СВЦЭМ!$A$39:$A$782,$A194,СВЦЭМ!$B$39:$B$782,O$175)+'СЕТ СН'!$F$15</f>
        <v>145.70523076999999</v>
      </c>
      <c r="P194" s="36">
        <f>SUMIFS(СВЦЭМ!$F$39:$F$782,СВЦЭМ!$A$39:$A$782,$A194,СВЦЭМ!$B$39:$B$782,P$175)+'СЕТ СН'!$F$15</f>
        <v>151.80148625999999</v>
      </c>
      <c r="Q194" s="36">
        <f>SUMIFS(СВЦЭМ!$F$39:$F$782,СВЦЭМ!$A$39:$A$782,$A194,СВЦЭМ!$B$39:$B$782,Q$175)+'СЕТ СН'!$F$15</f>
        <v>152.45557590999999</v>
      </c>
      <c r="R194" s="36">
        <f>SUMIFS(СВЦЭМ!$F$39:$F$782,СВЦЭМ!$A$39:$A$782,$A194,СВЦЭМ!$B$39:$B$782,R$175)+'СЕТ СН'!$F$15</f>
        <v>151.02351680000001</v>
      </c>
      <c r="S194" s="36">
        <f>SUMIFS(СВЦЭМ!$F$39:$F$782,СВЦЭМ!$A$39:$A$782,$A194,СВЦЭМ!$B$39:$B$782,S$175)+'СЕТ СН'!$F$15</f>
        <v>150.25628301</v>
      </c>
      <c r="T194" s="36">
        <f>SUMIFS(СВЦЭМ!$F$39:$F$782,СВЦЭМ!$A$39:$A$782,$A194,СВЦЭМ!$B$39:$B$782,T$175)+'СЕТ СН'!$F$15</f>
        <v>139.22111479</v>
      </c>
      <c r="U194" s="36">
        <f>SUMIFS(СВЦЭМ!$F$39:$F$782,СВЦЭМ!$A$39:$A$782,$A194,СВЦЭМ!$B$39:$B$782,U$175)+'СЕТ СН'!$F$15</f>
        <v>134.66100218</v>
      </c>
      <c r="V194" s="36">
        <f>SUMIFS(СВЦЭМ!$F$39:$F$782,СВЦЭМ!$A$39:$A$782,$A194,СВЦЭМ!$B$39:$B$782,V$175)+'СЕТ СН'!$F$15</f>
        <v>135.41780459</v>
      </c>
      <c r="W194" s="36">
        <f>SUMIFS(СВЦЭМ!$F$39:$F$782,СВЦЭМ!$A$39:$A$782,$A194,СВЦЭМ!$B$39:$B$782,W$175)+'СЕТ СН'!$F$15</f>
        <v>139.95014351</v>
      </c>
      <c r="X194" s="36">
        <f>SUMIFS(СВЦЭМ!$F$39:$F$782,СВЦЭМ!$A$39:$A$782,$A194,СВЦЭМ!$B$39:$B$782,X$175)+'СЕТ СН'!$F$15</f>
        <v>143.55093755999999</v>
      </c>
      <c r="Y194" s="36">
        <f>SUMIFS(СВЦЭМ!$F$39:$F$782,СВЦЭМ!$A$39:$A$782,$A194,СВЦЭМ!$B$39:$B$782,Y$175)+'СЕТ СН'!$F$15</f>
        <v>146.57729824</v>
      </c>
    </row>
    <row r="195" spans="1:27" ht="15.75" x14ac:dyDescent="0.2">
      <c r="A195" s="35">
        <f t="shared" si="5"/>
        <v>44612</v>
      </c>
      <c r="B195" s="36">
        <f>SUMIFS(СВЦЭМ!$F$39:$F$782,СВЦЭМ!$A$39:$A$782,$A195,СВЦЭМ!$B$39:$B$782,B$175)+'СЕТ СН'!$F$15</f>
        <v>147.50265575</v>
      </c>
      <c r="C195" s="36">
        <f>SUMIFS(СВЦЭМ!$F$39:$F$782,СВЦЭМ!$A$39:$A$782,$A195,СВЦЭМ!$B$39:$B$782,C$175)+'СЕТ СН'!$F$15</f>
        <v>152.18086425999999</v>
      </c>
      <c r="D195" s="36">
        <f>SUMIFS(СВЦЭМ!$F$39:$F$782,СВЦЭМ!$A$39:$A$782,$A195,СВЦЭМ!$B$39:$B$782,D$175)+'СЕТ СН'!$F$15</f>
        <v>153.83085693000001</v>
      </c>
      <c r="E195" s="36">
        <f>SUMIFS(СВЦЭМ!$F$39:$F$782,СВЦЭМ!$A$39:$A$782,$A195,СВЦЭМ!$B$39:$B$782,E$175)+'СЕТ СН'!$F$15</f>
        <v>156.47149718</v>
      </c>
      <c r="F195" s="36">
        <f>SUMIFS(СВЦЭМ!$F$39:$F$782,СВЦЭМ!$A$39:$A$782,$A195,СВЦЭМ!$B$39:$B$782,F$175)+'СЕТ СН'!$F$15</f>
        <v>155.64207679</v>
      </c>
      <c r="G195" s="36">
        <f>SUMIFS(СВЦЭМ!$F$39:$F$782,СВЦЭМ!$A$39:$A$782,$A195,СВЦЭМ!$B$39:$B$782,G$175)+'СЕТ СН'!$F$15</f>
        <v>154.36659198999999</v>
      </c>
      <c r="H195" s="36">
        <f>SUMIFS(СВЦЭМ!$F$39:$F$782,СВЦЭМ!$A$39:$A$782,$A195,СВЦЭМ!$B$39:$B$782,H$175)+'СЕТ СН'!$F$15</f>
        <v>152.71282546</v>
      </c>
      <c r="I195" s="36">
        <f>SUMIFS(СВЦЭМ!$F$39:$F$782,СВЦЭМ!$A$39:$A$782,$A195,СВЦЭМ!$B$39:$B$782,I$175)+'СЕТ СН'!$F$15</f>
        <v>145.91674096</v>
      </c>
      <c r="J195" s="36">
        <f>SUMIFS(СВЦЭМ!$F$39:$F$782,СВЦЭМ!$A$39:$A$782,$A195,СВЦЭМ!$B$39:$B$782,J$175)+'СЕТ СН'!$F$15</f>
        <v>138.06700823</v>
      </c>
      <c r="K195" s="36">
        <f>SUMIFS(СВЦЭМ!$F$39:$F$782,СВЦЭМ!$A$39:$A$782,$A195,СВЦЭМ!$B$39:$B$782,K$175)+'СЕТ СН'!$F$15</f>
        <v>137.0820004</v>
      </c>
      <c r="L195" s="36">
        <f>SUMIFS(СВЦЭМ!$F$39:$F$782,СВЦЭМ!$A$39:$A$782,$A195,СВЦЭМ!$B$39:$B$782,L$175)+'СЕТ СН'!$F$15</f>
        <v>137.29037407999999</v>
      </c>
      <c r="M195" s="36">
        <f>SUMIFS(СВЦЭМ!$F$39:$F$782,СВЦЭМ!$A$39:$A$782,$A195,СВЦЭМ!$B$39:$B$782,M$175)+'СЕТ СН'!$F$15</f>
        <v>142.80109744000001</v>
      </c>
      <c r="N195" s="36">
        <f>SUMIFS(СВЦЭМ!$F$39:$F$782,СВЦЭМ!$A$39:$A$782,$A195,СВЦЭМ!$B$39:$B$782,N$175)+'СЕТ СН'!$F$15</f>
        <v>149.17229889999999</v>
      </c>
      <c r="O195" s="36">
        <f>SUMIFS(СВЦЭМ!$F$39:$F$782,СВЦЭМ!$A$39:$A$782,$A195,СВЦЭМ!$B$39:$B$782,O$175)+'СЕТ СН'!$F$15</f>
        <v>151.09597371999999</v>
      </c>
      <c r="P195" s="36">
        <f>SUMIFS(СВЦЭМ!$F$39:$F$782,СВЦЭМ!$A$39:$A$782,$A195,СВЦЭМ!$B$39:$B$782,P$175)+'СЕТ СН'!$F$15</f>
        <v>154.75249313</v>
      </c>
      <c r="Q195" s="36">
        <f>SUMIFS(СВЦЭМ!$F$39:$F$782,СВЦЭМ!$A$39:$A$782,$A195,СВЦЭМ!$B$39:$B$782,Q$175)+'СЕТ СН'!$F$15</f>
        <v>154.78422802</v>
      </c>
      <c r="R195" s="36">
        <f>SUMIFS(СВЦЭМ!$F$39:$F$782,СВЦЭМ!$A$39:$A$782,$A195,СВЦЭМ!$B$39:$B$782,R$175)+'СЕТ СН'!$F$15</f>
        <v>153.31483442999999</v>
      </c>
      <c r="S195" s="36">
        <f>SUMIFS(СВЦЭМ!$F$39:$F$782,СВЦЭМ!$A$39:$A$782,$A195,СВЦЭМ!$B$39:$B$782,S$175)+'СЕТ СН'!$F$15</f>
        <v>149.56865099999999</v>
      </c>
      <c r="T195" s="36">
        <f>SUMIFS(СВЦЭМ!$F$39:$F$782,СВЦЭМ!$A$39:$A$782,$A195,СВЦЭМ!$B$39:$B$782,T$175)+'СЕТ СН'!$F$15</f>
        <v>138.96357567999999</v>
      </c>
      <c r="U195" s="36">
        <f>SUMIFS(СВЦЭМ!$F$39:$F$782,СВЦЭМ!$A$39:$A$782,$A195,СВЦЭМ!$B$39:$B$782,U$175)+'СЕТ СН'!$F$15</f>
        <v>134.38062327</v>
      </c>
      <c r="V195" s="36">
        <f>SUMIFS(СВЦЭМ!$F$39:$F$782,СВЦЭМ!$A$39:$A$782,$A195,СВЦЭМ!$B$39:$B$782,V$175)+'СЕТ СН'!$F$15</f>
        <v>135.50370594</v>
      </c>
      <c r="W195" s="36">
        <f>SUMIFS(СВЦЭМ!$F$39:$F$782,СВЦЭМ!$A$39:$A$782,$A195,СВЦЭМ!$B$39:$B$782,W$175)+'СЕТ СН'!$F$15</f>
        <v>139.77750584</v>
      </c>
      <c r="X195" s="36">
        <f>SUMIFS(СВЦЭМ!$F$39:$F$782,СВЦЭМ!$A$39:$A$782,$A195,СВЦЭМ!$B$39:$B$782,X$175)+'СЕТ СН'!$F$15</f>
        <v>141.67648647999999</v>
      </c>
      <c r="Y195" s="36">
        <f>SUMIFS(СВЦЭМ!$F$39:$F$782,СВЦЭМ!$A$39:$A$782,$A195,СВЦЭМ!$B$39:$B$782,Y$175)+'СЕТ СН'!$F$15</f>
        <v>144.75660171999999</v>
      </c>
    </row>
    <row r="196" spans="1:27" ht="15.75" x14ac:dyDescent="0.2">
      <c r="A196" s="35">
        <f t="shared" si="5"/>
        <v>44613</v>
      </c>
      <c r="B196" s="36">
        <f>SUMIFS(СВЦЭМ!$F$39:$F$782,СВЦЭМ!$A$39:$A$782,$A196,СВЦЭМ!$B$39:$B$782,B$175)+'СЕТ СН'!$F$15</f>
        <v>146.32377739</v>
      </c>
      <c r="C196" s="36">
        <f>SUMIFS(СВЦЭМ!$F$39:$F$782,СВЦЭМ!$A$39:$A$782,$A196,СВЦЭМ!$B$39:$B$782,C$175)+'СЕТ СН'!$F$15</f>
        <v>153.78097671</v>
      </c>
      <c r="D196" s="36">
        <f>SUMIFS(СВЦЭМ!$F$39:$F$782,СВЦЭМ!$A$39:$A$782,$A196,СВЦЭМ!$B$39:$B$782,D$175)+'СЕТ СН'!$F$15</f>
        <v>159.92694054</v>
      </c>
      <c r="E196" s="36">
        <f>SUMIFS(СВЦЭМ!$F$39:$F$782,СВЦЭМ!$A$39:$A$782,$A196,СВЦЭМ!$B$39:$B$782,E$175)+'СЕТ СН'!$F$15</f>
        <v>161.60257313</v>
      </c>
      <c r="F196" s="36">
        <f>SUMIFS(СВЦЭМ!$F$39:$F$782,СВЦЭМ!$A$39:$A$782,$A196,СВЦЭМ!$B$39:$B$782,F$175)+'СЕТ СН'!$F$15</f>
        <v>160.47967632999999</v>
      </c>
      <c r="G196" s="36">
        <f>SUMIFS(СВЦЭМ!$F$39:$F$782,СВЦЭМ!$A$39:$A$782,$A196,СВЦЭМ!$B$39:$B$782,G$175)+'СЕТ СН'!$F$15</f>
        <v>155.68829199999999</v>
      </c>
      <c r="H196" s="36">
        <f>SUMIFS(СВЦЭМ!$F$39:$F$782,СВЦЭМ!$A$39:$A$782,$A196,СВЦЭМ!$B$39:$B$782,H$175)+'СЕТ СН'!$F$15</f>
        <v>150.34853192</v>
      </c>
      <c r="I196" s="36">
        <f>SUMIFS(СВЦЭМ!$F$39:$F$782,СВЦЭМ!$A$39:$A$782,$A196,СВЦЭМ!$B$39:$B$782,I$175)+'СЕТ СН'!$F$15</f>
        <v>144.30987324</v>
      </c>
      <c r="J196" s="36">
        <f>SUMIFS(СВЦЭМ!$F$39:$F$782,СВЦЭМ!$A$39:$A$782,$A196,СВЦЭМ!$B$39:$B$782,J$175)+'СЕТ СН'!$F$15</f>
        <v>136.78259191999999</v>
      </c>
      <c r="K196" s="36">
        <f>SUMIFS(СВЦЭМ!$F$39:$F$782,СВЦЭМ!$A$39:$A$782,$A196,СВЦЭМ!$B$39:$B$782,K$175)+'СЕТ СН'!$F$15</f>
        <v>135.95883838</v>
      </c>
      <c r="L196" s="36">
        <f>SUMIFS(СВЦЭМ!$F$39:$F$782,СВЦЭМ!$A$39:$A$782,$A196,СВЦЭМ!$B$39:$B$782,L$175)+'СЕТ СН'!$F$15</f>
        <v>138.63475702</v>
      </c>
      <c r="M196" s="36">
        <f>SUMIFS(СВЦЭМ!$F$39:$F$782,СВЦЭМ!$A$39:$A$782,$A196,СВЦЭМ!$B$39:$B$782,M$175)+'СЕТ СН'!$F$15</f>
        <v>143.65196080999999</v>
      </c>
      <c r="N196" s="36">
        <f>SUMIFS(СВЦЭМ!$F$39:$F$782,СВЦЭМ!$A$39:$A$782,$A196,СВЦЭМ!$B$39:$B$782,N$175)+'СЕТ СН'!$F$15</f>
        <v>151.98083528999999</v>
      </c>
      <c r="O196" s="36">
        <f>SUMIFS(СВЦЭМ!$F$39:$F$782,СВЦЭМ!$A$39:$A$782,$A196,СВЦЭМ!$B$39:$B$782,O$175)+'СЕТ СН'!$F$15</f>
        <v>152.26280563</v>
      </c>
      <c r="P196" s="36">
        <f>SUMIFS(СВЦЭМ!$F$39:$F$782,СВЦЭМ!$A$39:$A$782,$A196,СВЦЭМ!$B$39:$B$782,P$175)+'СЕТ СН'!$F$15</f>
        <v>156.57146979999999</v>
      </c>
      <c r="Q196" s="36">
        <f>SUMIFS(СВЦЭМ!$F$39:$F$782,СВЦЭМ!$A$39:$A$782,$A196,СВЦЭМ!$B$39:$B$782,Q$175)+'СЕТ СН'!$F$15</f>
        <v>156.47585011999999</v>
      </c>
      <c r="R196" s="36">
        <f>SUMIFS(СВЦЭМ!$F$39:$F$782,СВЦЭМ!$A$39:$A$782,$A196,СВЦЭМ!$B$39:$B$782,R$175)+'СЕТ СН'!$F$15</f>
        <v>156.1444668</v>
      </c>
      <c r="S196" s="36">
        <f>SUMIFS(СВЦЭМ!$F$39:$F$782,СВЦЭМ!$A$39:$A$782,$A196,СВЦЭМ!$B$39:$B$782,S$175)+'СЕТ СН'!$F$15</f>
        <v>150.53840210000001</v>
      </c>
      <c r="T196" s="36">
        <f>SUMIFS(СВЦЭМ!$F$39:$F$782,СВЦЭМ!$A$39:$A$782,$A196,СВЦЭМ!$B$39:$B$782,T$175)+'СЕТ СН'!$F$15</f>
        <v>140.10881633</v>
      </c>
      <c r="U196" s="36">
        <f>SUMIFS(СВЦЭМ!$F$39:$F$782,СВЦЭМ!$A$39:$A$782,$A196,СВЦЭМ!$B$39:$B$782,U$175)+'СЕТ СН'!$F$15</f>
        <v>137.74386924000001</v>
      </c>
      <c r="V196" s="36">
        <f>SUMIFS(СВЦЭМ!$F$39:$F$782,СВЦЭМ!$A$39:$A$782,$A196,СВЦЭМ!$B$39:$B$782,V$175)+'СЕТ СН'!$F$15</f>
        <v>139.44240041</v>
      </c>
      <c r="W196" s="36">
        <f>SUMIFS(СВЦЭМ!$F$39:$F$782,СВЦЭМ!$A$39:$A$782,$A196,СВЦЭМ!$B$39:$B$782,W$175)+'СЕТ СН'!$F$15</f>
        <v>143.17526705</v>
      </c>
      <c r="X196" s="36">
        <f>SUMIFS(СВЦЭМ!$F$39:$F$782,СВЦЭМ!$A$39:$A$782,$A196,СВЦЭМ!$B$39:$B$782,X$175)+'СЕТ СН'!$F$15</f>
        <v>146.33205572</v>
      </c>
      <c r="Y196" s="36">
        <f>SUMIFS(СВЦЭМ!$F$39:$F$782,СВЦЭМ!$A$39:$A$782,$A196,СВЦЭМ!$B$39:$B$782,Y$175)+'СЕТ СН'!$F$15</f>
        <v>147.13090087</v>
      </c>
    </row>
    <row r="197" spans="1:27" ht="15.75" x14ac:dyDescent="0.2">
      <c r="A197" s="35">
        <f t="shared" si="5"/>
        <v>44614</v>
      </c>
      <c r="B197" s="36">
        <f>SUMIFS(СВЦЭМ!$F$39:$F$782,СВЦЭМ!$A$39:$A$782,$A197,СВЦЭМ!$B$39:$B$782,B$175)+'СЕТ СН'!$F$15</f>
        <v>147.59488417</v>
      </c>
      <c r="C197" s="36">
        <f>SUMIFS(СВЦЭМ!$F$39:$F$782,СВЦЭМ!$A$39:$A$782,$A197,СВЦЭМ!$B$39:$B$782,C$175)+'СЕТ СН'!$F$15</f>
        <v>155.85813264999999</v>
      </c>
      <c r="D197" s="36">
        <f>SUMIFS(СВЦЭМ!$F$39:$F$782,СВЦЭМ!$A$39:$A$782,$A197,СВЦЭМ!$B$39:$B$782,D$175)+'СЕТ СН'!$F$15</f>
        <v>161.09627978</v>
      </c>
      <c r="E197" s="36">
        <f>SUMIFS(СВЦЭМ!$F$39:$F$782,СВЦЭМ!$A$39:$A$782,$A197,СВЦЭМ!$B$39:$B$782,E$175)+'СЕТ СН'!$F$15</f>
        <v>162.61734175999999</v>
      </c>
      <c r="F197" s="36">
        <f>SUMIFS(СВЦЭМ!$F$39:$F$782,СВЦЭМ!$A$39:$A$782,$A197,СВЦЭМ!$B$39:$B$782,F$175)+'СЕТ СН'!$F$15</f>
        <v>161.56247988999999</v>
      </c>
      <c r="G197" s="36">
        <f>SUMIFS(СВЦЭМ!$F$39:$F$782,СВЦЭМ!$A$39:$A$782,$A197,СВЦЭМ!$B$39:$B$782,G$175)+'СЕТ СН'!$F$15</f>
        <v>157.58584955000001</v>
      </c>
      <c r="H197" s="36">
        <f>SUMIFS(СВЦЭМ!$F$39:$F$782,СВЦЭМ!$A$39:$A$782,$A197,СВЦЭМ!$B$39:$B$782,H$175)+'СЕТ СН'!$F$15</f>
        <v>151.73047792</v>
      </c>
      <c r="I197" s="36">
        <f>SUMIFS(СВЦЭМ!$F$39:$F$782,СВЦЭМ!$A$39:$A$782,$A197,СВЦЭМ!$B$39:$B$782,I$175)+'СЕТ СН'!$F$15</f>
        <v>144.03756952000001</v>
      </c>
      <c r="J197" s="36">
        <f>SUMIFS(СВЦЭМ!$F$39:$F$782,СВЦЭМ!$A$39:$A$782,$A197,СВЦЭМ!$B$39:$B$782,J$175)+'СЕТ СН'!$F$15</f>
        <v>137.81108007</v>
      </c>
      <c r="K197" s="36">
        <f>SUMIFS(СВЦЭМ!$F$39:$F$782,СВЦЭМ!$A$39:$A$782,$A197,СВЦЭМ!$B$39:$B$782,K$175)+'СЕТ СН'!$F$15</f>
        <v>137.05591881000001</v>
      </c>
      <c r="L197" s="36">
        <f>SUMIFS(СВЦЭМ!$F$39:$F$782,СВЦЭМ!$A$39:$A$782,$A197,СВЦЭМ!$B$39:$B$782,L$175)+'СЕТ СН'!$F$15</f>
        <v>138.94612993000001</v>
      </c>
      <c r="M197" s="36">
        <f>SUMIFS(СВЦЭМ!$F$39:$F$782,СВЦЭМ!$A$39:$A$782,$A197,СВЦЭМ!$B$39:$B$782,M$175)+'СЕТ СН'!$F$15</f>
        <v>146.72250258</v>
      </c>
      <c r="N197" s="36">
        <f>SUMIFS(СВЦЭМ!$F$39:$F$782,СВЦЭМ!$A$39:$A$782,$A197,СВЦЭМ!$B$39:$B$782,N$175)+'СЕТ СН'!$F$15</f>
        <v>151.20414891999999</v>
      </c>
      <c r="O197" s="36">
        <f>SUMIFS(СВЦЭМ!$F$39:$F$782,СВЦЭМ!$A$39:$A$782,$A197,СВЦЭМ!$B$39:$B$782,O$175)+'СЕТ СН'!$F$15</f>
        <v>153.76413579000001</v>
      </c>
      <c r="P197" s="36">
        <f>SUMIFS(СВЦЭМ!$F$39:$F$782,СВЦЭМ!$A$39:$A$782,$A197,СВЦЭМ!$B$39:$B$782,P$175)+'СЕТ СН'!$F$15</f>
        <v>157.87740331000001</v>
      </c>
      <c r="Q197" s="36">
        <f>SUMIFS(СВЦЭМ!$F$39:$F$782,СВЦЭМ!$A$39:$A$782,$A197,СВЦЭМ!$B$39:$B$782,Q$175)+'СЕТ СН'!$F$15</f>
        <v>158.24185634</v>
      </c>
      <c r="R197" s="36">
        <f>SUMIFS(СВЦЭМ!$F$39:$F$782,СВЦЭМ!$A$39:$A$782,$A197,СВЦЭМ!$B$39:$B$782,R$175)+'СЕТ СН'!$F$15</f>
        <v>156.6872175</v>
      </c>
      <c r="S197" s="36">
        <f>SUMIFS(СВЦЭМ!$F$39:$F$782,СВЦЭМ!$A$39:$A$782,$A197,СВЦЭМ!$B$39:$B$782,S$175)+'СЕТ СН'!$F$15</f>
        <v>153.87119154999999</v>
      </c>
      <c r="T197" s="36">
        <f>SUMIFS(СВЦЭМ!$F$39:$F$782,СВЦЭМ!$A$39:$A$782,$A197,СВЦЭМ!$B$39:$B$782,T$175)+'СЕТ СН'!$F$15</f>
        <v>143.04880001000001</v>
      </c>
      <c r="U197" s="36">
        <f>SUMIFS(СВЦЭМ!$F$39:$F$782,СВЦЭМ!$A$39:$A$782,$A197,СВЦЭМ!$B$39:$B$782,U$175)+'СЕТ СН'!$F$15</f>
        <v>139.69968075</v>
      </c>
      <c r="V197" s="36">
        <f>SUMIFS(СВЦЭМ!$F$39:$F$782,СВЦЭМ!$A$39:$A$782,$A197,СВЦЭМ!$B$39:$B$782,V$175)+'СЕТ СН'!$F$15</f>
        <v>142.53430574000001</v>
      </c>
      <c r="W197" s="36">
        <f>SUMIFS(СВЦЭМ!$F$39:$F$782,СВЦЭМ!$A$39:$A$782,$A197,СВЦЭМ!$B$39:$B$782,W$175)+'СЕТ СН'!$F$15</f>
        <v>145.05809281000001</v>
      </c>
      <c r="X197" s="36">
        <f>SUMIFS(СВЦЭМ!$F$39:$F$782,СВЦЭМ!$A$39:$A$782,$A197,СВЦЭМ!$B$39:$B$782,X$175)+'СЕТ СН'!$F$15</f>
        <v>147.71040687999999</v>
      </c>
      <c r="Y197" s="36">
        <f>SUMIFS(СВЦЭМ!$F$39:$F$782,СВЦЭМ!$A$39:$A$782,$A197,СВЦЭМ!$B$39:$B$782,Y$175)+'СЕТ СН'!$F$15</f>
        <v>150.93247499</v>
      </c>
    </row>
    <row r="198" spans="1:27" ht="15.75" x14ac:dyDescent="0.2">
      <c r="A198" s="35">
        <f t="shared" si="5"/>
        <v>44615</v>
      </c>
      <c r="B198" s="36">
        <f>SUMIFS(СВЦЭМ!$F$39:$F$782,СВЦЭМ!$A$39:$A$782,$A198,СВЦЭМ!$B$39:$B$782,B$175)+'СЕТ СН'!$F$15</f>
        <v>149.01815887999999</v>
      </c>
      <c r="C198" s="36">
        <f>SUMIFS(СВЦЭМ!$F$39:$F$782,СВЦЭМ!$A$39:$A$782,$A198,СВЦЭМ!$B$39:$B$782,C$175)+'СЕТ СН'!$F$15</f>
        <v>155.90299081000001</v>
      </c>
      <c r="D198" s="36">
        <f>SUMIFS(СВЦЭМ!$F$39:$F$782,СВЦЭМ!$A$39:$A$782,$A198,СВЦЭМ!$B$39:$B$782,D$175)+'СЕТ СН'!$F$15</f>
        <v>160.03630862</v>
      </c>
      <c r="E198" s="36">
        <f>SUMIFS(СВЦЭМ!$F$39:$F$782,СВЦЭМ!$A$39:$A$782,$A198,СВЦЭМ!$B$39:$B$782,E$175)+'СЕТ СН'!$F$15</f>
        <v>160.67160333999999</v>
      </c>
      <c r="F198" s="36">
        <f>SUMIFS(СВЦЭМ!$F$39:$F$782,СВЦЭМ!$A$39:$A$782,$A198,СВЦЭМ!$B$39:$B$782,F$175)+'СЕТ СН'!$F$15</f>
        <v>160.26063912999999</v>
      </c>
      <c r="G198" s="36">
        <f>SUMIFS(СВЦЭМ!$F$39:$F$782,СВЦЭМ!$A$39:$A$782,$A198,СВЦЭМ!$B$39:$B$782,G$175)+'СЕТ СН'!$F$15</f>
        <v>158.41812035999999</v>
      </c>
      <c r="H198" s="36">
        <f>SUMIFS(СВЦЭМ!$F$39:$F$782,СВЦЭМ!$A$39:$A$782,$A198,СВЦЭМ!$B$39:$B$782,H$175)+'СЕТ СН'!$F$15</f>
        <v>156.03783487000001</v>
      </c>
      <c r="I198" s="36">
        <f>SUMIFS(СВЦЭМ!$F$39:$F$782,СВЦЭМ!$A$39:$A$782,$A198,СВЦЭМ!$B$39:$B$782,I$175)+'СЕТ СН'!$F$15</f>
        <v>148.69417837</v>
      </c>
      <c r="J198" s="36">
        <f>SUMIFS(СВЦЭМ!$F$39:$F$782,СВЦЭМ!$A$39:$A$782,$A198,СВЦЭМ!$B$39:$B$782,J$175)+'СЕТ СН'!$F$15</f>
        <v>137.82832033</v>
      </c>
      <c r="K198" s="36">
        <f>SUMIFS(СВЦЭМ!$F$39:$F$782,СВЦЭМ!$A$39:$A$782,$A198,СВЦЭМ!$B$39:$B$782,K$175)+'СЕТ СН'!$F$15</f>
        <v>135.36860458999999</v>
      </c>
      <c r="L198" s="36">
        <f>SUMIFS(СВЦЭМ!$F$39:$F$782,СВЦЭМ!$A$39:$A$782,$A198,СВЦЭМ!$B$39:$B$782,L$175)+'СЕТ СН'!$F$15</f>
        <v>134.79152629000001</v>
      </c>
      <c r="M198" s="36">
        <f>SUMIFS(СВЦЭМ!$F$39:$F$782,СВЦЭМ!$A$39:$A$782,$A198,СВЦЭМ!$B$39:$B$782,M$175)+'СЕТ СН'!$F$15</f>
        <v>141.48885647</v>
      </c>
      <c r="N198" s="36">
        <f>SUMIFS(СВЦЭМ!$F$39:$F$782,СВЦЭМ!$A$39:$A$782,$A198,СВЦЭМ!$B$39:$B$782,N$175)+'СЕТ СН'!$F$15</f>
        <v>148.28621455999999</v>
      </c>
      <c r="O198" s="36">
        <f>SUMIFS(СВЦЭМ!$F$39:$F$782,СВЦЭМ!$A$39:$A$782,$A198,СВЦЭМ!$B$39:$B$782,O$175)+'СЕТ СН'!$F$15</f>
        <v>155.47071227000001</v>
      </c>
      <c r="P198" s="36">
        <f>SUMIFS(СВЦЭМ!$F$39:$F$782,СВЦЭМ!$A$39:$A$782,$A198,СВЦЭМ!$B$39:$B$782,P$175)+'СЕТ СН'!$F$15</f>
        <v>163.77467243000001</v>
      </c>
      <c r="Q198" s="36">
        <f>SUMIFS(СВЦЭМ!$F$39:$F$782,СВЦЭМ!$A$39:$A$782,$A198,СВЦЭМ!$B$39:$B$782,Q$175)+'СЕТ СН'!$F$15</f>
        <v>163.47157915</v>
      </c>
      <c r="R198" s="36">
        <f>SUMIFS(СВЦЭМ!$F$39:$F$782,СВЦЭМ!$A$39:$A$782,$A198,СВЦЭМ!$B$39:$B$782,R$175)+'СЕТ СН'!$F$15</f>
        <v>162.21437625999999</v>
      </c>
      <c r="S198" s="36">
        <f>SUMIFS(СВЦЭМ!$F$39:$F$782,СВЦЭМ!$A$39:$A$782,$A198,СВЦЭМ!$B$39:$B$782,S$175)+'СЕТ СН'!$F$15</f>
        <v>158.10249658999999</v>
      </c>
      <c r="T198" s="36">
        <f>SUMIFS(СВЦЭМ!$F$39:$F$782,СВЦЭМ!$A$39:$A$782,$A198,СВЦЭМ!$B$39:$B$782,T$175)+'СЕТ СН'!$F$15</f>
        <v>146.27809056999999</v>
      </c>
      <c r="U198" s="36">
        <f>SUMIFS(СВЦЭМ!$F$39:$F$782,СВЦЭМ!$A$39:$A$782,$A198,СВЦЭМ!$B$39:$B$782,U$175)+'СЕТ СН'!$F$15</f>
        <v>143.97458723</v>
      </c>
      <c r="V198" s="36">
        <f>SUMIFS(СВЦЭМ!$F$39:$F$782,СВЦЭМ!$A$39:$A$782,$A198,СВЦЭМ!$B$39:$B$782,V$175)+'СЕТ СН'!$F$15</f>
        <v>146.95466547000001</v>
      </c>
      <c r="W198" s="36">
        <f>SUMIFS(СВЦЭМ!$F$39:$F$782,СВЦЭМ!$A$39:$A$782,$A198,СВЦЭМ!$B$39:$B$782,W$175)+'СЕТ СН'!$F$15</f>
        <v>150.40828390999999</v>
      </c>
      <c r="X198" s="36">
        <f>SUMIFS(СВЦЭМ!$F$39:$F$782,СВЦЭМ!$A$39:$A$782,$A198,СВЦЭМ!$B$39:$B$782,X$175)+'СЕТ СН'!$F$15</f>
        <v>153.29943256000001</v>
      </c>
      <c r="Y198" s="36">
        <f>SUMIFS(СВЦЭМ!$F$39:$F$782,СВЦЭМ!$A$39:$A$782,$A198,СВЦЭМ!$B$39:$B$782,Y$175)+'СЕТ СН'!$F$15</f>
        <v>158.08457921999999</v>
      </c>
    </row>
    <row r="199" spans="1:27" ht="15.75" x14ac:dyDescent="0.2">
      <c r="A199" s="35">
        <f t="shared" si="5"/>
        <v>44616</v>
      </c>
      <c r="B199" s="36">
        <f>SUMIFS(СВЦЭМ!$F$39:$F$782,СВЦЭМ!$A$39:$A$782,$A199,СВЦЭМ!$B$39:$B$782,B$175)+'СЕТ СН'!$F$15</f>
        <v>159.04442736999999</v>
      </c>
      <c r="C199" s="36">
        <f>SUMIFS(СВЦЭМ!$F$39:$F$782,СВЦЭМ!$A$39:$A$782,$A199,СВЦЭМ!$B$39:$B$782,C$175)+'СЕТ СН'!$F$15</f>
        <v>162.99156188000001</v>
      </c>
      <c r="D199" s="36">
        <f>SUMIFS(СВЦЭМ!$F$39:$F$782,СВЦЭМ!$A$39:$A$782,$A199,СВЦЭМ!$B$39:$B$782,D$175)+'СЕТ СН'!$F$15</f>
        <v>167.39511733000001</v>
      </c>
      <c r="E199" s="36">
        <f>SUMIFS(СВЦЭМ!$F$39:$F$782,СВЦЭМ!$A$39:$A$782,$A199,СВЦЭМ!$B$39:$B$782,E$175)+'СЕТ СН'!$F$15</f>
        <v>168.36770465000001</v>
      </c>
      <c r="F199" s="36">
        <f>SUMIFS(СВЦЭМ!$F$39:$F$782,СВЦЭМ!$A$39:$A$782,$A199,СВЦЭМ!$B$39:$B$782,F$175)+'СЕТ СН'!$F$15</f>
        <v>167.73122674000001</v>
      </c>
      <c r="G199" s="36">
        <f>SUMIFS(СВЦЭМ!$F$39:$F$782,СВЦЭМ!$A$39:$A$782,$A199,СВЦЭМ!$B$39:$B$782,G$175)+'СЕТ СН'!$F$15</f>
        <v>163.06042640999999</v>
      </c>
      <c r="H199" s="36">
        <f>SUMIFS(СВЦЭМ!$F$39:$F$782,СВЦЭМ!$A$39:$A$782,$A199,СВЦЭМ!$B$39:$B$782,H$175)+'СЕТ СН'!$F$15</f>
        <v>159.72346124000001</v>
      </c>
      <c r="I199" s="36">
        <f>SUMIFS(СВЦЭМ!$F$39:$F$782,СВЦЭМ!$A$39:$A$782,$A199,СВЦЭМ!$B$39:$B$782,I$175)+'СЕТ СН'!$F$15</f>
        <v>150.40428069000001</v>
      </c>
      <c r="J199" s="36">
        <f>SUMIFS(СВЦЭМ!$F$39:$F$782,СВЦЭМ!$A$39:$A$782,$A199,СВЦЭМ!$B$39:$B$782,J$175)+'СЕТ СН'!$F$15</f>
        <v>142.37892395</v>
      </c>
      <c r="K199" s="36">
        <f>SUMIFS(СВЦЭМ!$F$39:$F$782,СВЦЭМ!$A$39:$A$782,$A199,СВЦЭМ!$B$39:$B$782,K$175)+'СЕТ СН'!$F$15</f>
        <v>138.80295874999999</v>
      </c>
      <c r="L199" s="36">
        <f>SUMIFS(СВЦЭМ!$F$39:$F$782,СВЦЭМ!$A$39:$A$782,$A199,СВЦЭМ!$B$39:$B$782,L$175)+'СЕТ СН'!$F$15</f>
        <v>139.13687680999999</v>
      </c>
      <c r="M199" s="36">
        <f>SUMIFS(СВЦЭМ!$F$39:$F$782,СВЦЭМ!$A$39:$A$782,$A199,СВЦЭМ!$B$39:$B$782,M$175)+'СЕТ СН'!$F$15</f>
        <v>144.76309835000001</v>
      </c>
      <c r="N199" s="36">
        <f>SUMIFS(СВЦЭМ!$F$39:$F$782,СВЦЭМ!$A$39:$A$782,$A199,СВЦЭМ!$B$39:$B$782,N$175)+'СЕТ СН'!$F$15</f>
        <v>152.01061841999999</v>
      </c>
      <c r="O199" s="36">
        <f>SUMIFS(СВЦЭМ!$F$39:$F$782,СВЦЭМ!$A$39:$A$782,$A199,СВЦЭМ!$B$39:$B$782,O$175)+'СЕТ СН'!$F$15</f>
        <v>156.60606666000001</v>
      </c>
      <c r="P199" s="36">
        <f>SUMIFS(СВЦЭМ!$F$39:$F$782,СВЦЭМ!$A$39:$A$782,$A199,СВЦЭМ!$B$39:$B$782,P$175)+'СЕТ СН'!$F$15</f>
        <v>158.88795450000001</v>
      </c>
      <c r="Q199" s="36">
        <f>SUMIFS(СВЦЭМ!$F$39:$F$782,СВЦЭМ!$A$39:$A$782,$A199,СВЦЭМ!$B$39:$B$782,Q$175)+'СЕТ СН'!$F$15</f>
        <v>159.19763756</v>
      </c>
      <c r="R199" s="36">
        <f>SUMIFS(СВЦЭМ!$F$39:$F$782,СВЦЭМ!$A$39:$A$782,$A199,СВЦЭМ!$B$39:$B$782,R$175)+'СЕТ СН'!$F$15</f>
        <v>158.62046798</v>
      </c>
      <c r="S199" s="36">
        <f>SUMIFS(СВЦЭМ!$F$39:$F$782,СВЦЭМ!$A$39:$A$782,$A199,СВЦЭМ!$B$39:$B$782,S$175)+'СЕТ СН'!$F$15</f>
        <v>154.69717317000001</v>
      </c>
      <c r="T199" s="36">
        <f>SUMIFS(СВЦЭМ!$F$39:$F$782,СВЦЭМ!$A$39:$A$782,$A199,СВЦЭМ!$B$39:$B$782,T$175)+'СЕТ СН'!$F$15</f>
        <v>144.57224545</v>
      </c>
      <c r="U199" s="36">
        <f>SUMIFS(СВЦЭМ!$F$39:$F$782,СВЦЭМ!$A$39:$A$782,$A199,СВЦЭМ!$B$39:$B$782,U$175)+'СЕТ СН'!$F$15</f>
        <v>142.25665934</v>
      </c>
      <c r="V199" s="36">
        <f>SUMIFS(СВЦЭМ!$F$39:$F$782,СВЦЭМ!$A$39:$A$782,$A199,СВЦЭМ!$B$39:$B$782,V$175)+'СЕТ СН'!$F$15</f>
        <v>145.94562988999999</v>
      </c>
      <c r="W199" s="36">
        <f>SUMIFS(СВЦЭМ!$F$39:$F$782,СВЦЭМ!$A$39:$A$782,$A199,СВЦЭМ!$B$39:$B$782,W$175)+'СЕТ СН'!$F$15</f>
        <v>146.17643932999999</v>
      </c>
      <c r="X199" s="36">
        <f>SUMIFS(СВЦЭМ!$F$39:$F$782,СВЦЭМ!$A$39:$A$782,$A199,СВЦЭМ!$B$39:$B$782,X$175)+'СЕТ СН'!$F$15</f>
        <v>148.83439143000001</v>
      </c>
      <c r="Y199" s="36">
        <f>SUMIFS(СВЦЭМ!$F$39:$F$782,СВЦЭМ!$A$39:$A$782,$A199,СВЦЭМ!$B$39:$B$782,Y$175)+'СЕТ СН'!$F$15</f>
        <v>154.08383332</v>
      </c>
    </row>
    <row r="200" spans="1:27" ht="15.75" x14ac:dyDescent="0.2">
      <c r="A200" s="35">
        <f t="shared" si="5"/>
        <v>44617</v>
      </c>
      <c r="B200" s="36">
        <f>SUMIFS(СВЦЭМ!$F$39:$F$782,СВЦЭМ!$A$39:$A$782,$A200,СВЦЭМ!$B$39:$B$782,B$175)+'СЕТ СН'!$F$15</f>
        <v>153.74553603000001</v>
      </c>
      <c r="C200" s="36">
        <f>SUMIFS(СВЦЭМ!$F$39:$F$782,СВЦЭМ!$A$39:$A$782,$A200,СВЦЭМ!$B$39:$B$782,C$175)+'СЕТ СН'!$F$15</f>
        <v>159.60572744999999</v>
      </c>
      <c r="D200" s="36">
        <f>SUMIFS(СВЦЭМ!$F$39:$F$782,СВЦЭМ!$A$39:$A$782,$A200,СВЦЭМ!$B$39:$B$782,D$175)+'СЕТ СН'!$F$15</f>
        <v>164.73105695999999</v>
      </c>
      <c r="E200" s="36">
        <f>SUMIFS(СВЦЭМ!$F$39:$F$782,СВЦЭМ!$A$39:$A$782,$A200,СВЦЭМ!$B$39:$B$782,E$175)+'СЕТ СН'!$F$15</f>
        <v>164.92797028000001</v>
      </c>
      <c r="F200" s="36">
        <f>SUMIFS(СВЦЭМ!$F$39:$F$782,СВЦЭМ!$A$39:$A$782,$A200,СВЦЭМ!$B$39:$B$782,F$175)+'СЕТ СН'!$F$15</f>
        <v>163.42514069000001</v>
      </c>
      <c r="G200" s="36">
        <f>SUMIFS(СВЦЭМ!$F$39:$F$782,СВЦЭМ!$A$39:$A$782,$A200,СВЦЭМ!$B$39:$B$782,G$175)+'СЕТ СН'!$F$15</f>
        <v>159.18636728999999</v>
      </c>
      <c r="H200" s="36">
        <f>SUMIFS(СВЦЭМ!$F$39:$F$782,СВЦЭМ!$A$39:$A$782,$A200,СВЦЭМ!$B$39:$B$782,H$175)+'СЕТ СН'!$F$15</f>
        <v>153.08642677</v>
      </c>
      <c r="I200" s="36">
        <f>SUMIFS(СВЦЭМ!$F$39:$F$782,СВЦЭМ!$A$39:$A$782,$A200,СВЦЭМ!$B$39:$B$782,I$175)+'СЕТ СН'!$F$15</f>
        <v>146.71515968</v>
      </c>
      <c r="J200" s="36">
        <f>SUMIFS(СВЦЭМ!$F$39:$F$782,СВЦЭМ!$A$39:$A$782,$A200,СВЦЭМ!$B$39:$B$782,J$175)+'СЕТ СН'!$F$15</f>
        <v>144.04644697000001</v>
      </c>
      <c r="K200" s="36">
        <f>SUMIFS(СВЦЭМ!$F$39:$F$782,СВЦЭМ!$A$39:$A$782,$A200,СВЦЭМ!$B$39:$B$782,K$175)+'СЕТ СН'!$F$15</f>
        <v>139.53878040999999</v>
      </c>
      <c r="L200" s="36">
        <f>SUMIFS(СВЦЭМ!$F$39:$F$782,СВЦЭМ!$A$39:$A$782,$A200,СВЦЭМ!$B$39:$B$782,L$175)+'СЕТ СН'!$F$15</f>
        <v>142.47970936999999</v>
      </c>
      <c r="M200" s="36">
        <f>SUMIFS(СВЦЭМ!$F$39:$F$782,СВЦЭМ!$A$39:$A$782,$A200,СВЦЭМ!$B$39:$B$782,M$175)+'СЕТ СН'!$F$15</f>
        <v>148.41667426000001</v>
      </c>
      <c r="N200" s="36">
        <f>SUMIFS(СВЦЭМ!$F$39:$F$782,СВЦЭМ!$A$39:$A$782,$A200,СВЦЭМ!$B$39:$B$782,N$175)+'СЕТ СН'!$F$15</f>
        <v>154.96221424000001</v>
      </c>
      <c r="O200" s="36">
        <f>SUMIFS(СВЦЭМ!$F$39:$F$782,СВЦЭМ!$A$39:$A$782,$A200,СВЦЭМ!$B$39:$B$782,O$175)+'СЕТ СН'!$F$15</f>
        <v>158.61729102000001</v>
      </c>
      <c r="P200" s="36">
        <f>SUMIFS(СВЦЭМ!$F$39:$F$782,СВЦЭМ!$A$39:$A$782,$A200,СВЦЭМ!$B$39:$B$782,P$175)+'СЕТ СН'!$F$15</f>
        <v>160.11683292999999</v>
      </c>
      <c r="Q200" s="36">
        <f>SUMIFS(СВЦЭМ!$F$39:$F$782,СВЦЭМ!$A$39:$A$782,$A200,СВЦЭМ!$B$39:$B$782,Q$175)+'СЕТ СН'!$F$15</f>
        <v>160.81417934999999</v>
      </c>
      <c r="R200" s="36">
        <f>SUMIFS(СВЦЭМ!$F$39:$F$782,СВЦЭМ!$A$39:$A$782,$A200,СВЦЭМ!$B$39:$B$782,R$175)+'СЕТ СН'!$F$15</f>
        <v>159.77401356999999</v>
      </c>
      <c r="S200" s="36">
        <f>SUMIFS(СВЦЭМ!$F$39:$F$782,СВЦЭМ!$A$39:$A$782,$A200,СВЦЭМ!$B$39:$B$782,S$175)+'СЕТ СН'!$F$15</f>
        <v>153.82414538</v>
      </c>
      <c r="T200" s="36">
        <f>SUMIFS(СВЦЭМ!$F$39:$F$782,СВЦЭМ!$A$39:$A$782,$A200,СВЦЭМ!$B$39:$B$782,T$175)+'СЕТ СН'!$F$15</f>
        <v>148.17502843</v>
      </c>
      <c r="U200" s="36">
        <f>SUMIFS(СВЦЭМ!$F$39:$F$782,СВЦЭМ!$A$39:$A$782,$A200,СВЦЭМ!$B$39:$B$782,U$175)+'СЕТ СН'!$F$15</f>
        <v>143.73297292999999</v>
      </c>
      <c r="V200" s="36">
        <f>SUMIFS(СВЦЭМ!$F$39:$F$782,СВЦЭМ!$A$39:$A$782,$A200,СВЦЭМ!$B$39:$B$782,V$175)+'СЕТ СН'!$F$15</f>
        <v>143.23399774999999</v>
      </c>
      <c r="W200" s="36">
        <f>SUMIFS(СВЦЭМ!$F$39:$F$782,СВЦЭМ!$A$39:$A$782,$A200,СВЦЭМ!$B$39:$B$782,W$175)+'СЕТ СН'!$F$15</f>
        <v>144.13114368000001</v>
      </c>
      <c r="X200" s="36">
        <f>SUMIFS(СВЦЭМ!$F$39:$F$782,СВЦЭМ!$A$39:$A$782,$A200,СВЦЭМ!$B$39:$B$782,X$175)+'СЕТ СН'!$F$15</f>
        <v>146.80996726000001</v>
      </c>
      <c r="Y200" s="36">
        <f>SUMIFS(СВЦЭМ!$F$39:$F$782,СВЦЭМ!$A$39:$A$782,$A200,СВЦЭМ!$B$39:$B$782,Y$175)+'СЕТ СН'!$F$15</f>
        <v>152.65638627000001</v>
      </c>
    </row>
    <row r="201" spans="1:27" ht="15.75" x14ac:dyDescent="0.2">
      <c r="A201" s="35">
        <f t="shared" si="5"/>
        <v>44618</v>
      </c>
      <c r="B201" s="36">
        <f>SUMIFS(СВЦЭМ!$F$39:$F$782,СВЦЭМ!$A$39:$A$782,$A201,СВЦЭМ!$B$39:$B$782,B$175)+'СЕТ СН'!$F$15</f>
        <v>157.40895280999999</v>
      </c>
      <c r="C201" s="36">
        <f>SUMIFS(СВЦЭМ!$F$39:$F$782,СВЦЭМ!$A$39:$A$782,$A201,СВЦЭМ!$B$39:$B$782,C$175)+'СЕТ СН'!$F$15</f>
        <v>157.89884810999999</v>
      </c>
      <c r="D201" s="36">
        <f>SUMIFS(СВЦЭМ!$F$39:$F$782,СВЦЭМ!$A$39:$A$782,$A201,СВЦЭМ!$B$39:$B$782,D$175)+'СЕТ СН'!$F$15</f>
        <v>159.45174309000001</v>
      </c>
      <c r="E201" s="36">
        <f>SUMIFS(СВЦЭМ!$F$39:$F$782,СВЦЭМ!$A$39:$A$782,$A201,СВЦЭМ!$B$39:$B$782,E$175)+'СЕТ СН'!$F$15</f>
        <v>163.73402467</v>
      </c>
      <c r="F201" s="36">
        <f>SUMIFS(СВЦЭМ!$F$39:$F$782,СВЦЭМ!$A$39:$A$782,$A201,СВЦЭМ!$B$39:$B$782,F$175)+'СЕТ СН'!$F$15</f>
        <v>163.63760209</v>
      </c>
      <c r="G201" s="36">
        <f>SUMIFS(СВЦЭМ!$F$39:$F$782,СВЦЭМ!$A$39:$A$782,$A201,СВЦЭМ!$B$39:$B$782,G$175)+'СЕТ СН'!$F$15</f>
        <v>160.53367716</v>
      </c>
      <c r="H201" s="36">
        <f>SUMIFS(СВЦЭМ!$F$39:$F$782,СВЦЭМ!$A$39:$A$782,$A201,СВЦЭМ!$B$39:$B$782,H$175)+'СЕТ СН'!$F$15</f>
        <v>155.87613555999999</v>
      </c>
      <c r="I201" s="36">
        <f>SUMIFS(СВЦЭМ!$F$39:$F$782,СВЦЭМ!$A$39:$A$782,$A201,СВЦЭМ!$B$39:$B$782,I$175)+'СЕТ СН'!$F$15</f>
        <v>150.91835302000001</v>
      </c>
      <c r="J201" s="36">
        <f>SUMIFS(СВЦЭМ!$F$39:$F$782,СВЦЭМ!$A$39:$A$782,$A201,СВЦЭМ!$B$39:$B$782,J$175)+'СЕТ СН'!$F$15</f>
        <v>142.10080217999999</v>
      </c>
      <c r="K201" s="36">
        <f>SUMIFS(СВЦЭМ!$F$39:$F$782,СВЦЭМ!$A$39:$A$782,$A201,СВЦЭМ!$B$39:$B$782,K$175)+'СЕТ СН'!$F$15</f>
        <v>138.80342228999999</v>
      </c>
      <c r="L201" s="36">
        <f>SUMIFS(СВЦЭМ!$F$39:$F$782,СВЦЭМ!$A$39:$A$782,$A201,СВЦЭМ!$B$39:$B$782,L$175)+'СЕТ СН'!$F$15</f>
        <v>138.33718171999999</v>
      </c>
      <c r="M201" s="36">
        <f>SUMIFS(СВЦЭМ!$F$39:$F$782,СВЦЭМ!$A$39:$A$782,$A201,СВЦЭМ!$B$39:$B$782,M$175)+'СЕТ СН'!$F$15</f>
        <v>143.55718640000001</v>
      </c>
      <c r="N201" s="36">
        <f>SUMIFS(СВЦЭМ!$F$39:$F$782,СВЦЭМ!$A$39:$A$782,$A201,СВЦЭМ!$B$39:$B$782,N$175)+'СЕТ СН'!$F$15</f>
        <v>150.92812352000001</v>
      </c>
      <c r="O201" s="36">
        <f>SUMIFS(СВЦЭМ!$F$39:$F$782,СВЦЭМ!$A$39:$A$782,$A201,СВЦЭМ!$B$39:$B$782,O$175)+'СЕТ СН'!$F$15</f>
        <v>152.82498594</v>
      </c>
      <c r="P201" s="36">
        <f>SUMIFS(СВЦЭМ!$F$39:$F$782,СВЦЭМ!$A$39:$A$782,$A201,СВЦЭМ!$B$39:$B$782,P$175)+'СЕТ СН'!$F$15</f>
        <v>154.86803164</v>
      </c>
      <c r="Q201" s="36">
        <f>SUMIFS(СВЦЭМ!$F$39:$F$782,СВЦЭМ!$A$39:$A$782,$A201,СВЦЭМ!$B$39:$B$782,Q$175)+'СЕТ СН'!$F$15</f>
        <v>155.45277368000001</v>
      </c>
      <c r="R201" s="36">
        <f>SUMIFS(СВЦЭМ!$F$39:$F$782,СВЦЭМ!$A$39:$A$782,$A201,СВЦЭМ!$B$39:$B$782,R$175)+'СЕТ СН'!$F$15</f>
        <v>154.66720341999999</v>
      </c>
      <c r="S201" s="36">
        <f>SUMIFS(СВЦЭМ!$F$39:$F$782,СВЦЭМ!$A$39:$A$782,$A201,СВЦЭМ!$B$39:$B$782,S$175)+'СЕТ СН'!$F$15</f>
        <v>152.66326506999999</v>
      </c>
      <c r="T201" s="36">
        <f>SUMIFS(СВЦЭМ!$F$39:$F$782,СВЦЭМ!$A$39:$A$782,$A201,СВЦЭМ!$B$39:$B$782,T$175)+'СЕТ СН'!$F$15</f>
        <v>143.70666774</v>
      </c>
      <c r="U201" s="36">
        <f>SUMIFS(СВЦЭМ!$F$39:$F$782,СВЦЭМ!$A$39:$A$782,$A201,СВЦЭМ!$B$39:$B$782,U$175)+'СЕТ СН'!$F$15</f>
        <v>140.26581243999999</v>
      </c>
      <c r="V201" s="36">
        <f>SUMIFS(СВЦЭМ!$F$39:$F$782,СВЦЭМ!$A$39:$A$782,$A201,СВЦЭМ!$B$39:$B$782,V$175)+'СЕТ СН'!$F$15</f>
        <v>139.04470878000001</v>
      </c>
      <c r="W201" s="36">
        <f>SUMIFS(СВЦЭМ!$F$39:$F$782,СВЦЭМ!$A$39:$A$782,$A201,СВЦЭМ!$B$39:$B$782,W$175)+'СЕТ СН'!$F$15</f>
        <v>144.23531892</v>
      </c>
      <c r="X201" s="36">
        <f>SUMIFS(СВЦЭМ!$F$39:$F$782,СВЦЭМ!$A$39:$A$782,$A201,СВЦЭМ!$B$39:$B$782,X$175)+'СЕТ СН'!$F$15</f>
        <v>148.09616022</v>
      </c>
      <c r="Y201" s="36">
        <f>SUMIFS(СВЦЭМ!$F$39:$F$782,СВЦЭМ!$A$39:$A$782,$A201,СВЦЭМ!$B$39:$B$782,Y$175)+'СЕТ СН'!$F$15</f>
        <v>153.01769501000001</v>
      </c>
    </row>
    <row r="202" spans="1:27" ht="15.75" x14ac:dyDescent="0.2">
      <c r="A202" s="35">
        <f t="shared" si="5"/>
        <v>44619</v>
      </c>
      <c r="B202" s="36">
        <f>SUMIFS(СВЦЭМ!$F$39:$F$782,СВЦЭМ!$A$39:$A$782,$A202,СВЦЭМ!$B$39:$B$782,B$175)+'СЕТ СН'!$F$15</f>
        <v>156.40917994</v>
      </c>
      <c r="C202" s="36">
        <f>SUMIFS(СВЦЭМ!$F$39:$F$782,СВЦЭМ!$A$39:$A$782,$A202,СВЦЭМ!$B$39:$B$782,C$175)+'СЕТ СН'!$F$15</f>
        <v>158.16453636</v>
      </c>
      <c r="D202" s="36">
        <f>SUMIFS(СВЦЭМ!$F$39:$F$782,СВЦЭМ!$A$39:$A$782,$A202,СВЦЭМ!$B$39:$B$782,D$175)+'СЕТ СН'!$F$15</f>
        <v>163.20403379999999</v>
      </c>
      <c r="E202" s="36">
        <f>SUMIFS(СВЦЭМ!$F$39:$F$782,СВЦЭМ!$A$39:$A$782,$A202,СВЦЭМ!$B$39:$B$782,E$175)+'СЕТ СН'!$F$15</f>
        <v>164.68160890999999</v>
      </c>
      <c r="F202" s="36">
        <f>SUMIFS(СВЦЭМ!$F$39:$F$782,СВЦЭМ!$A$39:$A$782,$A202,СВЦЭМ!$B$39:$B$782,F$175)+'СЕТ СН'!$F$15</f>
        <v>164.68805302999999</v>
      </c>
      <c r="G202" s="36">
        <f>SUMIFS(СВЦЭМ!$F$39:$F$782,СВЦЭМ!$A$39:$A$782,$A202,СВЦЭМ!$B$39:$B$782,G$175)+'СЕТ СН'!$F$15</f>
        <v>162.72011212000001</v>
      </c>
      <c r="H202" s="36">
        <f>SUMIFS(СВЦЭМ!$F$39:$F$782,СВЦЭМ!$A$39:$A$782,$A202,СВЦЭМ!$B$39:$B$782,H$175)+'СЕТ СН'!$F$15</f>
        <v>157.98209211</v>
      </c>
      <c r="I202" s="36">
        <f>SUMIFS(СВЦЭМ!$F$39:$F$782,СВЦЭМ!$A$39:$A$782,$A202,СВЦЭМ!$B$39:$B$782,I$175)+'СЕТ СН'!$F$15</f>
        <v>153.94742629000001</v>
      </c>
      <c r="J202" s="36">
        <f>SUMIFS(СВЦЭМ!$F$39:$F$782,СВЦЭМ!$A$39:$A$782,$A202,СВЦЭМ!$B$39:$B$782,J$175)+'СЕТ СН'!$F$15</f>
        <v>146.05931777000001</v>
      </c>
      <c r="K202" s="36">
        <f>SUMIFS(СВЦЭМ!$F$39:$F$782,СВЦЭМ!$A$39:$A$782,$A202,СВЦЭМ!$B$39:$B$782,K$175)+'СЕТ СН'!$F$15</f>
        <v>142.73013674000001</v>
      </c>
      <c r="L202" s="36">
        <f>SUMIFS(СВЦЭМ!$F$39:$F$782,СВЦЭМ!$A$39:$A$782,$A202,СВЦЭМ!$B$39:$B$782,L$175)+'СЕТ СН'!$F$15</f>
        <v>143.19830163</v>
      </c>
      <c r="M202" s="36">
        <f>SUMIFS(СВЦЭМ!$F$39:$F$782,СВЦЭМ!$A$39:$A$782,$A202,СВЦЭМ!$B$39:$B$782,M$175)+'СЕТ СН'!$F$15</f>
        <v>147.0721825</v>
      </c>
      <c r="N202" s="36">
        <f>SUMIFS(СВЦЭМ!$F$39:$F$782,СВЦЭМ!$A$39:$A$782,$A202,СВЦЭМ!$B$39:$B$782,N$175)+'СЕТ СН'!$F$15</f>
        <v>152.84844846999999</v>
      </c>
      <c r="O202" s="36">
        <f>SUMIFS(СВЦЭМ!$F$39:$F$782,СВЦЭМ!$A$39:$A$782,$A202,СВЦЭМ!$B$39:$B$782,O$175)+'СЕТ СН'!$F$15</f>
        <v>156.70862969000001</v>
      </c>
      <c r="P202" s="36">
        <f>SUMIFS(СВЦЭМ!$F$39:$F$782,СВЦЭМ!$A$39:$A$782,$A202,СВЦЭМ!$B$39:$B$782,P$175)+'СЕТ СН'!$F$15</f>
        <v>158.61115312000001</v>
      </c>
      <c r="Q202" s="36">
        <f>SUMIFS(СВЦЭМ!$F$39:$F$782,СВЦЭМ!$A$39:$A$782,$A202,СВЦЭМ!$B$39:$B$782,Q$175)+'СЕТ СН'!$F$15</f>
        <v>158.91618081999999</v>
      </c>
      <c r="R202" s="36">
        <f>SUMIFS(СВЦЭМ!$F$39:$F$782,СВЦЭМ!$A$39:$A$782,$A202,СВЦЭМ!$B$39:$B$782,R$175)+'СЕТ СН'!$F$15</f>
        <v>157.42226309</v>
      </c>
      <c r="S202" s="36">
        <f>SUMIFS(СВЦЭМ!$F$39:$F$782,СВЦЭМ!$A$39:$A$782,$A202,СВЦЭМ!$B$39:$B$782,S$175)+'СЕТ СН'!$F$15</f>
        <v>154.65899590000001</v>
      </c>
      <c r="T202" s="36">
        <f>SUMIFS(СВЦЭМ!$F$39:$F$782,СВЦЭМ!$A$39:$A$782,$A202,СВЦЭМ!$B$39:$B$782,T$175)+'СЕТ СН'!$F$15</f>
        <v>142.94375982</v>
      </c>
      <c r="U202" s="36">
        <f>SUMIFS(СВЦЭМ!$F$39:$F$782,СВЦЭМ!$A$39:$A$782,$A202,СВЦЭМ!$B$39:$B$782,U$175)+'СЕТ СН'!$F$15</f>
        <v>137.44426641999999</v>
      </c>
      <c r="V202" s="36">
        <f>SUMIFS(СВЦЭМ!$F$39:$F$782,СВЦЭМ!$A$39:$A$782,$A202,СВЦЭМ!$B$39:$B$782,V$175)+'СЕТ СН'!$F$15</f>
        <v>139.40418339999999</v>
      </c>
      <c r="W202" s="36">
        <f>SUMIFS(СВЦЭМ!$F$39:$F$782,СВЦЭМ!$A$39:$A$782,$A202,СВЦЭМ!$B$39:$B$782,W$175)+'СЕТ СН'!$F$15</f>
        <v>144.11415403999999</v>
      </c>
      <c r="X202" s="36">
        <f>SUMIFS(СВЦЭМ!$F$39:$F$782,СВЦЭМ!$A$39:$A$782,$A202,СВЦЭМ!$B$39:$B$782,X$175)+'СЕТ СН'!$F$15</f>
        <v>147.15110697</v>
      </c>
      <c r="Y202" s="36">
        <f>SUMIFS(СВЦЭМ!$F$39:$F$782,СВЦЭМ!$A$39:$A$782,$A202,СВЦЭМ!$B$39:$B$782,Y$175)+'СЕТ СН'!$F$15</f>
        <v>151.22947296000001</v>
      </c>
    </row>
    <row r="203" spans="1:27" ht="15.75" x14ac:dyDescent="0.2">
      <c r="A203" s="35">
        <f t="shared" si="5"/>
        <v>44620</v>
      </c>
      <c r="B203" s="36">
        <f>SUMIFS(СВЦЭМ!$F$39:$F$782,СВЦЭМ!$A$39:$A$782,$A203,СВЦЭМ!$B$39:$B$782,B$175)+'СЕТ СН'!$F$15</f>
        <v>154.79279896</v>
      </c>
      <c r="C203" s="36">
        <f>SUMIFS(СВЦЭМ!$F$39:$F$782,СВЦЭМ!$A$39:$A$782,$A203,СВЦЭМ!$B$39:$B$782,C$175)+'СЕТ СН'!$F$15</f>
        <v>157.03502675999999</v>
      </c>
      <c r="D203" s="36">
        <f>SUMIFS(СВЦЭМ!$F$39:$F$782,СВЦЭМ!$A$39:$A$782,$A203,СВЦЭМ!$B$39:$B$782,D$175)+'СЕТ СН'!$F$15</f>
        <v>161.37003580999999</v>
      </c>
      <c r="E203" s="36">
        <f>SUMIFS(СВЦЭМ!$F$39:$F$782,СВЦЭМ!$A$39:$A$782,$A203,СВЦЭМ!$B$39:$B$782,E$175)+'СЕТ СН'!$F$15</f>
        <v>163.16457657999999</v>
      </c>
      <c r="F203" s="36">
        <f>SUMIFS(СВЦЭМ!$F$39:$F$782,СВЦЭМ!$A$39:$A$782,$A203,СВЦЭМ!$B$39:$B$782,F$175)+'СЕТ СН'!$F$15</f>
        <v>163.23213251000001</v>
      </c>
      <c r="G203" s="36">
        <f>SUMIFS(СВЦЭМ!$F$39:$F$782,СВЦЭМ!$A$39:$A$782,$A203,СВЦЭМ!$B$39:$B$782,G$175)+'СЕТ СН'!$F$15</f>
        <v>162.70715751</v>
      </c>
      <c r="H203" s="36">
        <f>SUMIFS(СВЦЭМ!$F$39:$F$782,СВЦЭМ!$A$39:$A$782,$A203,СВЦЭМ!$B$39:$B$782,H$175)+'СЕТ СН'!$F$15</f>
        <v>160.60462133999999</v>
      </c>
      <c r="I203" s="36">
        <f>SUMIFS(СВЦЭМ!$F$39:$F$782,СВЦЭМ!$A$39:$A$782,$A203,СВЦЭМ!$B$39:$B$782,I$175)+'СЕТ СН'!$F$15</f>
        <v>158.40844027</v>
      </c>
      <c r="J203" s="36">
        <f>SUMIFS(СВЦЭМ!$F$39:$F$782,СВЦЭМ!$A$39:$A$782,$A203,СВЦЭМ!$B$39:$B$782,J$175)+'СЕТ СН'!$F$15</f>
        <v>151.61546124</v>
      </c>
      <c r="K203" s="36">
        <f>SUMIFS(СВЦЭМ!$F$39:$F$782,СВЦЭМ!$A$39:$A$782,$A203,СВЦЭМ!$B$39:$B$782,K$175)+'СЕТ СН'!$F$15</f>
        <v>146.18987243999999</v>
      </c>
      <c r="L203" s="36">
        <f>SUMIFS(СВЦЭМ!$F$39:$F$782,СВЦЭМ!$A$39:$A$782,$A203,СВЦЭМ!$B$39:$B$782,L$175)+'СЕТ СН'!$F$15</f>
        <v>144.51935574999999</v>
      </c>
      <c r="M203" s="36">
        <f>SUMIFS(СВЦЭМ!$F$39:$F$782,СВЦЭМ!$A$39:$A$782,$A203,СВЦЭМ!$B$39:$B$782,M$175)+'СЕТ СН'!$F$15</f>
        <v>147.33160826</v>
      </c>
      <c r="N203" s="36">
        <f>SUMIFS(СВЦЭМ!$F$39:$F$782,СВЦЭМ!$A$39:$A$782,$A203,СВЦЭМ!$B$39:$B$782,N$175)+'СЕТ СН'!$F$15</f>
        <v>153.54840949999999</v>
      </c>
      <c r="O203" s="36">
        <f>SUMIFS(СВЦЭМ!$F$39:$F$782,СВЦЭМ!$A$39:$A$782,$A203,СВЦЭМ!$B$39:$B$782,O$175)+'СЕТ СН'!$F$15</f>
        <v>156.46202461999999</v>
      </c>
      <c r="P203" s="36">
        <f>SUMIFS(СВЦЭМ!$F$39:$F$782,СВЦЭМ!$A$39:$A$782,$A203,СВЦЭМ!$B$39:$B$782,P$175)+'СЕТ СН'!$F$15</f>
        <v>157.76727919999999</v>
      </c>
      <c r="Q203" s="36">
        <f>SUMIFS(СВЦЭМ!$F$39:$F$782,СВЦЭМ!$A$39:$A$782,$A203,СВЦЭМ!$B$39:$B$782,Q$175)+'СЕТ СН'!$F$15</f>
        <v>158.17709209</v>
      </c>
      <c r="R203" s="36">
        <f>SUMIFS(СВЦЭМ!$F$39:$F$782,СВЦЭМ!$A$39:$A$782,$A203,СВЦЭМ!$B$39:$B$782,R$175)+'СЕТ СН'!$F$15</f>
        <v>156.47492220999999</v>
      </c>
      <c r="S203" s="36">
        <f>SUMIFS(СВЦЭМ!$F$39:$F$782,СВЦЭМ!$A$39:$A$782,$A203,СВЦЭМ!$B$39:$B$782,S$175)+'СЕТ СН'!$F$15</f>
        <v>154.19663679999999</v>
      </c>
      <c r="T203" s="36">
        <f>SUMIFS(СВЦЭМ!$F$39:$F$782,СВЦЭМ!$A$39:$A$782,$A203,СВЦЭМ!$B$39:$B$782,T$175)+'СЕТ СН'!$F$15</f>
        <v>142.51841573999999</v>
      </c>
      <c r="U203" s="36">
        <f>SUMIFS(СВЦЭМ!$F$39:$F$782,СВЦЭМ!$A$39:$A$782,$A203,СВЦЭМ!$B$39:$B$782,U$175)+'СЕТ СН'!$F$15</f>
        <v>136.13673785</v>
      </c>
      <c r="V203" s="36">
        <f>SUMIFS(СВЦЭМ!$F$39:$F$782,СВЦЭМ!$A$39:$A$782,$A203,СВЦЭМ!$B$39:$B$782,V$175)+'СЕТ СН'!$F$15</f>
        <v>138.12503369000001</v>
      </c>
      <c r="W203" s="36">
        <f>SUMIFS(СВЦЭМ!$F$39:$F$782,СВЦЭМ!$A$39:$A$782,$A203,СВЦЭМ!$B$39:$B$782,W$175)+'СЕТ СН'!$F$15</f>
        <v>142.96159043</v>
      </c>
      <c r="X203" s="36">
        <f>SUMIFS(СВЦЭМ!$F$39:$F$782,СВЦЭМ!$A$39:$A$782,$A203,СВЦЭМ!$B$39:$B$782,X$175)+'СЕТ СН'!$F$15</f>
        <v>147.09748977000001</v>
      </c>
      <c r="Y203" s="36">
        <f>SUMIFS(СВЦЭМ!$F$39:$F$782,СВЦЭМ!$A$39:$A$782,$A203,СВЦЭМ!$B$39:$B$782,Y$175)+'СЕТ СН'!$F$15</f>
        <v>152.70093474000001</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37" t="s">
        <v>7</v>
      </c>
      <c r="B205" s="131" t="s">
        <v>116</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3"/>
    </row>
    <row r="206" spans="1:27" ht="12.75" hidden="1" customHeight="1" x14ac:dyDescent="0.2">
      <c r="A206" s="138"/>
      <c r="B206" s="134"/>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6"/>
    </row>
    <row r="207" spans="1:27" s="46" customFormat="1" ht="12.75" hidden="1" customHeight="1" x14ac:dyDescent="0.2">
      <c r="A207" s="139"/>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01.02.2022</v>
      </c>
      <c r="B208" s="36">
        <f>SUMIFS(СВЦЭМ!$G$40:$G$783,СВЦЭМ!$A$40:$A$783,$A208,СВЦЭМ!$B$39:$B$782,B$207)+'СЕТ СН'!$F$15</f>
        <v>0</v>
      </c>
      <c r="C208" s="36">
        <f>SUMIFS(СВЦЭМ!$G$40:$G$783,СВЦЭМ!$A$40:$A$783,$A208,СВЦЭМ!$B$39:$B$782,C$207)+'СЕТ СН'!$F$15</f>
        <v>0</v>
      </c>
      <c r="D208" s="36">
        <f>SUMIFS(СВЦЭМ!$G$40:$G$783,СВЦЭМ!$A$40:$A$783,$A208,СВЦЭМ!$B$39:$B$782,D$207)+'СЕТ СН'!$F$15</f>
        <v>0</v>
      </c>
      <c r="E208" s="36">
        <f>SUMIFS(СВЦЭМ!$G$40:$G$783,СВЦЭМ!$A$40:$A$783,$A208,СВЦЭМ!$B$39:$B$782,E$207)+'СЕТ СН'!$F$15</f>
        <v>0</v>
      </c>
      <c r="F208" s="36">
        <f>SUMIFS(СВЦЭМ!$G$40:$G$783,СВЦЭМ!$A$40:$A$783,$A208,СВЦЭМ!$B$39:$B$782,F$207)+'СЕТ СН'!$F$15</f>
        <v>0</v>
      </c>
      <c r="G208" s="36">
        <f>SUMIFS(СВЦЭМ!$G$40:$G$783,СВЦЭМ!$A$40:$A$783,$A208,СВЦЭМ!$B$39:$B$782,G$207)+'СЕТ СН'!$F$15</f>
        <v>0</v>
      </c>
      <c r="H208" s="36">
        <f>SUMIFS(СВЦЭМ!$G$40:$G$783,СВЦЭМ!$A$40:$A$783,$A208,СВЦЭМ!$B$39:$B$782,H$207)+'СЕТ СН'!$F$15</f>
        <v>0</v>
      </c>
      <c r="I208" s="36">
        <f>SUMIFS(СВЦЭМ!$G$40:$G$783,СВЦЭМ!$A$40:$A$783,$A208,СВЦЭМ!$B$39:$B$782,I$207)+'СЕТ СН'!$F$15</f>
        <v>0</v>
      </c>
      <c r="J208" s="36">
        <f>SUMIFS(СВЦЭМ!$G$40:$G$783,СВЦЭМ!$A$40:$A$783,$A208,СВЦЭМ!$B$39:$B$782,J$207)+'СЕТ СН'!$F$15</f>
        <v>0</v>
      </c>
      <c r="K208" s="36">
        <f>SUMIFS(СВЦЭМ!$G$40:$G$783,СВЦЭМ!$A$40:$A$783,$A208,СВЦЭМ!$B$39:$B$782,K$207)+'СЕТ СН'!$F$15</f>
        <v>0</v>
      </c>
      <c r="L208" s="36">
        <f>SUMIFS(СВЦЭМ!$G$40:$G$783,СВЦЭМ!$A$40:$A$783,$A208,СВЦЭМ!$B$39:$B$782,L$207)+'СЕТ СН'!$F$15</f>
        <v>0</v>
      </c>
      <c r="M208" s="36">
        <f>SUMIFS(СВЦЭМ!$G$40:$G$783,СВЦЭМ!$A$40:$A$783,$A208,СВЦЭМ!$B$39:$B$782,M$207)+'СЕТ СН'!$F$15</f>
        <v>0</v>
      </c>
      <c r="N208" s="36">
        <f>SUMIFS(СВЦЭМ!$G$40:$G$783,СВЦЭМ!$A$40:$A$783,$A208,СВЦЭМ!$B$39:$B$782,N$207)+'СЕТ СН'!$F$15</f>
        <v>0</v>
      </c>
      <c r="O208" s="36">
        <f>SUMIFS(СВЦЭМ!$G$40:$G$783,СВЦЭМ!$A$40:$A$783,$A208,СВЦЭМ!$B$39:$B$782,O$207)+'СЕТ СН'!$F$15</f>
        <v>0</v>
      </c>
      <c r="P208" s="36">
        <f>SUMIFS(СВЦЭМ!$G$40:$G$783,СВЦЭМ!$A$40:$A$783,$A208,СВЦЭМ!$B$39:$B$782,P$207)+'СЕТ СН'!$F$15</f>
        <v>0</v>
      </c>
      <c r="Q208" s="36">
        <f>SUMIFS(СВЦЭМ!$G$40:$G$783,СВЦЭМ!$A$40:$A$783,$A208,СВЦЭМ!$B$39:$B$782,Q$207)+'СЕТ СН'!$F$15</f>
        <v>0</v>
      </c>
      <c r="R208" s="36">
        <f>SUMIFS(СВЦЭМ!$G$40:$G$783,СВЦЭМ!$A$40:$A$783,$A208,СВЦЭМ!$B$39:$B$782,R$207)+'СЕТ СН'!$F$15</f>
        <v>0</v>
      </c>
      <c r="S208" s="36">
        <f>SUMIFS(СВЦЭМ!$G$40:$G$783,СВЦЭМ!$A$40:$A$783,$A208,СВЦЭМ!$B$39:$B$782,S$207)+'СЕТ СН'!$F$15</f>
        <v>0</v>
      </c>
      <c r="T208" s="36">
        <f>SUMIFS(СВЦЭМ!$G$40:$G$783,СВЦЭМ!$A$40:$A$783,$A208,СВЦЭМ!$B$39:$B$782,T$207)+'СЕТ СН'!$F$15</f>
        <v>0</v>
      </c>
      <c r="U208" s="36">
        <f>SUMIFS(СВЦЭМ!$G$40:$G$783,СВЦЭМ!$A$40:$A$783,$A208,СВЦЭМ!$B$39:$B$782,U$207)+'СЕТ СН'!$F$15</f>
        <v>0</v>
      </c>
      <c r="V208" s="36">
        <f>SUMIFS(СВЦЭМ!$G$40:$G$783,СВЦЭМ!$A$40:$A$783,$A208,СВЦЭМ!$B$39:$B$782,V$207)+'СЕТ СН'!$F$15</f>
        <v>0</v>
      </c>
      <c r="W208" s="36">
        <f>SUMIFS(СВЦЭМ!$G$40:$G$783,СВЦЭМ!$A$40:$A$783,$A208,СВЦЭМ!$B$39:$B$782,W$207)+'СЕТ СН'!$F$15</f>
        <v>0</v>
      </c>
      <c r="X208" s="36">
        <f>SUMIFS(СВЦЭМ!$G$40:$G$783,СВЦЭМ!$A$40:$A$783,$A208,СВЦЭМ!$B$39:$B$782,X$207)+'СЕТ СН'!$F$15</f>
        <v>0</v>
      </c>
      <c r="Y208" s="36">
        <f>SUMIFS(СВЦЭМ!$G$40:$G$783,СВЦЭМ!$A$40:$A$783,$A208,СВЦЭМ!$B$39:$B$782,Y$207)+'СЕТ СН'!$F$15</f>
        <v>0</v>
      </c>
      <c r="AA208" s="45"/>
    </row>
    <row r="209" spans="1:25" ht="15.75" hidden="1" x14ac:dyDescent="0.2">
      <c r="A209" s="35">
        <f>A208+1</f>
        <v>44594</v>
      </c>
      <c r="B209" s="36">
        <f>SUMIFS(СВЦЭМ!$G$40:$G$783,СВЦЭМ!$A$40:$A$783,$A209,СВЦЭМ!$B$39:$B$782,B$207)+'СЕТ СН'!$F$15</f>
        <v>0</v>
      </c>
      <c r="C209" s="36">
        <f>SUMIFS(СВЦЭМ!$G$40:$G$783,СВЦЭМ!$A$40:$A$783,$A209,СВЦЭМ!$B$39:$B$782,C$207)+'СЕТ СН'!$F$15</f>
        <v>0</v>
      </c>
      <c r="D209" s="36">
        <f>SUMIFS(СВЦЭМ!$G$40:$G$783,СВЦЭМ!$A$40:$A$783,$A209,СВЦЭМ!$B$39:$B$782,D$207)+'СЕТ СН'!$F$15</f>
        <v>0</v>
      </c>
      <c r="E209" s="36">
        <f>SUMIFS(СВЦЭМ!$G$40:$G$783,СВЦЭМ!$A$40:$A$783,$A209,СВЦЭМ!$B$39:$B$782,E$207)+'СЕТ СН'!$F$15</f>
        <v>0</v>
      </c>
      <c r="F209" s="36">
        <f>SUMIFS(СВЦЭМ!$G$40:$G$783,СВЦЭМ!$A$40:$A$783,$A209,СВЦЭМ!$B$39:$B$782,F$207)+'СЕТ СН'!$F$15</f>
        <v>0</v>
      </c>
      <c r="G209" s="36">
        <f>SUMIFS(СВЦЭМ!$G$40:$G$783,СВЦЭМ!$A$40:$A$783,$A209,СВЦЭМ!$B$39:$B$782,G$207)+'СЕТ СН'!$F$15</f>
        <v>0</v>
      </c>
      <c r="H209" s="36">
        <f>SUMIFS(СВЦЭМ!$G$40:$G$783,СВЦЭМ!$A$40:$A$783,$A209,СВЦЭМ!$B$39:$B$782,H$207)+'СЕТ СН'!$F$15</f>
        <v>0</v>
      </c>
      <c r="I209" s="36">
        <f>SUMIFS(СВЦЭМ!$G$40:$G$783,СВЦЭМ!$A$40:$A$783,$A209,СВЦЭМ!$B$39:$B$782,I$207)+'СЕТ СН'!$F$15</f>
        <v>0</v>
      </c>
      <c r="J209" s="36">
        <f>SUMIFS(СВЦЭМ!$G$40:$G$783,СВЦЭМ!$A$40:$A$783,$A209,СВЦЭМ!$B$39:$B$782,J$207)+'СЕТ СН'!$F$15</f>
        <v>0</v>
      </c>
      <c r="K209" s="36">
        <f>SUMIFS(СВЦЭМ!$G$40:$G$783,СВЦЭМ!$A$40:$A$783,$A209,СВЦЭМ!$B$39:$B$782,K$207)+'СЕТ СН'!$F$15</f>
        <v>0</v>
      </c>
      <c r="L209" s="36">
        <f>SUMIFS(СВЦЭМ!$G$40:$G$783,СВЦЭМ!$A$40:$A$783,$A209,СВЦЭМ!$B$39:$B$782,L$207)+'СЕТ СН'!$F$15</f>
        <v>0</v>
      </c>
      <c r="M209" s="36">
        <f>SUMIFS(СВЦЭМ!$G$40:$G$783,СВЦЭМ!$A$40:$A$783,$A209,СВЦЭМ!$B$39:$B$782,M$207)+'СЕТ СН'!$F$15</f>
        <v>0</v>
      </c>
      <c r="N209" s="36">
        <f>SUMIFS(СВЦЭМ!$G$40:$G$783,СВЦЭМ!$A$40:$A$783,$A209,СВЦЭМ!$B$39:$B$782,N$207)+'СЕТ СН'!$F$15</f>
        <v>0</v>
      </c>
      <c r="O209" s="36">
        <f>SUMIFS(СВЦЭМ!$G$40:$G$783,СВЦЭМ!$A$40:$A$783,$A209,СВЦЭМ!$B$39:$B$782,O$207)+'СЕТ СН'!$F$15</f>
        <v>0</v>
      </c>
      <c r="P209" s="36">
        <f>SUMIFS(СВЦЭМ!$G$40:$G$783,СВЦЭМ!$A$40:$A$783,$A209,СВЦЭМ!$B$39:$B$782,P$207)+'СЕТ СН'!$F$15</f>
        <v>0</v>
      </c>
      <c r="Q209" s="36">
        <f>SUMIFS(СВЦЭМ!$G$40:$G$783,СВЦЭМ!$A$40:$A$783,$A209,СВЦЭМ!$B$39:$B$782,Q$207)+'СЕТ СН'!$F$15</f>
        <v>0</v>
      </c>
      <c r="R209" s="36">
        <f>SUMIFS(СВЦЭМ!$G$40:$G$783,СВЦЭМ!$A$40:$A$783,$A209,СВЦЭМ!$B$39:$B$782,R$207)+'СЕТ СН'!$F$15</f>
        <v>0</v>
      </c>
      <c r="S209" s="36">
        <f>SUMIFS(СВЦЭМ!$G$40:$G$783,СВЦЭМ!$A$40:$A$783,$A209,СВЦЭМ!$B$39:$B$782,S$207)+'СЕТ СН'!$F$15</f>
        <v>0</v>
      </c>
      <c r="T209" s="36">
        <f>SUMIFS(СВЦЭМ!$G$40:$G$783,СВЦЭМ!$A$40:$A$783,$A209,СВЦЭМ!$B$39:$B$782,T$207)+'СЕТ СН'!$F$15</f>
        <v>0</v>
      </c>
      <c r="U209" s="36">
        <f>SUMIFS(СВЦЭМ!$G$40:$G$783,СВЦЭМ!$A$40:$A$783,$A209,СВЦЭМ!$B$39:$B$782,U$207)+'СЕТ СН'!$F$15</f>
        <v>0</v>
      </c>
      <c r="V209" s="36">
        <f>SUMIFS(СВЦЭМ!$G$40:$G$783,СВЦЭМ!$A$40:$A$783,$A209,СВЦЭМ!$B$39:$B$782,V$207)+'СЕТ СН'!$F$15</f>
        <v>0</v>
      </c>
      <c r="W209" s="36">
        <f>SUMIFS(СВЦЭМ!$G$40:$G$783,СВЦЭМ!$A$40:$A$783,$A209,СВЦЭМ!$B$39:$B$782,W$207)+'СЕТ СН'!$F$15</f>
        <v>0</v>
      </c>
      <c r="X209" s="36">
        <f>SUMIFS(СВЦЭМ!$G$40:$G$783,СВЦЭМ!$A$40:$A$783,$A209,СВЦЭМ!$B$39:$B$782,X$207)+'СЕТ СН'!$F$15</f>
        <v>0</v>
      </c>
      <c r="Y209" s="36">
        <f>SUMIFS(СВЦЭМ!$G$40:$G$783,СВЦЭМ!$A$40:$A$783,$A209,СВЦЭМ!$B$39:$B$782,Y$207)+'СЕТ СН'!$F$15</f>
        <v>0</v>
      </c>
    </row>
    <row r="210" spans="1:25" ht="15.75" hidden="1" x14ac:dyDescent="0.2">
      <c r="A210" s="35">
        <f t="shared" ref="A210:A238" si="6">A209+1</f>
        <v>44595</v>
      </c>
      <c r="B210" s="36">
        <f>SUMIFS(СВЦЭМ!$G$40:$G$783,СВЦЭМ!$A$40:$A$783,$A210,СВЦЭМ!$B$39:$B$782,B$207)+'СЕТ СН'!$F$15</f>
        <v>0</v>
      </c>
      <c r="C210" s="36">
        <f>SUMIFS(СВЦЭМ!$G$40:$G$783,СВЦЭМ!$A$40:$A$783,$A210,СВЦЭМ!$B$39:$B$782,C$207)+'СЕТ СН'!$F$15</f>
        <v>0</v>
      </c>
      <c r="D210" s="36">
        <f>SUMIFS(СВЦЭМ!$G$40:$G$783,СВЦЭМ!$A$40:$A$783,$A210,СВЦЭМ!$B$39:$B$782,D$207)+'СЕТ СН'!$F$15</f>
        <v>0</v>
      </c>
      <c r="E210" s="36">
        <f>SUMIFS(СВЦЭМ!$G$40:$G$783,СВЦЭМ!$A$40:$A$783,$A210,СВЦЭМ!$B$39:$B$782,E$207)+'СЕТ СН'!$F$15</f>
        <v>0</v>
      </c>
      <c r="F210" s="36">
        <f>SUMIFS(СВЦЭМ!$G$40:$G$783,СВЦЭМ!$A$40:$A$783,$A210,СВЦЭМ!$B$39:$B$782,F$207)+'СЕТ СН'!$F$15</f>
        <v>0</v>
      </c>
      <c r="G210" s="36">
        <f>SUMIFS(СВЦЭМ!$G$40:$G$783,СВЦЭМ!$A$40:$A$783,$A210,СВЦЭМ!$B$39:$B$782,G$207)+'СЕТ СН'!$F$15</f>
        <v>0</v>
      </c>
      <c r="H210" s="36">
        <f>SUMIFS(СВЦЭМ!$G$40:$G$783,СВЦЭМ!$A$40:$A$783,$A210,СВЦЭМ!$B$39:$B$782,H$207)+'СЕТ СН'!$F$15</f>
        <v>0</v>
      </c>
      <c r="I210" s="36">
        <f>SUMIFS(СВЦЭМ!$G$40:$G$783,СВЦЭМ!$A$40:$A$783,$A210,СВЦЭМ!$B$39:$B$782,I$207)+'СЕТ СН'!$F$15</f>
        <v>0</v>
      </c>
      <c r="J210" s="36">
        <f>SUMIFS(СВЦЭМ!$G$40:$G$783,СВЦЭМ!$A$40:$A$783,$A210,СВЦЭМ!$B$39:$B$782,J$207)+'СЕТ СН'!$F$15</f>
        <v>0</v>
      </c>
      <c r="K210" s="36">
        <f>SUMIFS(СВЦЭМ!$G$40:$G$783,СВЦЭМ!$A$40:$A$783,$A210,СВЦЭМ!$B$39:$B$782,K$207)+'СЕТ СН'!$F$15</f>
        <v>0</v>
      </c>
      <c r="L210" s="36">
        <f>SUMIFS(СВЦЭМ!$G$40:$G$783,СВЦЭМ!$A$40:$A$783,$A210,СВЦЭМ!$B$39:$B$782,L$207)+'СЕТ СН'!$F$15</f>
        <v>0</v>
      </c>
      <c r="M210" s="36">
        <f>SUMIFS(СВЦЭМ!$G$40:$G$783,СВЦЭМ!$A$40:$A$783,$A210,СВЦЭМ!$B$39:$B$782,M$207)+'СЕТ СН'!$F$15</f>
        <v>0</v>
      </c>
      <c r="N210" s="36">
        <f>SUMIFS(СВЦЭМ!$G$40:$G$783,СВЦЭМ!$A$40:$A$783,$A210,СВЦЭМ!$B$39:$B$782,N$207)+'СЕТ СН'!$F$15</f>
        <v>0</v>
      </c>
      <c r="O210" s="36">
        <f>SUMIFS(СВЦЭМ!$G$40:$G$783,СВЦЭМ!$A$40:$A$783,$A210,СВЦЭМ!$B$39:$B$782,O$207)+'СЕТ СН'!$F$15</f>
        <v>0</v>
      </c>
      <c r="P210" s="36">
        <f>SUMIFS(СВЦЭМ!$G$40:$G$783,СВЦЭМ!$A$40:$A$783,$A210,СВЦЭМ!$B$39:$B$782,P$207)+'СЕТ СН'!$F$15</f>
        <v>0</v>
      </c>
      <c r="Q210" s="36">
        <f>SUMIFS(СВЦЭМ!$G$40:$G$783,СВЦЭМ!$A$40:$A$783,$A210,СВЦЭМ!$B$39:$B$782,Q$207)+'СЕТ СН'!$F$15</f>
        <v>0</v>
      </c>
      <c r="R210" s="36">
        <f>SUMIFS(СВЦЭМ!$G$40:$G$783,СВЦЭМ!$A$40:$A$783,$A210,СВЦЭМ!$B$39:$B$782,R$207)+'СЕТ СН'!$F$15</f>
        <v>0</v>
      </c>
      <c r="S210" s="36">
        <f>SUMIFS(СВЦЭМ!$G$40:$G$783,СВЦЭМ!$A$40:$A$783,$A210,СВЦЭМ!$B$39:$B$782,S$207)+'СЕТ СН'!$F$15</f>
        <v>0</v>
      </c>
      <c r="T210" s="36">
        <f>SUMIFS(СВЦЭМ!$G$40:$G$783,СВЦЭМ!$A$40:$A$783,$A210,СВЦЭМ!$B$39:$B$782,T$207)+'СЕТ СН'!$F$15</f>
        <v>0</v>
      </c>
      <c r="U210" s="36">
        <f>SUMIFS(СВЦЭМ!$G$40:$G$783,СВЦЭМ!$A$40:$A$783,$A210,СВЦЭМ!$B$39:$B$782,U$207)+'СЕТ СН'!$F$15</f>
        <v>0</v>
      </c>
      <c r="V210" s="36">
        <f>SUMIFS(СВЦЭМ!$G$40:$G$783,СВЦЭМ!$A$40:$A$783,$A210,СВЦЭМ!$B$39:$B$782,V$207)+'СЕТ СН'!$F$15</f>
        <v>0</v>
      </c>
      <c r="W210" s="36">
        <f>SUMIFS(СВЦЭМ!$G$40:$G$783,СВЦЭМ!$A$40:$A$783,$A210,СВЦЭМ!$B$39:$B$782,W$207)+'СЕТ СН'!$F$15</f>
        <v>0</v>
      </c>
      <c r="X210" s="36">
        <f>SUMIFS(СВЦЭМ!$G$40:$G$783,СВЦЭМ!$A$40:$A$783,$A210,СВЦЭМ!$B$39:$B$782,X$207)+'СЕТ СН'!$F$15</f>
        <v>0</v>
      </c>
      <c r="Y210" s="36">
        <f>SUMIFS(СВЦЭМ!$G$40:$G$783,СВЦЭМ!$A$40:$A$783,$A210,СВЦЭМ!$B$39:$B$782,Y$207)+'СЕТ СН'!$F$15</f>
        <v>0</v>
      </c>
    </row>
    <row r="211" spans="1:25" ht="15.75" hidden="1" x14ac:dyDescent="0.2">
      <c r="A211" s="35">
        <f t="shared" si="6"/>
        <v>44596</v>
      </c>
      <c r="B211" s="36">
        <f>SUMIFS(СВЦЭМ!$G$40:$G$783,СВЦЭМ!$A$40:$A$783,$A211,СВЦЭМ!$B$39:$B$782,B$207)+'СЕТ СН'!$F$15</f>
        <v>0</v>
      </c>
      <c r="C211" s="36">
        <f>SUMIFS(СВЦЭМ!$G$40:$G$783,СВЦЭМ!$A$40:$A$783,$A211,СВЦЭМ!$B$39:$B$782,C$207)+'СЕТ СН'!$F$15</f>
        <v>0</v>
      </c>
      <c r="D211" s="36">
        <f>SUMIFS(СВЦЭМ!$G$40:$G$783,СВЦЭМ!$A$40:$A$783,$A211,СВЦЭМ!$B$39:$B$782,D$207)+'СЕТ СН'!$F$15</f>
        <v>0</v>
      </c>
      <c r="E211" s="36">
        <f>SUMIFS(СВЦЭМ!$G$40:$G$783,СВЦЭМ!$A$40:$A$783,$A211,СВЦЭМ!$B$39:$B$782,E$207)+'СЕТ СН'!$F$15</f>
        <v>0</v>
      </c>
      <c r="F211" s="36">
        <f>SUMIFS(СВЦЭМ!$G$40:$G$783,СВЦЭМ!$A$40:$A$783,$A211,СВЦЭМ!$B$39:$B$782,F$207)+'СЕТ СН'!$F$15</f>
        <v>0</v>
      </c>
      <c r="G211" s="36">
        <f>SUMIFS(СВЦЭМ!$G$40:$G$783,СВЦЭМ!$A$40:$A$783,$A211,СВЦЭМ!$B$39:$B$782,G$207)+'СЕТ СН'!$F$15</f>
        <v>0</v>
      </c>
      <c r="H211" s="36">
        <f>SUMIFS(СВЦЭМ!$G$40:$G$783,СВЦЭМ!$A$40:$A$783,$A211,СВЦЭМ!$B$39:$B$782,H$207)+'СЕТ СН'!$F$15</f>
        <v>0</v>
      </c>
      <c r="I211" s="36">
        <f>SUMIFS(СВЦЭМ!$G$40:$G$783,СВЦЭМ!$A$40:$A$783,$A211,СВЦЭМ!$B$39:$B$782,I$207)+'СЕТ СН'!$F$15</f>
        <v>0</v>
      </c>
      <c r="J211" s="36">
        <f>SUMIFS(СВЦЭМ!$G$40:$G$783,СВЦЭМ!$A$40:$A$783,$A211,СВЦЭМ!$B$39:$B$782,J$207)+'СЕТ СН'!$F$15</f>
        <v>0</v>
      </c>
      <c r="K211" s="36">
        <f>SUMIFS(СВЦЭМ!$G$40:$G$783,СВЦЭМ!$A$40:$A$783,$A211,СВЦЭМ!$B$39:$B$782,K$207)+'СЕТ СН'!$F$15</f>
        <v>0</v>
      </c>
      <c r="L211" s="36">
        <f>SUMIFS(СВЦЭМ!$G$40:$G$783,СВЦЭМ!$A$40:$A$783,$A211,СВЦЭМ!$B$39:$B$782,L$207)+'СЕТ СН'!$F$15</f>
        <v>0</v>
      </c>
      <c r="M211" s="36">
        <f>SUMIFS(СВЦЭМ!$G$40:$G$783,СВЦЭМ!$A$40:$A$783,$A211,СВЦЭМ!$B$39:$B$782,M$207)+'СЕТ СН'!$F$15</f>
        <v>0</v>
      </c>
      <c r="N211" s="36">
        <f>SUMIFS(СВЦЭМ!$G$40:$G$783,СВЦЭМ!$A$40:$A$783,$A211,СВЦЭМ!$B$39:$B$782,N$207)+'СЕТ СН'!$F$15</f>
        <v>0</v>
      </c>
      <c r="O211" s="36">
        <f>SUMIFS(СВЦЭМ!$G$40:$G$783,СВЦЭМ!$A$40:$A$783,$A211,СВЦЭМ!$B$39:$B$782,O$207)+'СЕТ СН'!$F$15</f>
        <v>0</v>
      </c>
      <c r="P211" s="36">
        <f>SUMIFS(СВЦЭМ!$G$40:$G$783,СВЦЭМ!$A$40:$A$783,$A211,СВЦЭМ!$B$39:$B$782,P$207)+'СЕТ СН'!$F$15</f>
        <v>0</v>
      </c>
      <c r="Q211" s="36">
        <f>SUMIFS(СВЦЭМ!$G$40:$G$783,СВЦЭМ!$A$40:$A$783,$A211,СВЦЭМ!$B$39:$B$782,Q$207)+'СЕТ СН'!$F$15</f>
        <v>0</v>
      </c>
      <c r="R211" s="36">
        <f>SUMIFS(СВЦЭМ!$G$40:$G$783,СВЦЭМ!$A$40:$A$783,$A211,СВЦЭМ!$B$39:$B$782,R$207)+'СЕТ СН'!$F$15</f>
        <v>0</v>
      </c>
      <c r="S211" s="36">
        <f>SUMIFS(СВЦЭМ!$G$40:$G$783,СВЦЭМ!$A$40:$A$783,$A211,СВЦЭМ!$B$39:$B$782,S$207)+'СЕТ СН'!$F$15</f>
        <v>0</v>
      </c>
      <c r="T211" s="36">
        <f>SUMIFS(СВЦЭМ!$G$40:$G$783,СВЦЭМ!$A$40:$A$783,$A211,СВЦЭМ!$B$39:$B$782,T$207)+'СЕТ СН'!$F$15</f>
        <v>0</v>
      </c>
      <c r="U211" s="36">
        <f>SUMIFS(СВЦЭМ!$G$40:$G$783,СВЦЭМ!$A$40:$A$783,$A211,СВЦЭМ!$B$39:$B$782,U$207)+'СЕТ СН'!$F$15</f>
        <v>0</v>
      </c>
      <c r="V211" s="36">
        <f>SUMIFS(СВЦЭМ!$G$40:$G$783,СВЦЭМ!$A$40:$A$783,$A211,СВЦЭМ!$B$39:$B$782,V$207)+'СЕТ СН'!$F$15</f>
        <v>0</v>
      </c>
      <c r="W211" s="36">
        <f>SUMIFS(СВЦЭМ!$G$40:$G$783,СВЦЭМ!$A$40:$A$783,$A211,СВЦЭМ!$B$39:$B$782,W$207)+'СЕТ СН'!$F$15</f>
        <v>0</v>
      </c>
      <c r="X211" s="36">
        <f>SUMIFS(СВЦЭМ!$G$40:$G$783,СВЦЭМ!$A$40:$A$783,$A211,СВЦЭМ!$B$39:$B$782,X$207)+'СЕТ СН'!$F$15</f>
        <v>0</v>
      </c>
      <c r="Y211" s="36">
        <f>SUMIFS(СВЦЭМ!$G$40:$G$783,СВЦЭМ!$A$40:$A$783,$A211,СВЦЭМ!$B$39:$B$782,Y$207)+'СЕТ СН'!$F$15</f>
        <v>0</v>
      </c>
    </row>
    <row r="212" spans="1:25" ht="15.75" hidden="1" x14ac:dyDescent="0.2">
      <c r="A212" s="35">
        <f t="shared" si="6"/>
        <v>44597</v>
      </c>
      <c r="B212" s="36">
        <f>SUMIFS(СВЦЭМ!$G$40:$G$783,СВЦЭМ!$A$40:$A$783,$A212,СВЦЭМ!$B$39:$B$782,B$207)+'СЕТ СН'!$F$15</f>
        <v>0</v>
      </c>
      <c r="C212" s="36">
        <f>SUMIFS(СВЦЭМ!$G$40:$G$783,СВЦЭМ!$A$40:$A$783,$A212,СВЦЭМ!$B$39:$B$782,C$207)+'СЕТ СН'!$F$15</f>
        <v>0</v>
      </c>
      <c r="D212" s="36">
        <f>SUMIFS(СВЦЭМ!$G$40:$G$783,СВЦЭМ!$A$40:$A$783,$A212,СВЦЭМ!$B$39:$B$782,D$207)+'СЕТ СН'!$F$15</f>
        <v>0</v>
      </c>
      <c r="E212" s="36">
        <f>SUMIFS(СВЦЭМ!$G$40:$G$783,СВЦЭМ!$A$40:$A$783,$A212,СВЦЭМ!$B$39:$B$782,E$207)+'СЕТ СН'!$F$15</f>
        <v>0</v>
      </c>
      <c r="F212" s="36">
        <f>SUMIFS(СВЦЭМ!$G$40:$G$783,СВЦЭМ!$A$40:$A$783,$A212,СВЦЭМ!$B$39:$B$782,F$207)+'СЕТ СН'!$F$15</f>
        <v>0</v>
      </c>
      <c r="G212" s="36">
        <f>SUMIFS(СВЦЭМ!$G$40:$G$783,СВЦЭМ!$A$40:$A$783,$A212,СВЦЭМ!$B$39:$B$782,G$207)+'СЕТ СН'!$F$15</f>
        <v>0</v>
      </c>
      <c r="H212" s="36">
        <f>SUMIFS(СВЦЭМ!$G$40:$G$783,СВЦЭМ!$A$40:$A$783,$A212,СВЦЭМ!$B$39:$B$782,H$207)+'СЕТ СН'!$F$15</f>
        <v>0</v>
      </c>
      <c r="I212" s="36">
        <f>SUMIFS(СВЦЭМ!$G$40:$G$783,СВЦЭМ!$A$40:$A$783,$A212,СВЦЭМ!$B$39:$B$782,I$207)+'СЕТ СН'!$F$15</f>
        <v>0</v>
      </c>
      <c r="J212" s="36">
        <f>SUMIFS(СВЦЭМ!$G$40:$G$783,СВЦЭМ!$A$40:$A$783,$A212,СВЦЭМ!$B$39:$B$782,J$207)+'СЕТ СН'!$F$15</f>
        <v>0</v>
      </c>
      <c r="K212" s="36">
        <f>SUMIFS(СВЦЭМ!$G$40:$G$783,СВЦЭМ!$A$40:$A$783,$A212,СВЦЭМ!$B$39:$B$782,K$207)+'СЕТ СН'!$F$15</f>
        <v>0</v>
      </c>
      <c r="L212" s="36">
        <f>SUMIFS(СВЦЭМ!$G$40:$G$783,СВЦЭМ!$A$40:$A$783,$A212,СВЦЭМ!$B$39:$B$782,L$207)+'СЕТ СН'!$F$15</f>
        <v>0</v>
      </c>
      <c r="M212" s="36">
        <f>SUMIFS(СВЦЭМ!$G$40:$G$783,СВЦЭМ!$A$40:$A$783,$A212,СВЦЭМ!$B$39:$B$782,M$207)+'СЕТ СН'!$F$15</f>
        <v>0</v>
      </c>
      <c r="N212" s="36">
        <f>SUMIFS(СВЦЭМ!$G$40:$G$783,СВЦЭМ!$A$40:$A$783,$A212,СВЦЭМ!$B$39:$B$782,N$207)+'СЕТ СН'!$F$15</f>
        <v>0</v>
      </c>
      <c r="O212" s="36">
        <f>SUMIFS(СВЦЭМ!$G$40:$G$783,СВЦЭМ!$A$40:$A$783,$A212,СВЦЭМ!$B$39:$B$782,O$207)+'СЕТ СН'!$F$15</f>
        <v>0</v>
      </c>
      <c r="P212" s="36">
        <f>SUMIFS(СВЦЭМ!$G$40:$G$783,СВЦЭМ!$A$40:$A$783,$A212,СВЦЭМ!$B$39:$B$782,P$207)+'СЕТ СН'!$F$15</f>
        <v>0</v>
      </c>
      <c r="Q212" s="36">
        <f>SUMIFS(СВЦЭМ!$G$40:$G$783,СВЦЭМ!$A$40:$A$783,$A212,СВЦЭМ!$B$39:$B$782,Q$207)+'СЕТ СН'!$F$15</f>
        <v>0</v>
      </c>
      <c r="R212" s="36">
        <f>SUMIFS(СВЦЭМ!$G$40:$G$783,СВЦЭМ!$A$40:$A$783,$A212,СВЦЭМ!$B$39:$B$782,R$207)+'СЕТ СН'!$F$15</f>
        <v>0</v>
      </c>
      <c r="S212" s="36">
        <f>SUMIFS(СВЦЭМ!$G$40:$G$783,СВЦЭМ!$A$40:$A$783,$A212,СВЦЭМ!$B$39:$B$782,S$207)+'СЕТ СН'!$F$15</f>
        <v>0</v>
      </c>
      <c r="T212" s="36">
        <f>SUMIFS(СВЦЭМ!$G$40:$G$783,СВЦЭМ!$A$40:$A$783,$A212,СВЦЭМ!$B$39:$B$782,T$207)+'СЕТ СН'!$F$15</f>
        <v>0</v>
      </c>
      <c r="U212" s="36">
        <f>SUMIFS(СВЦЭМ!$G$40:$G$783,СВЦЭМ!$A$40:$A$783,$A212,СВЦЭМ!$B$39:$B$782,U$207)+'СЕТ СН'!$F$15</f>
        <v>0</v>
      </c>
      <c r="V212" s="36">
        <f>SUMIFS(СВЦЭМ!$G$40:$G$783,СВЦЭМ!$A$40:$A$783,$A212,СВЦЭМ!$B$39:$B$782,V$207)+'СЕТ СН'!$F$15</f>
        <v>0</v>
      </c>
      <c r="W212" s="36">
        <f>SUMIFS(СВЦЭМ!$G$40:$G$783,СВЦЭМ!$A$40:$A$783,$A212,СВЦЭМ!$B$39:$B$782,W$207)+'СЕТ СН'!$F$15</f>
        <v>0</v>
      </c>
      <c r="X212" s="36">
        <f>SUMIFS(СВЦЭМ!$G$40:$G$783,СВЦЭМ!$A$40:$A$783,$A212,СВЦЭМ!$B$39:$B$782,X$207)+'СЕТ СН'!$F$15</f>
        <v>0</v>
      </c>
      <c r="Y212" s="36">
        <f>SUMIFS(СВЦЭМ!$G$40:$G$783,СВЦЭМ!$A$40:$A$783,$A212,СВЦЭМ!$B$39:$B$782,Y$207)+'СЕТ СН'!$F$15</f>
        <v>0</v>
      </c>
    </row>
    <row r="213" spans="1:25" ht="15.75" hidden="1" x14ac:dyDescent="0.2">
      <c r="A213" s="35">
        <f t="shared" si="6"/>
        <v>44598</v>
      </c>
      <c r="B213" s="36">
        <f>SUMIFS(СВЦЭМ!$G$40:$G$783,СВЦЭМ!$A$40:$A$783,$A213,СВЦЭМ!$B$39:$B$782,B$207)+'СЕТ СН'!$F$15</f>
        <v>0</v>
      </c>
      <c r="C213" s="36">
        <f>SUMIFS(СВЦЭМ!$G$40:$G$783,СВЦЭМ!$A$40:$A$783,$A213,СВЦЭМ!$B$39:$B$782,C$207)+'СЕТ СН'!$F$15</f>
        <v>0</v>
      </c>
      <c r="D213" s="36">
        <f>SUMIFS(СВЦЭМ!$G$40:$G$783,СВЦЭМ!$A$40:$A$783,$A213,СВЦЭМ!$B$39:$B$782,D$207)+'СЕТ СН'!$F$15</f>
        <v>0</v>
      </c>
      <c r="E213" s="36">
        <f>SUMIFS(СВЦЭМ!$G$40:$G$783,СВЦЭМ!$A$40:$A$783,$A213,СВЦЭМ!$B$39:$B$782,E$207)+'СЕТ СН'!$F$15</f>
        <v>0</v>
      </c>
      <c r="F213" s="36">
        <f>SUMIFS(СВЦЭМ!$G$40:$G$783,СВЦЭМ!$A$40:$A$783,$A213,СВЦЭМ!$B$39:$B$782,F$207)+'СЕТ СН'!$F$15</f>
        <v>0</v>
      </c>
      <c r="G213" s="36">
        <f>SUMIFS(СВЦЭМ!$G$40:$G$783,СВЦЭМ!$A$40:$A$783,$A213,СВЦЭМ!$B$39:$B$782,G$207)+'СЕТ СН'!$F$15</f>
        <v>0</v>
      </c>
      <c r="H213" s="36">
        <f>SUMIFS(СВЦЭМ!$G$40:$G$783,СВЦЭМ!$A$40:$A$783,$A213,СВЦЭМ!$B$39:$B$782,H$207)+'СЕТ СН'!$F$15</f>
        <v>0</v>
      </c>
      <c r="I213" s="36">
        <f>SUMIFS(СВЦЭМ!$G$40:$G$783,СВЦЭМ!$A$40:$A$783,$A213,СВЦЭМ!$B$39:$B$782,I$207)+'СЕТ СН'!$F$15</f>
        <v>0</v>
      </c>
      <c r="J213" s="36">
        <f>SUMIFS(СВЦЭМ!$G$40:$G$783,СВЦЭМ!$A$40:$A$783,$A213,СВЦЭМ!$B$39:$B$782,J$207)+'СЕТ СН'!$F$15</f>
        <v>0</v>
      </c>
      <c r="K213" s="36">
        <f>SUMIFS(СВЦЭМ!$G$40:$G$783,СВЦЭМ!$A$40:$A$783,$A213,СВЦЭМ!$B$39:$B$782,K$207)+'СЕТ СН'!$F$15</f>
        <v>0</v>
      </c>
      <c r="L213" s="36">
        <f>SUMIFS(СВЦЭМ!$G$40:$G$783,СВЦЭМ!$A$40:$A$783,$A213,СВЦЭМ!$B$39:$B$782,L$207)+'СЕТ СН'!$F$15</f>
        <v>0</v>
      </c>
      <c r="M213" s="36">
        <f>SUMIFS(СВЦЭМ!$G$40:$G$783,СВЦЭМ!$A$40:$A$783,$A213,СВЦЭМ!$B$39:$B$782,M$207)+'СЕТ СН'!$F$15</f>
        <v>0</v>
      </c>
      <c r="N213" s="36">
        <f>SUMIFS(СВЦЭМ!$G$40:$G$783,СВЦЭМ!$A$40:$A$783,$A213,СВЦЭМ!$B$39:$B$782,N$207)+'СЕТ СН'!$F$15</f>
        <v>0</v>
      </c>
      <c r="O213" s="36">
        <f>SUMIFS(СВЦЭМ!$G$40:$G$783,СВЦЭМ!$A$40:$A$783,$A213,СВЦЭМ!$B$39:$B$782,O$207)+'СЕТ СН'!$F$15</f>
        <v>0</v>
      </c>
      <c r="P213" s="36">
        <f>SUMIFS(СВЦЭМ!$G$40:$G$783,СВЦЭМ!$A$40:$A$783,$A213,СВЦЭМ!$B$39:$B$782,P$207)+'СЕТ СН'!$F$15</f>
        <v>0</v>
      </c>
      <c r="Q213" s="36">
        <f>SUMIFS(СВЦЭМ!$G$40:$G$783,СВЦЭМ!$A$40:$A$783,$A213,СВЦЭМ!$B$39:$B$782,Q$207)+'СЕТ СН'!$F$15</f>
        <v>0</v>
      </c>
      <c r="R213" s="36">
        <f>SUMIFS(СВЦЭМ!$G$40:$G$783,СВЦЭМ!$A$40:$A$783,$A213,СВЦЭМ!$B$39:$B$782,R$207)+'СЕТ СН'!$F$15</f>
        <v>0</v>
      </c>
      <c r="S213" s="36">
        <f>SUMIFS(СВЦЭМ!$G$40:$G$783,СВЦЭМ!$A$40:$A$783,$A213,СВЦЭМ!$B$39:$B$782,S$207)+'СЕТ СН'!$F$15</f>
        <v>0</v>
      </c>
      <c r="T213" s="36">
        <f>SUMIFS(СВЦЭМ!$G$40:$G$783,СВЦЭМ!$A$40:$A$783,$A213,СВЦЭМ!$B$39:$B$782,T$207)+'СЕТ СН'!$F$15</f>
        <v>0</v>
      </c>
      <c r="U213" s="36">
        <f>SUMIFS(СВЦЭМ!$G$40:$G$783,СВЦЭМ!$A$40:$A$783,$A213,СВЦЭМ!$B$39:$B$782,U$207)+'СЕТ СН'!$F$15</f>
        <v>0</v>
      </c>
      <c r="V213" s="36">
        <f>SUMIFS(СВЦЭМ!$G$40:$G$783,СВЦЭМ!$A$40:$A$783,$A213,СВЦЭМ!$B$39:$B$782,V$207)+'СЕТ СН'!$F$15</f>
        <v>0</v>
      </c>
      <c r="W213" s="36">
        <f>SUMIFS(СВЦЭМ!$G$40:$G$783,СВЦЭМ!$A$40:$A$783,$A213,СВЦЭМ!$B$39:$B$782,W$207)+'СЕТ СН'!$F$15</f>
        <v>0</v>
      </c>
      <c r="X213" s="36">
        <f>SUMIFS(СВЦЭМ!$G$40:$G$783,СВЦЭМ!$A$40:$A$783,$A213,СВЦЭМ!$B$39:$B$782,X$207)+'СЕТ СН'!$F$15</f>
        <v>0</v>
      </c>
      <c r="Y213" s="36">
        <f>SUMIFS(СВЦЭМ!$G$40:$G$783,СВЦЭМ!$A$40:$A$783,$A213,СВЦЭМ!$B$39:$B$782,Y$207)+'СЕТ СН'!$F$15</f>
        <v>0</v>
      </c>
    </row>
    <row r="214" spans="1:25" ht="15.75" hidden="1" x14ac:dyDescent="0.2">
      <c r="A214" s="35">
        <f t="shared" si="6"/>
        <v>44599</v>
      </c>
      <c r="B214" s="36">
        <f>SUMIFS(СВЦЭМ!$G$40:$G$783,СВЦЭМ!$A$40:$A$783,$A214,СВЦЭМ!$B$39:$B$782,B$207)+'СЕТ СН'!$F$15</f>
        <v>0</v>
      </c>
      <c r="C214" s="36">
        <f>SUMIFS(СВЦЭМ!$G$40:$G$783,СВЦЭМ!$A$40:$A$783,$A214,СВЦЭМ!$B$39:$B$782,C$207)+'СЕТ СН'!$F$15</f>
        <v>0</v>
      </c>
      <c r="D214" s="36">
        <f>SUMIFS(СВЦЭМ!$G$40:$G$783,СВЦЭМ!$A$40:$A$783,$A214,СВЦЭМ!$B$39:$B$782,D$207)+'СЕТ СН'!$F$15</f>
        <v>0</v>
      </c>
      <c r="E214" s="36">
        <f>SUMIFS(СВЦЭМ!$G$40:$G$783,СВЦЭМ!$A$40:$A$783,$A214,СВЦЭМ!$B$39:$B$782,E$207)+'СЕТ СН'!$F$15</f>
        <v>0</v>
      </c>
      <c r="F214" s="36">
        <f>SUMIFS(СВЦЭМ!$G$40:$G$783,СВЦЭМ!$A$40:$A$783,$A214,СВЦЭМ!$B$39:$B$782,F$207)+'СЕТ СН'!$F$15</f>
        <v>0</v>
      </c>
      <c r="G214" s="36">
        <f>SUMIFS(СВЦЭМ!$G$40:$G$783,СВЦЭМ!$A$40:$A$783,$A214,СВЦЭМ!$B$39:$B$782,G$207)+'СЕТ СН'!$F$15</f>
        <v>0</v>
      </c>
      <c r="H214" s="36">
        <f>SUMIFS(СВЦЭМ!$G$40:$G$783,СВЦЭМ!$A$40:$A$783,$A214,СВЦЭМ!$B$39:$B$782,H$207)+'СЕТ СН'!$F$15</f>
        <v>0</v>
      </c>
      <c r="I214" s="36">
        <f>SUMIFS(СВЦЭМ!$G$40:$G$783,СВЦЭМ!$A$40:$A$783,$A214,СВЦЭМ!$B$39:$B$782,I$207)+'СЕТ СН'!$F$15</f>
        <v>0</v>
      </c>
      <c r="J214" s="36">
        <f>SUMIFS(СВЦЭМ!$G$40:$G$783,СВЦЭМ!$A$40:$A$783,$A214,СВЦЭМ!$B$39:$B$782,J$207)+'СЕТ СН'!$F$15</f>
        <v>0</v>
      </c>
      <c r="K214" s="36">
        <f>SUMIFS(СВЦЭМ!$G$40:$G$783,СВЦЭМ!$A$40:$A$783,$A214,СВЦЭМ!$B$39:$B$782,K$207)+'СЕТ СН'!$F$15</f>
        <v>0</v>
      </c>
      <c r="L214" s="36">
        <f>SUMIFS(СВЦЭМ!$G$40:$G$783,СВЦЭМ!$A$40:$A$783,$A214,СВЦЭМ!$B$39:$B$782,L$207)+'СЕТ СН'!$F$15</f>
        <v>0</v>
      </c>
      <c r="M214" s="36">
        <f>SUMIFS(СВЦЭМ!$G$40:$G$783,СВЦЭМ!$A$40:$A$783,$A214,СВЦЭМ!$B$39:$B$782,M$207)+'СЕТ СН'!$F$15</f>
        <v>0</v>
      </c>
      <c r="N214" s="36">
        <f>SUMIFS(СВЦЭМ!$G$40:$G$783,СВЦЭМ!$A$40:$A$783,$A214,СВЦЭМ!$B$39:$B$782,N$207)+'СЕТ СН'!$F$15</f>
        <v>0</v>
      </c>
      <c r="O214" s="36">
        <f>SUMIFS(СВЦЭМ!$G$40:$G$783,СВЦЭМ!$A$40:$A$783,$A214,СВЦЭМ!$B$39:$B$782,O$207)+'СЕТ СН'!$F$15</f>
        <v>0</v>
      </c>
      <c r="P214" s="36">
        <f>SUMIFS(СВЦЭМ!$G$40:$G$783,СВЦЭМ!$A$40:$A$783,$A214,СВЦЭМ!$B$39:$B$782,P$207)+'СЕТ СН'!$F$15</f>
        <v>0</v>
      </c>
      <c r="Q214" s="36">
        <f>SUMIFS(СВЦЭМ!$G$40:$G$783,СВЦЭМ!$A$40:$A$783,$A214,СВЦЭМ!$B$39:$B$782,Q$207)+'СЕТ СН'!$F$15</f>
        <v>0</v>
      </c>
      <c r="R214" s="36">
        <f>SUMIFS(СВЦЭМ!$G$40:$G$783,СВЦЭМ!$A$40:$A$783,$A214,СВЦЭМ!$B$39:$B$782,R$207)+'СЕТ СН'!$F$15</f>
        <v>0</v>
      </c>
      <c r="S214" s="36">
        <f>SUMIFS(СВЦЭМ!$G$40:$G$783,СВЦЭМ!$A$40:$A$783,$A214,СВЦЭМ!$B$39:$B$782,S$207)+'СЕТ СН'!$F$15</f>
        <v>0</v>
      </c>
      <c r="T214" s="36">
        <f>SUMIFS(СВЦЭМ!$G$40:$G$783,СВЦЭМ!$A$40:$A$783,$A214,СВЦЭМ!$B$39:$B$782,T$207)+'СЕТ СН'!$F$15</f>
        <v>0</v>
      </c>
      <c r="U214" s="36">
        <f>SUMIFS(СВЦЭМ!$G$40:$G$783,СВЦЭМ!$A$40:$A$783,$A214,СВЦЭМ!$B$39:$B$782,U$207)+'СЕТ СН'!$F$15</f>
        <v>0</v>
      </c>
      <c r="V214" s="36">
        <f>SUMIFS(СВЦЭМ!$G$40:$G$783,СВЦЭМ!$A$40:$A$783,$A214,СВЦЭМ!$B$39:$B$782,V$207)+'СЕТ СН'!$F$15</f>
        <v>0</v>
      </c>
      <c r="W214" s="36">
        <f>SUMIFS(СВЦЭМ!$G$40:$G$783,СВЦЭМ!$A$40:$A$783,$A214,СВЦЭМ!$B$39:$B$782,W$207)+'СЕТ СН'!$F$15</f>
        <v>0</v>
      </c>
      <c r="X214" s="36">
        <f>SUMIFS(СВЦЭМ!$G$40:$G$783,СВЦЭМ!$A$40:$A$783,$A214,СВЦЭМ!$B$39:$B$782,X$207)+'СЕТ СН'!$F$15</f>
        <v>0</v>
      </c>
      <c r="Y214" s="36">
        <f>SUMIFS(СВЦЭМ!$G$40:$G$783,СВЦЭМ!$A$40:$A$783,$A214,СВЦЭМ!$B$39:$B$782,Y$207)+'СЕТ СН'!$F$15</f>
        <v>0</v>
      </c>
    </row>
    <row r="215" spans="1:25" ht="15.75" hidden="1" x14ac:dyDescent="0.2">
      <c r="A215" s="35">
        <f t="shared" si="6"/>
        <v>44600</v>
      </c>
      <c r="B215" s="36">
        <f>SUMIFS(СВЦЭМ!$G$40:$G$783,СВЦЭМ!$A$40:$A$783,$A215,СВЦЭМ!$B$39:$B$782,B$207)+'СЕТ СН'!$F$15</f>
        <v>0</v>
      </c>
      <c r="C215" s="36">
        <f>SUMIFS(СВЦЭМ!$G$40:$G$783,СВЦЭМ!$A$40:$A$783,$A215,СВЦЭМ!$B$39:$B$782,C$207)+'СЕТ СН'!$F$15</f>
        <v>0</v>
      </c>
      <c r="D215" s="36">
        <f>SUMIFS(СВЦЭМ!$G$40:$G$783,СВЦЭМ!$A$40:$A$783,$A215,СВЦЭМ!$B$39:$B$782,D$207)+'СЕТ СН'!$F$15</f>
        <v>0</v>
      </c>
      <c r="E215" s="36">
        <f>SUMIFS(СВЦЭМ!$G$40:$G$783,СВЦЭМ!$A$40:$A$783,$A215,СВЦЭМ!$B$39:$B$782,E$207)+'СЕТ СН'!$F$15</f>
        <v>0</v>
      </c>
      <c r="F215" s="36">
        <f>SUMIFS(СВЦЭМ!$G$40:$G$783,СВЦЭМ!$A$40:$A$783,$A215,СВЦЭМ!$B$39:$B$782,F$207)+'СЕТ СН'!$F$15</f>
        <v>0</v>
      </c>
      <c r="G215" s="36">
        <f>SUMIFS(СВЦЭМ!$G$40:$G$783,СВЦЭМ!$A$40:$A$783,$A215,СВЦЭМ!$B$39:$B$782,G$207)+'СЕТ СН'!$F$15</f>
        <v>0</v>
      </c>
      <c r="H215" s="36">
        <f>SUMIFS(СВЦЭМ!$G$40:$G$783,СВЦЭМ!$A$40:$A$783,$A215,СВЦЭМ!$B$39:$B$782,H$207)+'СЕТ СН'!$F$15</f>
        <v>0</v>
      </c>
      <c r="I215" s="36">
        <f>SUMIFS(СВЦЭМ!$G$40:$G$783,СВЦЭМ!$A$40:$A$783,$A215,СВЦЭМ!$B$39:$B$782,I$207)+'СЕТ СН'!$F$15</f>
        <v>0</v>
      </c>
      <c r="J215" s="36">
        <f>SUMIFS(СВЦЭМ!$G$40:$G$783,СВЦЭМ!$A$40:$A$783,$A215,СВЦЭМ!$B$39:$B$782,J$207)+'СЕТ СН'!$F$15</f>
        <v>0</v>
      </c>
      <c r="K215" s="36">
        <f>SUMIFS(СВЦЭМ!$G$40:$G$783,СВЦЭМ!$A$40:$A$783,$A215,СВЦЭМ!$B$39:$B$782,K$207)+'СЕТ СН'!$F$15</f>
        <v>0</v>
      </c>
      <c r="L215" s="36">
        <f>SUMIFS(СВЦЭМ!$G$40:$G$783,СВЦЭМ!$A$40:$A$783,$A215,СВЦЭМ!$B$39:$B$782,L$207)+'СЕТ СН'!$F$15</f>
        <v>0</v>
      </c>
      <c r="M215" s="36">
        <f>SUMIFS(СВЦЭМ!$G$40:$G$783,СВЦЭМ!$A$40:$A$783,$A215,СВЦЭМ!$B$39:$B$782,M$207)+'СЕТ СН'!$F$15</f>
        <v>0</v>
      </c>
      <c r="N215" s="36">
        <f>SUMIFS(СВЦЭМ!$G$40:$G$783,СВЦЭМ!$A$40:$A$783,$A215,СВЦЭМ!$B$39:$B$782,N$207)+'СЕТ СН'!$F$15</f>
        <v>0</v>
      </c>
      <c r="O215" s="36">
        <f>SUMIFS(СВЦЭМ!$G$40:$G$783,СВЦЭМ!$A$40:$A$783,$A215,СВЦЭМ!$B$39:$B$782,O$207)+'СЕТ СН'!$F$15</f>
        <v>0</v>
      </c>
      <c r="P215" s="36">
        <f>SUMIFS(СВЦЭМ!$G$40:$G$783,СВЦЭМ!$A$40:$A$783,$A215,СВЦЭМ!$B$39:$B$782,P$207)+'СЕТ СН'!$F$15</f>
        <v>0</v>
      </c>
      <c r="Q215" s="36">
        <f>SUMIFS(СВЦЭМ!$G$40:$G$783,СВЦЭМ!$A$40:$A$783,$A215,СВЦЭМ!$B$39:$B$782,Q$207)+'СЕТ СН'!$F$15</f>
        <v>0</v>
      </c>
      <c r="R215" s="36">
        <f>SUMIFS(СВЦЭМ!$G$40:$G$783,СВЦЭМ!$A$40:$A$783,$A215,СВЦЭМ!$B$39:$B$782,R$207)+'СЕТ СН'!$F$15</f>
        <v>0</v>
      </c>
      <c r="S215" s="36">
        <f>SUMIFS(СВЦЭМ!$G$40:$G$783,СВЦЭМ!$A$40:$A$783,$A215,СВЦЭМ!$B$39:$B$782,S$207)+'СЕТ СН'!$F$15</f>
        <v>0</v>
      </c>
      <c r="T215" s="36">
        <f>SUMIFS(СВЦЭМ!$G$40:$G$783,СВЦЭМ!$A$40:$A$783,$A215,СВЦЭМ!$B$39:$B$782,T$207)+'СЕТ СН'!$F$15</f>
        <v>0</v>
      </c>
      <c r="U215" s="36">
        <f>SUMIFS(СВЦЭМ!$G$40:$G$783,СВЦЭМ!$A$40:$A$783,$A215,СВЦЭМ!$B$39:$B$782,U$207)+'СЕТ СН'!$F$15</f>
        <v>0</v>
      </c>
      <c r="V215" s="36">
        <f>SUMIFS(СВЦЭМ!$G$40:$G$783,СВЦЭМ!$A$40:$A$783,$A215,СВЦЭМ!$B$39:$B$782,V$207)+'СЕТ СН'!$F$15</f>
        <v>0</v>
      </c>
      <c r="W215" s="36">
        <f>SUMIFS(СВЦЭМ!$G$40:$G$783,СВЦЭМ!$A$40:$A$783,$A215,СВЦЭМ!$B$39:$B$782,W$207)+'СЕТ СН'!$F$15</f>
        <v>0</v>
      </c>
      <c r="X215" s="36">
        <f>SUMIFS(СВЦЭМ!$G$40:$G$783,СВЦЭМ!$A$40:$A$783,$A215,СВЦЭМ!$B$39:$B$782,X$207)+'СЕТ СН'!$F$15</f>
        <v>0</v>
      </c>
      <c r="Y215" s="36">
        <f>SUMIFS(СВЦЭМ!$G$40:$G$783,СВЦЭМ!$A$40:$A$783,$A215,СВЦЭМ!$B$39:$B$782,Y$207)+'СЕТ СН'!$F$15</f>
        <v>0</v>
      </c>
    </row>
    <row r="216" spans="1:25" ht="15.75" hidden="1" x14ac:dyDescent="0.2">
      <c r="A216" s="35">
        <f t="shared" si="6"/>
        <v>44601</v>
      </c>
      <c r="B216" s="36">
        <f>SUMIFS(СВЦЭМ!$G$40:$G$783,СВЦЭМ!$A$40:$A$783,$A216,СВЦЭМ!$B$39:$B$782,B$207)+'СЕТ СН'!$F$15</f>
        <v>0</v>
      </c>
      <c r="C216" s="36">
        <f>SUMIFS(СВЦЭМ!$G$40:$G$783,СВЦЭМ!$A$40:$A$783,$A216,СВЦЭМ!$B$39:$B$782,C$207)+'СЕТ СН'!$F$15</f>
        <v>0</v>
      </c>
      <c r="D216" s="36">
        <f>SUMIFS(СВЦЭМ!$G$40:$G$783,СВЦЭМ!$A$40:$A$783,$A216,СВЦЭМ!$B$39:$B$782,D$207)+'СЕТ СН'!$F$15</f>
        <v>0</v>
      </c>
      <c r="E216" s="36">
        <f>SUMIFS(СВЦЭМ!$G$40:$G$783,СВЦЭМ!$A$40:$A$783,$A216,СВЦЭМ!$B$39:$B$782,E$207)+'СЕТ СН'!$F$15</f>
        <v>0</v>
      </c>
      <c r="F216" s="36">
        <f>SUMIFS(СВЦЭМ!$G$40:$G$783,СВЦЭМ!$A$40:$A$783,$A216,СВЦЭМ!$B$39:$B$782,F$207)+'СЕТ СН'!$F$15</f>
        <v>0</v>
      </c>
      <c r="G216" s="36">
        <f>SUMIFS(СВЦЭМ!$G$40:$G$783,СВЦЭМ!$A$40:$A$783,$A216,СВЦЭМ!$B$39:$B$782,G$207)+'СЕТ СН'!$F$15</f>
        <v>0</v>
      </c>
      <c r="H216" s="36">
        <f>SUMIFS(СВЦЭМ!$G$40:$G$783,СВЦЭМ!$A$40:$A$783,$A216,СВЦЭМ!$B$39:$B$782,H$207)+'СЕТ СН'!$F$15</f>
        <v>0</v>
      </c>
      <c r="I216" s="36">
        <f>SUMIFS(СВЦЭМ!$G$40:$G$783,СВЦЭМ!$A$40:$A$783,$A216,СВЦЭМ!$B$39:$B$782,I$207)+'СЕТ СН'!$F$15</f>
        <v>0</v>
      </c>
      <c r="J216" s="36">
        <f>SUMIFS(СВЦЭМ!$G$40:$G$783,СВЦЭМ!$A$40:$A$783,$A216,СВЦЭМ!$B$39:$B$782,J$207)+'СЕТ СН'!$F$15</f>
        <v>0</v>
      </c>
      <c r="K216" s="36">
        <f>SUMIFS(СВЦЭМ!$G$40:$G$783,СВЦЭМ!$A$40:$A$783,$A216,СВЦЭМ!$B$39:$B$782,K$207)+'СЕТ СН'!$F$15</f>
        <v>0</v>
      </c>
      <c r="L216" s="36">
        <f>SUMIFS(СВЦЭМ!$G$40:$G$783,СВЦЭМ!$A$40:$A$783,$A216,СВЦЭМ!$B$39:$B$782,L$207)+'СЕТ СН'!$F$15</f>
        <v>0</v>
      </c>
      <c r="M216" s="36">
        <f>SUMIFS(СВЦЭМ!$G$40:$G$783,СВЦЭМ!$A$40:$A$783,$A216,СВЦЭМ!$B$39:$B$782,M$207)+'СЕТ СН'!$F$15</f>
        <v>0</v>
      </c>
      <c r="N216" s="36">
        <f>SUMIFS(СВЦЭМ!$G$40:$G$783,СВЦЭМ!$A$40:$A$783,$A216,СВЦЭМ!$B$39:$B$782,N$207)+'СЕТ СН'!$F$15</f>
        <v>0</v>
      </c>
      <c r="O216" s="36">
        <f>SUMIFS(СВЦЭМ!$G$40:$G$783,СВЦЭМ!$A$40:$A$783,$A216,СВЦЭМ!$B$39:$B$782,O$207)+'СЕТ СН'!$F$15</f>
        <v>0</v>
      </c>
      <c r="P216" s="36">
        <f>SUMIFS(СВЦЭМ!$G$40:$G$783,СВЦЭМ!$A$40:$A$783,$A216,СВЦЭМ!$B$39:$B$782,P$207)+'СЕТ СН'!$F$15</f>
        <v>0</v>
      </c>
      <c r="Q216" s="36">
        <f>SUMIFS(СВЦЭМ!$G$40:$G$783,СВЦЭМ!$A$40:$A$783,$A216,СВЦЭМ!$B$39:$B$782,Q$207)+'СЕТ СН'!$F$15</f>
        <v>0</v>
      </c>
      <c r="R216" s="36">
        <f>SUMIFS(СВЦЭМ!$G$40:$G$783,СВЦЭМ!$A$40:$A$783,$A216,СВЦЭМ!$B$39:$B$782,R$207)+'СЕТ СН'!$F$15</f>
        <v>0</v>
      </c>
      <c r="S216" s="36">
        <f>SUMIFS(СВЦЭМ!$G$40:$G$783,СВЦЭМ!$A$40:$A$783,$A216,СВЦЭМ!$B$39:$B$782,S$207)+'СЕТ СН'!$F$15</f>
        <v>0</v>
      </c>
      <c r="T216" s="36">
        <f>SUMIFS(СВЦЭМ!$G$40:$G$783,СВЦЭМ!$A$40:$A$783,$A216,СВЦЭМ!$B$39:$B$782,T$207)+'СЕТ СН'!$F$15</f>
        <v>0</v>
      </c>
      <c r="U216" s="36">
        <f>SUMIFS(СВЦЭМ!$G$40:$G$783,СВЦЭМ!$A$40:$A$783,$A216,СВЦЭМ!$B$39:$B$782,U$207)+'СЕТ СН'!$F$15</f>
        <v>0</v>
      </c>
      <c r="V216" s="36">
        <f>SUMIFS(СВЦЭМ!$G$40:$G$783,СВЦЭМ!$A$40:$A$783,$A216,СВЦЭМ!$B$39:$B$782,V$207)+'СЕТ СН'!$F$15</f>
        <v>0</v>
      </c>
      <c r="W216" s="36">
        <f>SUMIFS(СВЦЭМ!$G$40:$G$783,СВЦЭМ!$A$40:$A$783,$A216,СВЦЭМ!$B$39:$B$782,W$207)+'СЕТ СН'!$F$15</f>
        <v>0</v>
      </c>
      <c r="X216" s="36">
        <f>SUMIFS(СВЦЭМ!$G$40:$G$783,СВЦЭМ!$A$40:$A$783,$A216,СВЦЭМ!$B$39:$B$782,X$207)+'СЕТ СН'!$F$15</f>
        <v>0</v>
      </c>
      <c r="Y216" s="36">
        <f>SUMIFS(СВЦЭМ!$G$40:$G$783,СВЦЭМ!$A$40:$A$783,$A216,СВЦЭМ!$B$39:$B$782,Y$207)+'СЕТ СН'!$F$15</f>
        <v>0</v>
      </c>
    </row>
    <row r="217" spans="1:25" ht="15.75" hidden="1" x14ac:dyDescent="0.2">
      <c r="A217" s="35">
        <f t="shared" si="6"/>
        <v>44602</v>
      </c>
      <c r="B217" s="36">
        <f>SUMIFS(СВЦЭМ!$G$40:$G$783,СВЦЭМ!$A$40:$A$783,$A217,СВЦЭМ!$B$39:$B$782,B$207)+'СЕТ СН'!$F$15</f>
        <v>0</v>
      </c>
      <c r="C217" s="36">
        <f>SUMIFS(СВЦЭМ!$G$40:$G$783,СВЦЭМ!$A$40:$A$783,$A217,СВЦЭМ!$B$39:$B$782,C$207)+'СЕТ СН'!$F$15</f>
        <v>0</v>
      </c>
      <c r="D217" s="36">
        <f>SUMIFS(СВЦЭМ!$G$40:$G$783,СВЦЭМ!$A$40:$A$783,$A217,СВЦЭМ!$B$39:$B$782,D$207)+'СЕТ СН'!$F$15</f>
        <v>0</v>
      </c>
      <c r="E217" s="36">
        <f>SUMIFS(СВЦЭМ!$G$40:$G$783,СВЦЭМ!$A$40:$A$783,$A217,СВЦЭМ!$B$39:$B$782,E$207)+'СЕТ СН'!$F$15</f>
        <v>0</v>
      </c>
      <c r="F217" s="36">
        <f>SUMIFS(СВЦЭМ!$G$40:$G$783,СВЦЭМ!$A$40:$A$783,$A217,СВЦЭМ!$B$39:$B$782,F$207)+'СЕТ СН'!$F$15</f>
        <v>0</v>
      </c>
      <c r="G217" s="36">
        <f>SUMIFS(СВЦЭМ!$G$40:$G$783,СВЦЭМ!$A$40:$A$783,$A217,СВЦЭМ!$B$39:$B$782,G$207)+'СЕТ СН'!$F$15</f>
        <v>0</v>
      </c>
      <c r="H217" s="36">
        <f>SUMIFS(СВЦЭМ!$G$40:$G$783,СВЦЭМ!$A$40:$A$783,$A217,СВЦЭМ!$B$39:$B$782,H$207)+'СЕТ СН'!$F$15</f>
        <v>0</v>
      </c>
      <c r="I217" s="36">
        <f>SUMIFS(СВЦЭМ!$G$40:$G$783,СВЦЭМ!$A$40:$A$783,$A217,СВЦЭМ!$B$39:$B$782,I$207)+'СЕТ СН'!$F$15</f>
        <v>0</v>
      </c>
      <c r="J217" s="36">
        <f>SUMIFS(СВЦЭМ!$G$40:$G$783,СВЦЭМ!$A$40:$A$783,$A217,СВЦЭМ!$B$39:$B$782,J$207)+'СЕТ СН'!$F$15</f>
        <v>0</v>
      </c>
      <c r="K217" s="36">
        <f>SUMIFS(СВЦЭМ!$G$40:$G$783,СВЦЭМ!$A$40:$A$783,$A217,СВЦЭМ!$B$39:$B$782,K$207)+'СЕТ СН'!$F$15</f>
        <v>0</v>
      </c>
      <c r="L217" s="36">
        <f>SUMIFS(СВЦЭМ!$G$40:$G$783,СВЦЭМ!$A$40:$A$783,$A217,СВЦЭМ!$B$39:$B$782,L$207)+'СЕТ СН'!$F$15</f>
        <v>0</v>
      </c>
      <c r="M217" s="36">
        <f>SUMIFS(СВЦЭМ!$G$40:$G$783,СВЦЭМ!$A$40:$A$783,$A217,СВЦЭМ!$B$39:$B$782,M$207)+'СЕТ СН'!$F$15</f>
        <v>0</v>
      </c>
      <c r="N217" s="36">
        <f>SUMIFS(СВЦЭМ!$G$40:$G$783,СВЦЭМ!$A$40:$A$783,$A217,СВЦЭМ!$B$39:$B$782,N$207)+'СЕТ СН'!$F$15</f>
        <v>0</v>
      </c>
      <c r="O217" s="36">
        <f>SUMIFS(СВЦЭМ!$G$40:$G$783,СВЦЭМ!$A$40:$A$783,$A217,СВЦЭМ!$B$39:$B$782,O$207)+'СЕТ СН'!$F$15</f>
        <v>0</v>
      </c>
      <c r="P217" s="36">
        <f>SUMIFS(СВЦЭМ!$G$40:$G$783,СВЦЭМ!$A$40:$A$783,$A217,СВЦЭМ!$B$39:$B$782,P$207)+'СЕТ СН'!$F$15</f>
        <v>0</v>
      </c>
      <c r="Q217" s="36">
        <f>SUMIFS(СВЦЭМ!$G$40:$G$783,СВЦЭМ!$A$40:$A$783,$A217,СВЦЭМ!$B$39:$B$782,Q$207)+'СЕТ СН'!$F$15</f>
        <v>0</v>
      </c>
      <c r="R217" s="36">
        <f>SUMIFS(СВЦЭМ!$G$40:$G$783,СВЦЭМ!$A$40:$A$783,$A217,СВЦЭМ!$B$39:$B$782,R$207)+'СЕТ СН'!$F$15</f>
        <v>0</v>
      </c>
      <c r="S217" s="36">
        <f>SUMIFS(СВЦЭМ!$G$40:$G$783,СВЦЭМ!$A$40:$A$783,$A217,СВЦЭМ!$B$39:$B$782,S$207)+'СЕТ СН'!$F$15</f>
        <v>0</v>
      </c>
      <c r="T217" s="36">
        <f>SUMIFS(СВЦЭМ!$G$40:$G$783,СВЦЭМ!$A$40:$A$783,$A217,СВЦЭМ!$B$39:$B$782,T$207)+'СЕТ СН'!$F$15</f>
        <v>0</v>
      </c>
      <c r="U217" s="36">
        <f>SUMIFS(СВЦЭМ!$G$40:$G$783,СВЦЭМ!$A$40:$A$783,$A217,СВЦЭМ!$B$39:$B$782,U$207)+'СЕТ СН'!$F$15</f>
        <v>0</v>
      </c>
      <c r="V217" s="36">
        <f>SUMIFS(СВЦЭМ!$G$40:$G$783,СВЦЭМ!$A$40:$A$783,$A217,СВЦЭМ!$B$39:$B$782,V$207)+'СЕТ СН'!$F$15</f>
        <v>0</v>
      </c>
      <c r="W217" s="36">
        <f>SUMIFS(СВЦЭМ!$G$40:$G$783,СВЦЭМ!$A$40:$A$783,$A217,СВЦЭМ!$B$39:$B$782,W$207)+'СЕТ СН'!$F$15</f>
        <v>0</v>
      </c>
      <c r="X217" s="36">
        <f>SUMIFS(СВЦЭМ!$G$40:$G$783,СВЦЭМ!$A$40:$A$783,$A217,СВЦЭМ!$B$39:$B$782,X$207)+'СЕТ СН'!$F$15</f>
        <v>0</v>
      </c>
      <c r="Y217" s="36">
        <f>SUMIFS(СВЦЭМ!$G$40:$G$783,СВЦЭМ!$A$40:$A$783,$A217,СВЦЭМ!$B$39:$B$782,Y$207)+'СЕТ СН'!$F$15</f>
        <v>0</v>
      </c>
    </row>
    <row r="218" spans="1:25" ht="15.75" hidden="1" x14ac:dyDescent="0.2">
      <c r="A218" s="35">
        <f t="shared" si="6"/>
        <v>44603</v>
      </c>
      <c r="B218" s="36">
        <f>SUMIFS(СВЦЭМ!$G$40:$G$783,СВЦЭМ!$A$40:$A$783,$A218,СВЦЭМ!$B$39:$B$782,B$207)+'СЕТ СН'!$F$15</f>
        <v>0</v>
      </c>
      <c r="C218" s="36">
        <f>SUMIFS(СВЦЭМ!$G$40:$G$783,СВЦЭМ!$A$40:$A$783,$A218,СВЦЭМ!$B$39:$B$782,C$207)+'СЕТ СН'!$F$15</f>
        <v>0</v>
      </c>
      <c r="D218" s="36">
        <f>SUMIFS(СВЦЭМ!$G$40:$G$783,СВЦЭМ!$A$40:$A$783,$A218,СВЦЭМ!$B$39:$B$782,D$207)+'СЕТ СН'!$F$15</f>
        <v>0</v>
      </c>
      <c r="E218" s="36">
        <f>SUMIFS(СВЦЭМ!$G$40:$G$783,СВЦЭМ!$A$40:$A$783,$A218,СВЦЭМ!$B$39:$B$782,E$207)+'СЕТ СН'!$F$15</f>
        <v>0</v>
      </c>
      <c r="F218" s="36">
        <f>SUMIFS(СВЦЭМ!$G$40:$G$783,СВЦЭМ!$A$40:$A$783,$A218,СВЦЭМ!$B$39:$B$782,F$207)+'СЕТ СН'!$F$15</f>
        <v>0</v>
      </c>
      <c r="G218" s="36">
        <f>SUMIFS(СВЦЭМ!$G$40:$G$783,СВЦЭМ!$A$40:$A$783,$A218,СВЦЭМ!$B$39:$B$782,G$207)+'СЕТ СН'!$F$15</f>
        <v>0</v>
      </c>
      <c r="H218" s="36">
        <f>SUMIFS(СВЦЭМ!$G$40:$G$783,СВЦЭМ!$A$40:$A$783,$A218,СВЦЭМ!$B$39:$B$782,H$207)+'СЕТ СН'!$F$15</f>
        <v>0</v>
      </c>
      <c r="I218" s="36">
        <f>SUMIFS(СВЦЭМ!$G$40:$G$783,СВЦЭМ!$A$40:$A$783,$A218,СВЦЭМ!$B$39:$B$782,I$207)+'СЕТ СН'!$F$15</f>
        <v>0</v>
      </c>
      <c r="J218" s="36">
        <f>SUMIFS(СВЦЭМ!$G$40:$G$783,СВЦЭМ!$A$40:$A$783,$A218,СВЦЭМ!$B$39:$B$782,J$207)+'СЕТ СН'!$F$15</f>
        <v>0</v>
      </c>
      <c r="K218" s="36">
        <f>SUMIFS(СВЦЭМ!$G$40:$G$783,СВЦЭМ!$A$40:$A$783,$A218,СВЦЭМ!$B$39:$B$782,K$207)+'СЕТ СН'!$F$15</f>
        <v>0</v>
      </c>
      <c r="L218" s="36">
        <f>SUMIFS(СВЦЭМ!$G$40:$G$783,СВЦЭМ!$A$40:$A$783,$A218,СВЦЭМ!$B$39:$B$782,L$207)+'СЕТ СН'!$F$15</f>
        <v>0</v>
      </c>
      <c r="M218" s="36">
        <f>SUMIFS(СВЦЭМ!$G$40:$G$783,СВЦЭМ!$A$40:$A$783,$A218,СВЦЭМ!$B$39:$B$782,M$207)+'СЕТ СН'!$F$15</f>
        <v>0</v>
      </c>
      <c r="N218" s="36">
        <f>SUMIFS(СВЦЭМ!$G$40:$G$783,СВЦЭМ!$A$40:$A$783,$A218,СВЦЭМ!$B$39:$B$782,N$207)+'СЕТ СН'!$F$15</f>
        <v>0</v>
      </c>
      <c r="O218" s="36">
        <f>SUMIFS(СВЦЭМ!$G$40:$G$783,СВЦЭМ!$A$40:$A$783,$A218,СВЦЭМ!$B$39:$B$782,O$207)+'СЕТ СН'!$F$15</f>
        <v>0</v>
      </c>
      <c r="P218" s="36">
        <f>SUMIFS(СВЦЭМ!$G$40:$G$783,СВЦЭМ!$A$40:$A$783,$A218,СВЦЭМ!$B$39:$B$782,P$207)+'СЕТ СН'!$F$15</f>
        <v>0</v>
      </c>
      <c r="Q218" s="36">
        <f>SUMIFS(СВЦЭМ!$G$40:$G$783,СВЦЭМ!$A$40:$A$783,$A218,СВЦЭМ!$B$39:$B$782,Q$207)+'СЕТ СН'!$F$15</f>
        <v>0</v>
      </c>
      <c r="R218" s="36">
        <f>SUMIFS(СВЦЭМ!$G$40:$G$783,СВЦЭМ!$A$40:$A$783,$A218,СВЦЭМ!$B$39:$B$782,R$207)+'СЕТ СН'!$F$15</f>
        <v>0</v>
      </c>
      <c r="S218" s="36">
        <f>SUMIFS(СВЦЭМ!$G$40:$G$783,СВЦЭМ!$A$40:$A$783,$A218,СВЦЭМ!$B$39:$B$782,S$207)+'СЕТ СН'!$F$15</f>
        <v>0</v>
      </c>
      <c r="T218" s="36">
        <f>SUMIFS(СВЦЭМ!$G$40:$G$783,СВЦЭМ!$A$40:$A$783,$A218,СВЦЭМ!$B$39:$B$782,T$207)+'СЕТ СН'!$F$15</f>
        <v>0</v>
      </c>
      <c r="U218" s="36">
        <f>SUMIFS(СВЦЭМ!$G$40:$G$783,СВЦЭМ!$A$40:$A$783,$A218,СВЦЭМ!$B$39:$B$782,U$207)+'СЕТ СН'!$F$15</f>
        <v>0</v>
      </c>
      <c r="V218" s="36">
        <f>SUMIFS(СВЦЭМ!$G$40:$G$783,СВЦЭМ!$A$40:$A$783,$A218,СВЦЭМ!$B$39:$B$782,V$207)+'СЕТ СН'!$F$15</f>
        <v>0</v>
      </c>
      <c r="W218" s="36">
        <f>SUMIFS(СВЦЭМ!$G$40:$G$783,СВЦЭМ!$A$40:$A$783,$A218,СВЦЭМ!$B$39:$B$782,W$207)+'СЕТ СН'!$F$15</f>
        <v>0</v>
      </c>
      <c r="X218" s="36">
        <f>SUMIFS(СВЦЭМ!$G$40:$G$783,СВЦЭМ!$A$40:$A$783,$A218,СВЦЭМ!$B$39:$B$782,X$207)+'СЕТ СН'!$F$15</f>
        <v>0</v>
      </c>
      <c r="Y218" s="36">
        <f>SUMIFS(СВЦЭМ!$G$40:$G$783,СВЦЭМ!$A$40:$A$783,$A218,СВЦЭМ!$B$39:$B$782,Y$207)+'СЕТ СН'!$F$15</f>
        <v>0</v>
      </c>
    </row>
    <row r="219" spans="1:25" ht="15.75" hidden="1" x14ac:dyDescent="0.2">
      <c r="A219" s="35">
        <f t="shared" si="6"/>
        <v>44604</v>
      </c>
      <c r="B219" s="36">
        <f>SUMIFS(СВЦЭМ!$G$40:$G$783,СВЦЭМ!$A$40:$A$783,$A219,СВЦЭМ!$B$39:$B$782,B$207)+'СЕТ СН'!$F$15</f>
        <v>0</v>
      </c>
      <c r="C219" s="36">
        <f>SUMIFS(СВЦЭМ!$G$40:$G$783,СВЦЭМ!$A$40:$A$783,$A219,СВЦЭМ!$B$39:$B$782,C$207)+'СЕТ СН'!$F$15</f>
        <v>0</v>
      </c>
      <c r="D219" s="36">
        <f>SUMIFS(СВЦЭМ!$G$40:$G$783,СВЦЭМ!$A$40:$A$783,$A219,СВЦЭМ!$B$39:$B$782,D$207)+'СЕТ СН'!$F$15</f>
        <v>0</v>
      </c>
      <c r="E219" s="36">
        <f>SUMIFS(СВЦЭМ!$G$40:$G$783,СВЦЭМ!$A$40:$A$783,$A219,СВЦЭМ!$B$39:$B$782,E$207)+'СЕТ СН'!$F$15</f>
        <v>0</v>
      </c>
      <c r="F219" s="36">
        <f>SUMIFS(СВЦЭМ!$G$40:$G$783,СВЦЭМ!$A$40:$A$783,$A219,СВЦЭМ!$B$39:$B$782,F$207)+'СЕТ СН'!$F$15</f>
        <v>0</v>
      </c>
      <c r="G219" s="36">
        <f>SUMIFS(СВЦЭМ!$G$40:$G$783,СВЦЭМ!$A$40:$A$783,$A219,СВЦЭМ!$B$39:$B$782,G$207)+'СЕТ СН'!$F$15</f>
        <v>0</v>
      </c>
      <c r="H219" s="36">
        <f>SUMIFS(СВЦЭМ!$G$40:$G$783,СВЦЭМ!$A$40:$A$783,$A219,СВЦЭМ!$B$39:$B$782,H$207)+'СЕТ СН'!$F$15</f>
        <v>0</v>
      </c>
      <c r="I219" s="36">
        <f>SUMIFS(СВЦЭМ!$G$40:$G$783,СВЦЭМ!$A$40:$A$783,$A219,СВЦЭМ!$B$39:$B$782,I$207)+'СЕТ СН'!$F$15</f>
        <v>0</v>
      </c>
      <c r="J219" s="36">
        <f>SUMIFS(СВЦЭМ!$G$40:$G$783,СВЦЭМ!$A$40:$A$783,$A219,СВЦЭМ!$B$39:$B$782,J$207)+'СЕТ СН'!$F$15</f>
        <v>0</v>
      </c>
      <c r="K219" s="36">
        <f>SUMIFS(СВЦЭМ!$G$40:$G$783,СВЦЭМ!$A$40:$A$783,$A219,СВЦЭМ!$B$39:$B$782,K$207)+'СЕТ СН'!$F$15</f>
        <v>0</v>
      </c>
      <c r="L219" s="36">
        <f>SUMIFS(СВЦЭМ!$G$40:$G$783,СВЦЭМ!$A$40:$A$783,$A219,СВЦЭМ!$B$39:$B$782,L$207)+'СЕТ СН'!$F$15</f>
        <v>0</v>
      </c>
      <c r="M219" s="36">
        <f>SUMIFS(СВЦЭМ!$G$40:$G$783,СВЦЭМ!$A$40:$A$783,$A219,СВЦЭМ!$B$39:$B$782,M$207)+'СЕТ СН'!$F$15</f>
        <v>0</v>
      </c>
      <c r="N219" s="36">
        <f>SUMIFS(СВЦЭМ!$G$40:$G$783,СВЦЭМ!$A$40:$A$783,$A219,СВЦЭМ!$B$39:$B$782,N$207)+'СЕТ СН'!$F$15</f>
        <v>0</v>
      </c>
      <c r="O219" s="36">
        <f>SUMIFS(СВЦЭМ!$G$40:$G$783,СВЦЭМ!$A$40:$A$783,$A219,СВЦЭМ!$B$39:$B$782,O$207)+'СЕТ СН'!$F$15</f>
        <v>0</v>
      </c>
      <c r="P219" s="36">
        <f>SUMIFS(СВЦЭМ!$G$40:$G$783,СВЦЭМ!$A$40:$A$783,$A219,СВЦЭМ!$B$39:$B$782,P$207)+'СЕТ СН'!$F$15</f>
        <v>0</v>
      </c>
      <c r="Q219" s="36">
        <f>SUMIFS(СВЦЭМ!$G$40:$G$783,СВЦЭМ!$A$40:$A$783,$A219,СВЦЭМ!$B$39:$B$782,Q$207)+'СЕТ СН'!$F$15</f>
        <v>0</v>
      </c>
      <c r="R219" s="36">
        <f>SUMIFS(СВЦЭМ!$G$40:$G$783,СВЦЭМ!$A$40:$A$783,$A219,СВЦЭМ!$B$39:$B$782,R$207)+'СЕТ СН'!$F$15</f>
        <v>0</v>
      </c>
      <c r="S219" s="36">
        <f>SUMIFS(СВЦЭМ!$G$40:$G$783,СВЦЭМ!$A$40:$A$783,$A219,СВЦЭМ!$B$39:$B$782,S$207)+'СЕТ СН'!$F$15</f>
        <v>0</v>
      </c>
      <c r="T219" s="36">
        <f>SUMIFS(СВЦЭМ!$G$40:$G$783,СВЦЭМ!$A$40:$A$783,$A219,СВЦЭМ!$B$39:$B$782,T$207)+'СЕТ СН'!$F$15</f>
        <v>0</v>
      </c>
      <c r="U219" s="36">
        <f>SUMIFS(СВЦЭМ!$G$40:$G$783,СВЦЭМ!$A$40:$A$783,$A219,СВЦЭМ!$B$39:$B$782,U$207)+'СЕТ СН'!$F$15</f>
        <v>0</v>
      </c>
      <c r="V219" s="36">
        <f>SUMIFS(СВЦЭМ!$G$40:$G$783,СВЦЭМ!$A$40:$A$783,$A219,СВЦЭМ!$B$39:$B$782,V$207)+'СЕТ СН'!$F$15</f>
        <v>0</v>
      </c>
      <c r="W219" s="36">
        <f>SUMIFS(СВЦЭМ!$G$40:$G$783,СВЦЭМ!$A$40:$A$783,$A219,СВЦЭМ!$B$39:$B$782,W$207)+'СЕТ СН'!$F$15</f>
        <v>0</v>
      </c>
      <c r="X219" s="36">
        <f>SUMIFS(СВЦЭМ!$G$40:$G$783,СВЦЭМ!$A$40:$A$783,$A219,СВЦЭМ!$B$39:$B$782,X$207)+'СЕТ СН'!$F$15</f>
        <v>0</v>
      </c>
      <c r="Y219" s="36">
        <f>SUMIFS(СВЦЭМ!$G$40:$G$783,СВЦЭМ!$A$40:$A$783,$A219,СВЦЭМ!$B$39:$B$782,Y$207)+'СЕТ СН'!$F$15</f>
        <v>0</v>
      </c>
    </row>
    <row r="220" spans="1:25" ht="15.75" hidden="1" x14ac:dyDescent="0.2">
      <c r="A220" s="35">
        <f t="shared" si="6"/>
        <v>44605</v>
      </c>
      <c r="B220" s="36">
        <f>SUMIFS(СВЦЭМ!$G$40:$G$783,СВЦЭМ!$A$40:$A$783,$A220,СВЦЭМ!$B$39:$B$782,B$207)+'СЕТ СН'!$F$15</f>
        <v>0</v>
      </c>
      <c r="C220" s="36">
        <f>SUMIFS(СВЦЭМ!$G$40:$G$783,СВЦЭМ!$A$40:$A$783,$A220,СВЦЭМ!$B$39:$B$782,C$207)+'СЕТ СН'!$F$15</f>
        <v>0</v>
      </c>
      <c r="D220" s="36">
        <f>SUMIFS(СВЦЭМ!$G$40:$G$783,СВЦЭМ!$A$40:$A$783,$A220,СВЦЭМ!$B$39:$B$782,D$207)+'СЕТ СН'!$F$15</f>
        <v>0</v>
      </c>
      <c r="E220" s="36">
        <f>SUMIFS(СВЦЭМ!$G$40:$G$783,СВЦЭМ!$A$40:$A$783,$A220,СВЦЭМ!$B$39:$B$782,E$207)+'СЕТ СН'!$F$15</f>
        <v>0</v>
      </c>
      <c r="F220" s="36">
        <f>SUMIFS(СВЦЭМ!$G$40:$G$783,СВЦЭМ!$A$40:$A$783,$A220,СВЦЭМ!$B$39:$B$782,F$207)+'СЕТ СН'!$F$15</f>
        <v>0</v>
      </c>
      <c r="G220" s="36">
        <f>SUMIFS(СВЦЭМ!$G$40:$G$783,СВЦЭМ!$A$40:$A$783,$A220,СВЦЭМ!$B$39:$B$782,G$207)+'СЕТ СН'!$F$15</f>
        <v>0</v>
      </c>
      <c r="H220" s="36">
        <f>SUMIFS(СВЦЭМ!$G$40:$G$783,СВЦЭМ!$A$40:$A$783,$A220,СВЦЭМ!$B$39:$B$782,H$207)+'СЕТ СН'!$F$15</f>
        <v>0</v>
      </c>
      <c r="I220" s="36">
        <f>SUMIFS(СВЦЭМ!$G$40:$G$783,СВЦЭМ!$A$40:$A$783,$A220,СВЦЭМ!$B$39:$B$782,I$207)+'СЕТ СН'!$F$15</f>
        <v>0</v>
      </c>
      <c r="J220" s="36">
        <f>SUMIFS(СВЦЭМ!$G$40:$G$783,СВЦЭМ!$A$40:$A$783,$A220,СВЦЭМ!$B$39:$B$782,J$207)+'СЕТ СН'!$F$15</f>
        <v>0</v>
      </c>
      <c r="K220" s="36">
        <f>SUMIFS(СВЦЭМ!$G$40:$G$783,СВЦЭМ!$A$40:$A$783,$A220,СВЦЭМ!$B$39:$B$782,K$207)+'СЕТ СН'!$F$15</f>
        <v>0</v>
      </c>
      <c r="L220" s="36">
        <f>SUMIFS(СВЦЭМ!$G$40:$G$783,СВЦЭМ!$A$40:$A$783,$A220,СВЦЭМ!$B$39:$B$782,L$207)+'СЕТ СН'!$F$15</f>
        <v>0</v>
      </c>
      <c r="M220" s="36">
        <f>SUMIFS(СВЦЭМ!$G$40:$G$783,СВЦЭМ!$A$40:$A$783,$A220,СВЦЭМ!$B$39:$B$782,M$207)+'СЕТ СН'!$F$15</f>
        <v>0</v>
      </c>
      <c r="N220" s="36">
        <f>SUMIFS(СВЦЭМ!$G$40:$G$783,СВЦЭМ!$A$40:$A$783,$A220,СВЦЭМ!$B$39:$B$782,N$207)+'СЕТ СН'!$F$15</f>
        <v>0</v>
      </c>
      <c r="O220" s="36">
        <f>SUMIFS(СВЦЭМ!$G$40:$G$783,СВЦЭМ!$A$40:$A$783,$A220,СВЦЭМ!$B$39:$B$782,O$207)+'СЕТ СН'!$F$15</f>
        <v>0</v>
      </c>
      <c r="P220" s="36">
        <f>SUMIFS(СВЦЭМ!$G$40:$G$783,СВЦЭМ!$A$40:$A$783,$A220,СВЦЭМ!$B$39:$B$782,P$207)+'СЕТ СН'!$F$15</f>
        <v>0</v>
      </c>
      <c r="Q220" s="36">
        <f>SUMIFS(СВЦЭМ!$G$40:$G$783,СВЦЭМ!$A$40:$A$783,$A220,СВЦЭМ!$B$39:$B$782,Q$207)+'СЕТ СН'!$F$15</f>
        <v>0</v>
      </c>
      <c r="R220" s="36">
        <f>SUMIFS(СВЦЭМ!$G$40:$G$783,СВЦЭМ!$A$40:$A$783,$A220,СВЦЭМ!$B$39:$B$782,R$207)+'СЕТ СН'!$F$15</f>
        <v>0</v>
      </c>
      <c r="S220" s="36">
        <f>SUMIFS(СВЦЭМ!$G$40:$G$783,СВЦЭМ!$A$40:$A$783,$A220,СВЦЭМ!$B$39:$B$782,S$207)+'СЕТ СН'!$F$15</f>
        <v>0</v>
      </c>
      <c r="T220" s="36">
        <f>SUMIFS(СВЦЭМ!$G$40:$G$783,СВЦЭМ!$A$40:$A$783,$A220,СВЦЭМ!$B$39:$B$782,T$207)+'СЕТ СН'!$F$15</f>
        <v>0</v>
      </c>
      <c r="U220" s="36">
        <f>SUMIFS(СВЦЭМ!$G$40:$G$783,СВЦЭМ!$A$40:$A$783,$A220,СВЦЭМ!$B$39:$B$782,U$207)+'СЕТ СН'!$F$15</f>
        <v>0</v>
      </c>
      <c r="V220" s="36">
        <f>SUMIFS(СВЦЭМ!$G$40:$G$783,СВЦЭМ!$A$40:$A$783,$A220,СВЦЭМ!$B$39:$B$782,V$207)+'СЕТ СН'!$F$15</f>
        <v>0</v>
      </c>
      <c r="W220" s="36">
        <f>SUMIFS(СВЦЭМ!$G$40:$G$783,СВЦЭМ!$A$40:$A$783,$A220,СВЦЭМ!$B$39:$B$782,W$207)+'СЕТ СН'!$F$15</f>
        <v>0</v>
      </c>
      <c r="X220" s="36">
        <f>SUMIFS(СВЦЭМ!$G$40:$G$783,СВЦЭМ!$A$40:$A$783,$A220,СВЦЭМ!$B$39:$B$782,X$207)+'СЕТ СН'!$F$15</f>
        <v>0</v>
      </c>
      <c r="Y220" s="36">
        <f>SUMIFS(СВЦЭМ!$G$40:$G$783,СВЦЭМ!$A$40:$A$783,$A220,СВЦЭМ!$B$39:$B$782,Y$207)+'СЕТ СН'!$F$15</f>
        <v>0</v>
      </c>
    </row>
    <row r="221" spans="1:25" ht="15.75" hidden="1" x14ac:dyDescent="0.2">
      <c r="A221" s="35">
        <f t="shared" si="6"/>
        <v>44606</v>
      </c>
      <c r="B221" s="36">
        <f>SUMIFS(СВЦЭМ!$G$40:$G$783,СВЦЭМ!$A$40:$A$783,$A221,СВЦЭМ!$B$39:$B$782,B$207)+'СЕТ СН'!$F$15</f>
        <v>0</v>
      </c>
      <c r="C221" s="36">
        <f>SUMIFS(СВЦЭМ!$G$40:$G$783,СВЦЭМ!$A$40:$A$783,$A221,СВЦЭМ!$B$39:$B$782,C$207)+'СЕТ СН'!$F$15</f>
        <v>0</v>
      </c>
      <c r="D221" s="36">
        <f>SUMIFS(СВЦЭМ!$G$40:$G$783,СВЦЭМ!$A$40:$A$783,$A221,СВЦЭМ!$B$39:$B$782,D$207)+'СЕТ СН'!$F$15</f>
        <v>0</v>
      </c>
      <c r="E221" s="36">
        <f>SUMIFS(СВЦЭМ!$G$40:$G$783,СВЦЭМ!$A$40:$A$783,$A221,СВЦЭМ!$B$39:$B$782,E$207)+'СЕТ СН'!$F$15</f>
        <v>0</v>
      </c>
      <c r="F221" s="36">
        <f>SUMIFS(СВЦЭМ!$G$40:$G$783,СВЦЭМ!$A$40:$A$783,$A221,СВЦЭМ!$B$39:$B$782,F$207)+'СЕТ СН'!$F$15</f>
        <v>0</v>
      </c>
      <c r="G221" s="36">
        <f>SUMIFS(СВЦЭМ!$G$40:$G$783,СВЦЭМ!$A$40:$A$783,$A221,СВЦЭМ!$B$39:$B$782,G$207)+'СЕТ СН'!$F$15</f>
        <v>0</v>
      </c>
      <c r="H221" s="36">
        <f>SUMIFS(СВЦЭМ!$G$40:$G$783,СВЦЭМ!$A$40:$A$783,$A221,СВЦЭМ!$B$39:$B$782,H$207)+'СЕТ СН'!$F$15</f>
        <v>0</v>
      </c>
      <c r="I221" s="36">
        <f>SUMIFS(СВЦЭМ!$G$40:$G$783,СВЦЭМ!$A$40:$A$783,$A221,СВЦЭМ!$B$39:$B$782,I$207)+'СЕТ СН'!$F$15</f>
        <v>0</v>
      </c>
      <c r="J221" s="36">
        <f>SUMIFS(СВЦЭМ!$G$40:$G$783,СВЦЭМ!$A$40:$A$783,$A221,СВЦЭМ!$B$39:$B$782,J$207)+'СЕТ СН'!$F$15</f>
        <v>0</v>
      </c>
      <c r="K221" s="36">
        <f>SUMIFS(СВЦЭМ!$G$40:$G$783,СВЦЭМ!$A$40:$A$783,$A221,СВЦЭМ!$B$39:$B$782,K$207)+'СЕТ СН'!$F$15</f>
        <v>0</v>
      </c>
      <c r="L221" s="36">
        <f>SUMIFS(СВЦЭМ!$G$40:$G$783,СВЦЭМ!$A$40:$A$783,$A221,СВЦЭМ!$B$39:$B$782,L$207)+'СЕТ СН'!$F$15</f>
        <v>0</v>
      </c>
      <c r="M221" s="36">
        <f>SUMIFS(СВЦЭМ!$G$40:$G$783,СВЦЭМ!$A$40:$A$783,$A221,СВЦЭМ!$B$39:$B$782,M$207)+'СЕТ СН'!$F$15</f>
        <v>0</v>
      </c>
      <c r="N221" s="36">
        <f>SUMIFS(СВЦЭМ!$G$40:$G$783,СВЦЭМ!$A$40:$A$783,$A221,СВЦЭМ!$B$39:$B$782,N$207)+'СЕТ СН'!$F$15</f>
        <v>0</v>
      </c>
      <c r="O221" s="36">
        <f>SUMIFS(СВЦЭМ!$G$40:$G$783,СВЦЭМ!$A$40:$A$783,$A221,СВЦЭМ!$B$39:$B$782,O$207)+'СЕТ СН'!$F$15</f>
        <v>0</v>
      </c>
      <c r="P221" s="36">
        <f>SUMIFS(СВЦЭМ!$G$40:$G$783,СВЦЭМ!$A$40:$A$783,$A221,СВЦЭМ!$B$39:$B$782,P$207)+'СЕТ СН'!$F$15</f>
        <v>0</v>
      </c>
      <c r="Q221" s="36">
        <f>SUMIFS(СВЦЭМ!$G$40:$G$783,СВЦЭМ!$A$40:$A$783,$A221,СВЦЭМ!$B$39:$B$782,Q$207)+'СЕТ СН'!$F$15</f>
        <v>0</v>
      </c>
      <c r="R221" s="36">
        <f>SUMIFS(СВЦЭМ!$G$40:$G$783,СВЦЭМ!$A$40:$A$783,$A221,СВЦЭМ!$B$39:$B$782,R$207)+'СЕТ СН'!$F$15</f>
        <v>0</v>
      </c>
      <c r="S221" s="36">
        <f>SUMIFS(СВЦЭМ!$G$40:$G$783,СВЦЭМ!$A$40:$A$783,$A221,СВЦЭМ!$B$39:$B$782,S$207)+'СЕТ СН'!$F$15</f>
        <v>0</v>
      </c>
      <c r="T221" s="36">
        <f>SUMIFS(СВЦЭМ!$G$40:$G$783,СВЦЭМ!$A$40:$A$783,$A221,СВЦЭМ!$B$39:$B$782,T$207)+'СЕТ СН'!$F$15</f>
        <v>0</v>
      </c>
      <c r="U221" s="36">
        <f>SUMIFS(СВЦЭМ!$G$40:$G$783,СВЦЭМ!$A$40:$A$783,$A221,СВЦЭМ!$B$39:$B$782,U$207)+'СЕТ СН'!$F$15</f>
        <v>0</v>
      </c>
      <c r="V221" s="36">
        <f>SUMIFS(СВЦЭМ!$G$40:$G$783,СВЦЭМ!$A$40:$A$783,$A221,СВЦЭМ!$B$39:$B$782,V$207)+'СЕТ СН'!$F$15</f>
        <v>0</v>
      </c>
      <c r="W221" s="36">
        <f>SUMIFS(СВЦЭМ!$G$40:$G$783,СВЦЭМ!$A$40:$A$783,$A221,СВЦЭМ!$B$39:$B$782,W$207)+'СЕТ СН'!$F$15</f>
        <v>0</v>
      </c>
      <c r="X221" s="36">
        <f>SUMIFS(СВЦЭМ!$G$40:$G$783,СВЦЭМ!$A$40:$A$783,$A221,СВЦЭМ!$B$39:$B$782,X$207)+'СЕТ СН'!$F$15</f>
        <v>0</v>
      </c>
      <c r="Y221" s="36">
        <f>SUMIFS(СВЦЭМ!$G$40:$G$783,СВЦЭМ!$A$40:$A$783,$A221,СВЦЭМ!$B$39:$B$782,Y$207)+'СЕТ СН'!$F$15</f>
        <v>0</v>
      </c>
    </row>
    <row r="222" spans="1:25" ht="15.75" hidden="1" x14ac:dyDescent="0.2">
      <c r="A222" s="35">
        <f t="shared" si="6"/>
        <v>44607</v>
      </c>
      <c r="B222" s="36">
        <f>SUMIFS(СВЦЭМ!$G$40:$G$783,СВЦЭМ!$A$40:$A$783,$A222,СВЦЭМ!$B$39:$B$782,B$207)+'СЕТ СН'!$F$15</f>
        <v>0</v>
      </c>
      <c r="C222" s="36">
        <f>SUMIFS(СВЦЭМ!$G$40:$G$783,СВЦЭМ!$A$40:$A$783,$A222,СВЦЭМ!$B$39:$B$782,C$207)+'СЕТ СН'!$F$15</f>
        <v>0</v>
      </c>
      <c r="D222" s="36">
        <f>SUMIFS(СВЦЭМ!$G$40:$G$783,СВЦЭМ!$A$40:$A$783,$A222,СВЦЭМ!$B$39:$B$782,D$207)+'СЕТ СН'!$F$15</f>
        <v>0</v>
      </c>
      <c r="E222" s="36">
        <f>SUMIFS(СВЦЭМ!$G$40:$G$783,СВЦЭМ!$A$40:$A$783,$A222,СВЦЭМ!$B$39:$B$782,E$207)+'СЕТ СН'!$F$15</f>
        <v>0</v>
      </c>
      <c r="F222" s="36">
        <f>SUMIFS(СВЦЭМ!$G$40:$G$783,СВЦЭМ!$A$40:$A$783,$A222,СВЦЭМ!$B$39:$B$782,F$207)+'СЕТ СН'!$F$15</f>
        <v>0</v>
      </c>
      <c r="G222" s="36">
        <f>SUMIFS(СВЦЭМ!$G$40:$G$783,СВЦЭМ!$A$40:$A$783,$A222,СВЦЭМ!$B$39:$B$782,G$207)+'СЕТ СН'!$F$15</f>
        <v>0</v>
      </c>
      <c r="H222" s="36">
        <f>SUMIFS(СВЦЭМ!$G$40:$G$783,СВЦЭМ!$A$40:$A$783,$A222,СВЦЭМ!$B$39:$B$782,H$207)+'СЕТ СН'!$F$15</f>
        <v>0</v>
      </c>
      <c r="I222" s="36">
        <f>SUMIFS(СВЦЭМ!$G$40:$G$783,СВЦЭМ!$A$40:$A$783,$A222,СВЦЭМ!$B$39:$B$782,I$207)+'СЕТ СН'!$F$15</f>
        <v>0</v>
      </c>
      <c r="J222" s="36">
        <f>SUMIFS(СВЦЭМ!$G$40:$G$783,СВЦЭМ!$A$40:$A$783,$A222,СВЦЭМ!$B$39:$B$782,J$207)+'СЕТ СН'!$F$15</f>
        <v>0</v>
      </c>
      <c r="K222" s="36">
        <f>SUMIFS(СВЦЭМ!$G$40:$G$783,СВЦЭМ!$A$40:$A$783,$A222,СВЦЭМ!$B$39:$B$782,K$207)+'СЕТ СН'!$F$15</f>
        <v>0</v>
      </c>
      <c r="L222" s="36">
        <f>SUMIFS(СВЦЭМ!$G$40:$G$783,СВЦЭМ!$A$40:$A$783,$A222,СВЦЭМ!$B$39:$B$782,L$207)+'СЕТ СН'!$F$15</f>
        <v>0</v>
      </c>
      <c r="M222" s="36">
        <f>SUMIFS(СВЦЭМ!$G$40:$G$783,СВЦЭМ!$A$40:$A$783,$A222,СВЦЭМ!$B$39:$B$782,M$207)+'СЕТ СН'!$F$15</f>
        <v>0</v>
      </c>
      <c r="N222" s="36">
        <f>SUMIFS(СВЦЭМ!$G$40:$G$783,СВЦЭМ!$A$40:$A$783,$A222,СВЦЭМ!$B$39:$B$782,N$207)+'СЕТ СН'!$F$15</f>
        <v>0</v>
      </c>
      <c r="O222" s="36">
        <f>SUMIFS(СВЦЭМ!$G$40:$G$783,СВЦЭМ!$A$40:$A$783,$A222,СВЦЭМ!$B$39:$B$782,O$207)+'СЕТ СН'!$F$15</f>
        <v>0</v>
      </c>
      <c r="P222" s="36">
        <f>SUMIFS(СВЦЭМ!$G$40:$G$783,СВЦЭМ!$A$40:$A$783,$A222,СВЦЭМ!$B$39:$B$782,P$207)+'СЕТ СН'!$F$15</f>
        <v>0</v>
      </c>
      <c r="Q222" s="36">
        <f>SUMIFS(СВЦЭМ!$G$40:$G$783,СВЦЭМ!$A$40:$A$783,$A222,СВЦЭМ!$B$39:$B$782,Q$207)+'СЕТ СН'!$F$15</f>
        <v>0</v>
      </c>
      <c r="R222" s="36">
        <f>SUMIFS(СВЦЭМ!$G$40:$G$783,СВЦЭМ!$A$40:$A$783,$A222,СВЦЭМ!$B$39:$B$782,R$207)+'СЕТ СН'!$F$15</f>
        <v>0</v>
      </c>
      <c r="S222" s="36">
        <f>SUMIFS(СВЦЭМ!$G$40:$G$783,СВЦЭМ!$A$40:$A$783,$A222,СВЦЭМ!$B$39:$B$782,S$207)+'СЕТ СН'!$F$15</f>
        <v>0</v>
      </c>
      <c r="T222" s="36">
        <f>SUMIFS(СВЦЭМ!$G$40:$G$783,СВЦЭМ!$A$40:$A$783,$A222,СВЦЭМ!$B$39:$B$782,T$207)+'СЕТ СН'!$F$15</f>
        <v>0</v>
      </c>
      <c r="U222" s="36">
        <f>SUMIFS(СВЦЭМ!$G$40:$G$783,СВЦЭМ!$A$40:$A$783,$A222,СВЦЭМ!$B$39:$B$782,U$207)+'СЕТ СН'!$F$15</f>
        <v>0</v>
      </c>
      <c r="V222" s="36">
        <f>SUMIFS(СВЦЭМ!$G$40:$G$783,СВЦЭМ!$A$40:$A$783,$A222,СВЦЭМ!$B$39:$B$782,V$207)+'СЕТ СН'!$F$15</f>
        <v>0</v>
      </c>
      <c r="W222" s="36">
        <f>SUMIFS(СВЦЭМ!$G$40:$G$783,СВЦЭМ!$A$40:$A$783,$A222,СВЦЭМ!$B$39:$B$782,W$207)+'СЕТ СН'!$F$15</f>
        <v>0</v>
      </c>
      <c r="X222" s="36">
        <f>SUMIFS(СВЦЭМ!$G$40:$G$783,СВЦЭМ!$A$40:$A$783,$A222,СВЦЭМ!$B$39:$B$782,X$207)+'СЕТ СН'!$F$15</f>
        <v>0</v>
      </c>
      <c r="Y222" s="36">
        <f>SUMIFS(СВЦЭМ!$G$40:$G$783,СВЦЭМ!$A$40:$A$783,$A222,СВЦЭМ!$B$39:$B$782,Y$207)+'СЕТ СН'!$F$15</f>
        <v>0</v>
      </c>
    </row>
    <row r="223" spans="1:25" ht="15.75" hidden="1" x14ac:dyDescent="0.2">
      <c r="A223" s="35">
        <f t="shared" si="6"/>
        <v>44608</v>
      </c>
      <c r="B223" s="36">
        <f>SUMIFS(СВЦЭМ!$G$40:$G$783,СВЦЭМ!$A$40:$A$783,$A223,СВЦЭМ!$B$39:$B$782,B$207)+'СЕТ СН'!$F$15</f>
        <v>0</v>
      </c>
      <c r="C223" s="36">
        <f>SUMIFS(СВЦЭМ!$G$40:$G$783,СВЦЭМ!$A$40:$A$783,$A223,СВЦЭМ!$B$39:$B$782,C$207)+'СЕТ СН'!$F$15</f>
        <v>0</v>
      </c>
      <c r="D223" s="36">
        <f>SUMIFS(СВЦЭМ!$G$40:$G$783,СВЦЭМ!$A$40:$A$783,$A223,СВЦЭМ!$B$39:$B$782,D$207)+'СЕТ СН'!$F$15</f>
        <v>0</v>
      </c>
      <c r="E223" s="36">
        <f>SUMIFS(СВЦЭМ!$G$40:$G$783,СВЦЭМ!$A$40:$A$783,$A223,СВЦЭМ!$B$39:$B$782,E$207)+'СЕТ СН'!$F$15</f>
        <v>0</v>
      </c>
      <c r="F223" s="36">
        <f>SUMIFS(СВЦЭМ!$G$40:$G$783,СВЦЭМ!$A$40:$A$783,$A223,СВЦЭМ!$B$39:$B$782,F$207)+'СЕТ СН'!$F$15</f>
        <v>0</v>
      </c>
      <c r="G223" s="36">
        <f>SUMIFS(СВЦЭМ!$G$40:$G$783,СВЦЭМ!$A$40:$A$783,$A223,СВЦЭМ!$B$39:$B$782,G$207)+'СЕТ СН'!$F$15</f>
        <v>0</v>
      </c>
      <c r="H223" s="36">
        <f>SUMIFS(СВЦЭМ!$G$40:$G$783,СВЦЭМ!$A$40:$A$783,$A223,СВЦЭМ!$B$39:$B$782,H$207)+'СЕТ СН'!$F$15</f>
        <v>0</v>
      </c>
      <c r="I223" s="36">
        <f>SUMIFS(СВЦЭМ!$G$40:$G$783,СВЦЭМ!$A$40:$A$783,$A223,СВЦЭМ!$B$39:$B$782,I$207)+'СЕТ СН'!$F$15</f>
        <v>0</v>
      </c>
      <c r="J223" s="36">
        <f>SUMIFS(СВЦЭМ!$G$40:$G$783,СВЦЭМ!$A$40:$A$783,$A223,СВЦЭМ!$B$39:$B$782,J$207)+'СЕТ СН'!$F$15</f>
        <v>0</v>
      </c>
      <c r="K223" s="36">
        <f>SUMIFS(СВЦЭМ!$G$40:$G$783,СВЦЭМ!$A$40:$A$783,$A223,СВЦЭМ!$B$39:$B$782,K$207)+'СЕТ СН'!$F$15</f>
        <v>0</v>
      </c>
      <c r="L223" s="36">
        <f>SUMIFS(СВЦЭМ!$G$40:$G$783,СВЦЭМ!$A$40:$A$783,$A223,СВЦЭМ!$B$39:$B$782,L$207)+'СЕТ СН'!$F$15</f>
        <v>0</v>
      </c>
      <c r="M223" s="36">
        <f>SUMIFS(СВЦЭМ!$G$40:$G$783,СВЦЭМ!$A$40:$A$783,$A223,СВЦЭМ!$B$39:$B$782,M$207)+'СЕТ СН'!$F$15</f>
        <v>0</v>
      </c>
      <c r="N223" s="36">
        <f>SUMIFS(СВЦЭМ!$G$40:$G$783,СВЦЭМ!$A$40:$A$783,$A223,СВЦЭМ!$B$39:$B$782,N$207)+'СЕТ СН'!$F$15</f>
        <v>0</v>
      </c>
      <c r="O223" s="36">
        <f>SUMIFS(СВЦЭМ!$G$40:$G$783,СВЦЭМ!$A$40:$A$783,$A223,СВЦЭМ!$B$39:$B$782,O$207)+'СЕТ СН'!$F$15</f>
        <v>0</v>
      </c>
      <c r="P223" s="36">
        <f>SUMIFS(СВЦЭМ!$G$40:$G$783,СВЦЭМ!$A$40:$A$783,$A223,СВЦЭМ!$B$39:$B$782,P$207)+'СЕТ СН'!$F$15</f>
        <v>0</v>
      </c>
      <c r="Q223" s="36">
        <f>SUMIFS(СВЦЭМ!$G$40:$G$783,СВЦЭМ!$A$40:$A$783,$A223,СВЦЭМ!$B$39:$B$782,Q$207)+'СЕТ СН'!$F$15</f>
        <v>0</v>
      </c>
      <c r="R223" s="36">
        <f>SUMIFS(СВЦЭМ!$G$40:$G$783,СВЦЭМ!$A$40:$A$783,$A223,СВЦЭМ!$B$39:$B$782,R$207)+'СЕТ СН'!$F$15</f>
        <v>0</v>
      </c>
      <c r="S223" s="36">
        <f>SUMIFS(СВЦЭМ!$G$40:$G$783,СВЦЭМ!$A$40:$A$783,$A223,СВЦЭМ!$B$39:$B$782,S$207)+'СЕТ СН'!$F$15</f>
        <v>0</v>
      </c>
      <c r="T223" s="36">
        <f>SUMIFS(СВЦЭМ!$G$40:$G$783,СВЦЭМ!$A$40:$A$783,$A223,СВЦЭМ!$B$39:$B$782,T$207)+'СЕТ СН'!$F$15</f>
        <v>0</v>
      </c>
      <c r="U223" s="36">
        <f>SUMIFS(СВЦЭМ!$G$40:$G$783,СВЦЭМ!$A$40:$A$783,$A223,СВЦЭМ!$B$39:$B$782,U$207)+'СЕТ СН'!$F$15</f>
        <v>0</v>
      </c>
      <c r="V223" s="36">
        <f>SUMIFS(СВЦЭМ!$G$40:$G$783,СВЦЭМ!$A$40:$A$783,$A223,СВЦЭМ!$B$39:$B$782,V$207)+'СЕТ СН'!$F$15</f>
        <v>0</v>
      </c>
      <c r="W223" s="36">
        <f>SUMIFS(СВЦЭМ!$G$40:$G$783,СВЦЭМ!$A$40:$A$783,$A223,СВЦЭМ!$B$39:$B$782,W$207)+'СЕТ СН'!$F$15</f>
        <v>0</v>
      </c>
      <c r="X223" s="36">
        <f>SUMIFS(СВЦЭМ!$G$40:$G$783,СВЦЭМ!$A$40:$A$783,$A223,СВЦЭМ!$B$39:$B$782,X$207)+'СЕТ СН'!$F$15</f>
        <v>0</v>
      </c>
      <c r="Y223" s="36">
        <f>SUMIFS(СВЦЭМ!$G$40:$G$783,СВЦЭМ!$A$40:$A$783,$A223,СВЦЭМ!$B$39:$B$782,Y$207)+'СЕТ СН'!$F$15</f>
        <v>0</v>
      </c>
    </row>
    <row r="224" spans="1:25" ht="15.75" hidden="1" x14ac:dyDescent="0.2">
      <c r="A224" s="35">
        <f t="shared" si="6"/>
        <v>44609</v>
      </c>
      <c r="B224" s="36">
        <f>SUMIFS(СВЦЭМ!$G$40:$G$783,СВЦЭМ!$A$40:$A$783,$A224,СВЦЭМ!$B$39:$B$782,B$207)+'СЕТ СН'!$F$15</f>
        <v>0</v>
      </c>
      <c r="C224" s="36">
        <f>SUMIFS(СВЦЭМ!$G$40:$G$783,СВЦЭМ!$A$40:$A$783,$A224,СВЦЭМ!$B$39:$B$782,C$207)+'СЕТ СН'!$F$15</f>
        <v>0</v>
      </c>
      <c r="D224" s="36">
        <f>SUMIFS(СВЦЭМ!$G$40:$G$783,СВЦЭМ!$A$40:$A$783,$A224,СВЦЭМ!$B$39:$B$782,D$207)+'СЕТ СН'!$F$15</f>
        <v>0</v>
      </c>
      <c r="E224" s="36">
        <f>SUMIFS(СВЦЭМ!$G$40:$G$783,СВЦЭМ!$A$40:$A$783,$A224,СВЦЭМ!$B$39:$B$782,E$207)+'СЕТ СН'!$F$15</f>
        <v>0</v>
      </c>
      <c r="F224" s="36">
        <f>SUMIFS(СВЦЭМ!$G$40:$G$783,СВЦЭМ!$A$40:$A$783,$A224,СВЦЭМ!$B$39:$B$782,F$207)+'СЕТ СН'!$F$15</f>
        <v>0</v>
      </c>
      <c r="G224" s="36">
        <f>SUMIFS(СВЦЭМ!$G$40:$G$783,СВЦЭМ!$A$40:$A$783,$A224,СВЦЭМ!$B$39:$B$782,G$207)+'СЕТ СН'!$F$15</f>
        <v>0</v>
      </c>
      <c r="H224" s="36">
        <f>SUMIFS(СВЦЭМ!$G$40:$G$783,СВЦЭМ!$A$40:$A$783,$A224,СВЦЭМ!$B$39:$B$782,H$207)+'СЕТ СН'!$F$15</f>
        <v>0</v>
      </c>
      <c r="I224" s="36">
        <f>SUMIFS(СВЦЭМ!$G$40:$G$783,СВЦЭМ!$A$40:$A$783,$A224,СВЦЭМ!$B$39:$B$782,I$207)+'СЕТ СН'!$F$15</f>
        <v>0</v>
      </c>
      <c r="J224" s="36">
        <f>SUMIFS(СВЦЭМ!$G$40:$G$783,СВЦЭМ!$A$40:$A$783,$A224,СВЦЭМ!$B$39:$B$782,J$207)+'СЕТ СН'!$F$15</f>
        <v>0</v>
      </c>
      <c r="K224" s="36">
        <f>SUMIFS(СВЦЭМ!$G$40:$G$783,СВЦЭМ!$A$40:$A$783,$A224,СВЦЭМ!$B$39:$B$782,K$207)+'СЕТ СН'!$F$15</f>
        <v>0</v>
      </c>
      <c r="L224" s="36">
        <f>SUMIFS(СВЦЭМ!$G$40:$G$783,СВЦЭМ!$A$40:$A$783,$A224,СВЦЭМ!$B$39:$B$782,L$207)+'СЕТ СН'!$F$15</f>
        <v>0</v>
      </c>
      <c r="M224" s="36">
        <f>SUMIFS(СВЦЭМ!$G$40:$G$783,СВЦЭМ!$A$40:$A$783,$A224,СВЦЭМ!$B$39:$B$782,M$207)+'СЕТ СН'!$F$15</f>
        <v>0</v>
      </c>
      <c r="N224" s="36">
        <f>SUMIFS(СВЦЭМ!$G$40:$G$783,СВЦЭМ!$A$40:$A$783,$A224,СВЦЭМ!$B$39:$B$782,N$207)+'СЕТ СН'!$F$15</f>
        <v>0</v>
      </c>
      <c r="O224" s="36">
        <f>SUMIFS(СВЦЭМ!$G$40:$G$783,СВЦЭМ!$A$40:$A$783,$A224,СВЦЭМ!$B$39:$B$782,O$207)+'СЕТ СН'!$F$15</f>
        <v>0</v>
      </c>
      <c r="P224" s="36">
        <f>SUMIFS(СВЦЭМ!$G$40:$G$783,СВЦЭМ!$A$40:$A$783,$A224,СВЦЭМ!$B$39:$B$782,P$207)+'СЕТ СН'!$F$15</f>
        <v>0</v>
      </c>
      <c r="Q224" s="36">
        <f>SUMIFS(СВЦЭМ!$G$40:$G$783,СВЦЭМ!$A$40:$A$783,$A224,СВЦЭМ!$B$39:$B$782,Q$207)+'СЕТ СН'!$F$15</f>
        <v>0</v>
      </c>
      <c r="R224" s="36">
        <f>SUMIFS(СВЦЭМ!$G$40:$G$783,СВЦЭМ!$A$40:$A$783,$A224,СВЦЭМ!$B$39:$B$782,R$207)+'СЕТ СН'!$F$15</f>
        <v>0</v>
      </c>
      <c r="S224" s="36">
        <f>SUMIFS(СВЦЭМ!$G$40:$G$783,СВЦЭМ!$A$40:$A$783,$A224,СВЦЭМ!$B$39:$B$782,S$207)+'СЕТ СН'!$F$15</f>
        <v>0</v>
      </c>
      <c r="T224" s="36">
        <f>SUMIFS(СВЦЭМ!$G$40:$G$783,СВЦЭМ!$A$40:$A$783,$A224,СВЦЭМ!$B$39:$B$782,T$207)+'СЕТ СН'!$F$15</f>
        <v>0</v>
      </c>
      <c r="U224" s="36">
        <f>SUMIFS(СВЦЭМ!$G$40:$G$783,СВЦЭМ!$A$40:$A$783,$A224,СВЦЭМ!$B$39:$B$782,U$207)+'СЕТ СН'!$F$15</f>
        <v>0</v>
      </c>
      <c r="V224" s="36">
        <f>SUMIFS(СВЦЭМ!$G$40:$G$783,СВЦЭМ!$A$40:$A$783,$A224,СВЦЭМ!$B$39:$B$782,V$207)+'СЕТ СН'!$F$15</f>
        <v>0</v>
      </c>
      <c r="W224" s="36">
        <f>SUMIFS(СВЦЭМ!$G$40:$G$783,СВЦЭМ!$A$40:$A$783,$A224,СВЦЭМ!$B$39:$B$782,W$207)+'СЕТ СН'!$F$15</f>
        <v>0</v>
      </c>
      <c r="X224" s="36">
        <f>SUMIFS(СВЦЭМ!$G$40:$G$783,СВЦЭМ!$A$40:$A$783,$A224,СВЦЭМ!$B$39:$B$782,X$207)+'СЕТ СН'!$F$15</f>
        <v>0</v>
      </c>
      <c r="Y224" s="36">
        <f>SUMIFS(СВЦЭМ!$G$40:$G$783,СВЦЭМ!$A$40:$A$783,$A224,СВЦЭМ!$B$39:$B$782,Y$207)+'СЕТ СН'!$F$15</f>
        <v>0</v>
      </c>
    </row>
    <row r="225" spans="1:25" ht="15.75" hidden="1" x14ac:dyDescent="0.2">
      <c r="A225" s="35">
        <f t="shared" si="6"/>
        <v>44610</v>
      </c>
      <c r="B225" s="36">
        <f>SUMIFS(СВЦЭМ!$G$40:$G$783,СВЦЭМ!$A$40:$A$783,$A225,СВЦЭМ!$B$39:$B$782,B$207)+'СЕТ СН'!$F$15</f>
        <v>0</v>
      </c>
      <c r="C225" s="36">
        <f>SUMIFS(СВЦЭМ!$G$40:$G$783,СВЦЭМ!$A$40:$A$783,$A225,СВЦЭМ!$B$39:$B$782,C$207)+'СЕТ СН'!$F$15</f>
        <v>0</v>
      </c>
      <c r="D225" s="36">
        <f>SUMIFS(СВЦЭМ!$G$40:$G$783,СВЦЭМ!$A$40:$A$783,$A225,СВЦЭМ!$B$39:$B$782,D$207)+'СЕТ СН'!$F$15</f>
        <v>0</v>
      </c>
      <c r="E225" s="36">
        <f>SUMIFS(СВЦЭМ!$G$40:$G$783,СВЦЭМ!$A$40:$A$783,$A225,СВЦЭМ!$B$39:$B$782,E$207)+'СЕТ СН'!$F$15</f>
        <v>0</v>
      </c>
      <c r="F225" s="36">
        <f>SUMIFS(СВЦЭМ!$G$40:$G$783,СВЦЭМ!$A$40:$A$783,$A225,СВЦЭМ!$B$39:$B$782,F$207)+'СЕТ СН'!$F$15</f>
        <v>0</v>
      </c>
      <c r="G225" s="36">
        <f>SUMIFS(СВЦЭМ!$G$40:$G$783,СВЦЭМ!$A$40:$A$783,$A225,СВЦЭМ!$B$39:$B$782,G$207)+'СЕТ СН'!$F$15</f>
        <v>0</v>
      </c>
      <c r="H225" s="36">
        <f>SUMIFS(СВЦЭМ!$G$40:$G$783,СВЦЭМ!$A$40:$A$783,$A225,СВЦЭМ!$B$39:$B$782,H$207)+'СЕТ СН'!$F$15</f>
        <v>0</v>
      </c>
      <c r="I225" s="36">
        <f>SUMIFS(СВЦЭМ!$G$40:$G$783,СВЦЭМ!$A$40:$A$783,$A225,СВЦЭМ!$B$39:$B$782,I$207)+'СЕТ СН'!$F$15</f>
        <v>0</v>
      </c>
      <c r="J225" s="36">
        <f>SUMIFS(СВЦЭМ!$G$40:$G$783,СВЦЭМ!$A$40:$A$783,$A225,СВЦЭМ!$B$39:$B$782,J$207)+'СЕТ СН'!$F$15</f>
        <v>0</v>
      </c>
      <c r="K225" s="36">
        <f>SUMIFS(СВЦЭМ!$G$40:$G$783,СВЦЭМ!$A$40:$A$783,$A225,СВЦЭМ!$B$39:$B$782,K$207)+'СЕТ СН'!$F$15</f>
        <v>0</v>
      </c>
      <c r="L225" s="36">
        <f>SUMIFS(СВЦЭМ!$G$40:$G$783,СВЦЭМ!$A$40:$A$783,$A225,СВЦЭМ!$B$39:$B$782,L$207)+'СЕТ СН'!$F$15</f>
        <v>0</v>
      </c>
      <c r="M225" s="36">
        <f>SUMIFS(СВЦЭМ!$G$40:$G$783,СВЦЭМ!$A$40:$A$783,$A225,СВЦЭМ!$B$39:$B$782,M$207)+'СЕТ СН'!$F$15</f>
        <v>0</v>
      </c>
      <c r="N225" s="36">
        <f>SUMIFS(СВЦЭМ!$G$40:$G$783,СВЦЭМ!$A$40:$A$783,$A225,СВЦЭМ!$B$39:$B$782,N$207)+'СЕТ СН'!$F$15</f>
        <v>0</v>
      </c>
      <c r="O225" s="36">
        <f>SUMIFS(СВЦЭМ!$G$40:$G$783,СВЦЭМ!$A$40:$A$783,$A225,СВЦЭМ!$B$39:$B$782,O$207)+'СЕТ СН'!$F$15</f>
        <v>0</v>
      </c>
      <c r="P225" s="36">
        <f>SUMIFS(СВЦЭМ!$G$40:$G$783,СВЦЭМ!$A$40:$A$783,$A225,СВЦЭМ!$B$39:$B$782,P$207)+'СЕТ СН'!$F$15</f>
        <v>0</v>
      </c>
      <c r="Q225" s="36">
        <f>SUMIFS(СВЦЭМ!$G$40:$G$783,СВЦЭМ!$A$40:$A$783,$A225,СВЦЭМ!$B$39:$B$782,Q$207)+'СЕТ СН'!$F$15</f>
        <v>0</v>
      </c>
      <c r="R225" s="36">
        <f>SUMIFS(СВЦЭМ!$G$40:$G$783,СВЦЭМ!$A$40:$A$783,$A225,СВЦЭМ!$B$39:$B$782,R$207)+'СЕТ СН'!$F$15</f>
        <v>0</v>
      </c>
      <c r="S225" s="36">
        <f>SUMIFS(СВЦЭМ!$G$40:$G$783,СВЦЭМ!$A$40:$A$783,$A225,СВЦЭМ!$B$39:$B$782,S$207)+'СЕТ СН'!$F$15</f>
        <v>0</v>
      </c>
      <c r="T225" s="36">
        <f>SUMIFS(СВЦЭМ!$G$40:$G$783,СВЦЭМ!$A$40:$A$783,$A225,СВЦЭМ!$B$39:$B$782,T$207)+'СЕТ СН'!$F$15</f>
        <v>0</v>
      </c>
      <c r="U225" s="36">
        <f>SUMIFS(СВЦЭМ!$G$40:$G$783,СВЦЭМ!$A$40:$A$783,$A225,СВЦЭМ!$B$39:$B$782,U$207)+'СЕТ СН'!$F$15</f>
        <v>0</v>
      </c>
      <c r="V225" s="36">
        <f>SUMIFS(СВЦЭМ!$G$40:$G$783,СВЦЭМ!$A$40:$A$783,$A225,СВЦЭМ!$B$39:$B$782,V$207)+'СЕТ СН'!$F$15</f>
        <v>0</v>
      </c>
      <c r="W225" s="36">
        <f>SUMIFS(СВЦЭМ!$G$40:$G$783,СВЦЭМ!$A$40:$A$783,$A225,СВЦЭМ!$B$39:$B$782,W$207)+'СЕТ СН'!$F$15</f>
        <v>0</v>
      </c>
      <c r="X225" s="36">
        <f>SUMIFS(СВЦЭМ!$G$40:$G$783,СВЦЭМ!$A$40:$A$783,$A225,СВЦЭМ!$B$39:$B$782,X$207)+'СЕТ СН'!$F$15</f>
        <v>0</v>
      </c>
      <c r="Y225" s="36">
        <f>SUMIFS(СВЦЭМ!$G$40:$G$783,СВЦЭМ!$A$40:$A$783,$A225,СВЦЭМ!$B$39:$B$782,Y$207)+'СЕТ СН'!$F$15</f>
        <v>0</v>
      </c>
    </row>
    <row r="226" spans="1:25" ht="15.75" hidden="1" x14ac:dyDescent="0.2">
      <c r="A226" s="35">
        <f t="shared" si="6"/>
        <v>44611</v>
      </c>
      <c r="B226" s="36">
        <f>SUMIFS(СВЦЭМ!$G$40:$G$783,СВЦЭМ!$A$40:$A$783,$A226,СВЦЭМ!$B$39:$B$782,B$207)+'СЕТ СН'!$F$15</f>
        <v>0</v>
      </c>
      <c r="C226" s="36">
        <f>SUMIFS(СВЦЭМ!$G$40:$G$783,СВЦЭМ!$A$40:$A$783,$A226,СВЦЭМ!$B$39:$B$782,C$207)+'СЕТ СН'!$F$15</f>
        <v>0</v>
      </c>
      <c r="D226" s="36">
        <f>SUMIFS(СВЦЭМ!$G$40:$G$783,СВЦЭМ!$A$40:$A$783,$A226,СВЦЭМ!$B$39:$B$782,D$207)+'СЕТ СН'!$F$15</f>
        <v>0</v>
      </c>
      <c r="E226" s="36">
        <f>SUMIFS(СВЦЭМ!$G$40:$G$783,СВЦЭМ!$A$40:$A$783,$A226,СВЦЭМ!$B$39:$B$782,E$207)+'СЕТ СН'!$F$15</f>
        <v>0</v>
      </c>
      <c r="F226" s="36">
        <f>SUMIFS(СВЦЭМ!$G$40:$G$783,СВЦЭМ!$A$40:$A$783,$A226,СВЦЭМ!$B$39:$B$782,F$207)+'СЕТ СН'!$F$15</f>
        <v>0</v>
      </c>
      <c r="G226" s="36">
        <f>SUMIFS(СВЦЭМ!$G$40:$G$783,СВЦЭМ!$A$40:$A$783,$A226,СВЦЭМ!$B$39:$B$782,G$207)+'СЕТ СН'!$F$15</f>
        <v>0</v>
      </c>
      <c r="H226" s="36">
        <f>SUMIFS(СВЦЭМ!$G$40:$G$783,СВЦЭМ!$A$40:$A$783,$A226,СВЦЭМ!$B$39:$B$782,H$207)+'СЕТ СН'!$F$15</f>
        <v>0</v>
      </c>
      <c r="I226" s="36">
        <f>SUMIFS(СВЦЭМ!$G$40:$G$783,СВЦЭМ!$A$40:$A$783,$A226,СВЦЭМ!$B$39:$B$782,I$207)+'СЕТ СН'!$F$15</f>
        <v>0</v>
      </c>
      <c r="J226" s="36">
        <f>SUMIFS(СВЦЭМ!$G$40:$G$783,СВЦЭМ!$A$40:$A$783,$A226,СВЦЭМ!$B$39:$B$782,J$207)+'СЕТ СН'!$F$15</f>
        <v>0</v>
      </c>
      <c r="K226" s="36">
        <f>SUMIFS(СВЦЭМ!$G$40:$G$783,СВЦЭМ!$A$40:$A$783,$A226,СВЦЭМ!$B$39:$B$782,K$207)+'СЕТ СН'!$F$15</f>
        <v>0</v>
      </c>
      <c r="L226" s="36">
        <f>SUMIFS(СВЦЭМ!$G$40:$G$783,СВЦЭМ!$A$40:$A$783,$A226,СВЦЭМ!$B$39:$B$782,L$207)+'СЕТ СН'!$F$15</f>
        <v>0</v>
      </c>
      <c r="M226" s="36">
        <f>SUMIFS(СВЦЭМ!$G$40:$G$783,СВЦЭМ!$A$40:$A$783,$A226,СВЦЭМ!$B$39:$B$782,M$207)+'СЕТ СН'!$F$15</f>
        <v>0</v>
      </c>
      <c r="N226" s="36">
        <f>SUMIFS(СВЦЭМ!$G$40:$G$783,СВЦЭМ!$A$40:$A$783,$A226,СВЦЭМ!$B$39:$B$782,N$207)+'СЕТ СН'!$F$15</f>
        <v>0</v>
      </c>
      <c r="O226" s="36">
        <f>SUMIFS(СВЦЭМ!$G$40:$G$783,СВЦЭМ!$A$40:$A$783,$A226,СВЦЭМ!$B$39:$B$782,O$207)+'СЕТ СН'!$F$15</f>
        <v>0</v>
      </c>
      <c r="P226" s="36">
        <f>SUMIFS(СВЦЭМ!$G$40:$G$783,СВЦЭМ!$A$40:$A$783,$A226,СВЦЭМ!$B$39:$B$782,P$207)+'СЕТ СН'!$F$15</f>
        <v>0</v>
      </c>
      <c r="Q226" s="36">
        <f>SUMIFS(СВЦЭМ!$G$40:$G$783,СВЦЭМ!$A$40:$A$783,$A226,СВЦЭМ!$B$39:$B$782,Q$207)+'СЕТ СН'!$F$15</f>
        <v>0</v>
      </c>
      <c r="R226" s="36">
        <f>SUMIFS(СВЦЭМ!$G$40:$G$783,СВЦЭМ!$A$40:$A$783,$A226,СВЦЭМ!$B$39:$B$782,R$207)+'СЕТ СН'!$F$15</f>
        <v>0</v>
      </c>
      <c r="S226" s="36">
        <f>SUMIFS(СВЦЭМ!$G$40:$G$783,СВЦЭМ!$A$40:$A$783,$A226,СВЦЭМ!$B$39:$B$782,S$207)+'СЕТ СН'!$F$15</f>
        <v>0</v>
      </c>
      <c r="T226" s="36">
        <f>SUMIFS(СВЦЭМ!$G$40:$G$783,СВЦЭМ!$A$40:$A$783,$A226,СВЦЭМ!$B$39:$B$782,T$207)+'СЕТ СН'!$F$15</f>
        <v>0</v>
      </c>
      <c r="U226" s="36">
        <f>SUMIFS(СВЦЭМ!$G$40:$G$783,СВЦЭМ!$A$40:$A$783,$A226,СВЦЭМ!$B$39:$B$782,U$207)+'СЕТ СН'!$F$15</f>
        <v>0</v>
      </c>
      <c r="V226" s="36">
        <f>SUMIFS(СВЦЭМ!$G$40:$G$783,СВЦЭМ!$A$40:$A$783,$A226,СВЦЭМ!$B$39:$B$782,V$207)+'СЕТ СН'!$F$15</f>
        <v>0</v>
      </c>
      <c r="W226" s="36">
        <f>SUMIFS(СВЦЭМ!$G$40:$G$783,СВЦЭМ!$A$40:$A$783,$A226,СВЦЭМ!$B$39:$B$782,W$207)+'СЕТ СН'!$F$15</f>
        <v>0</v>
      </c>
      <c r="X226" s="36">
        <f>SUMIFS(СВЦЭМ!$G$40:$G$783,СВЦЭМ!$A$40:$A$783,$A226,СВЦЭМ!$B$39:$B$782,X$207)+'СЕТ СН'!$F$15</f>
        <v>0</v>
      </c>
      <c r="Y226" s="36">
        <f>SUMIFS(СВЦЭМ!$G$40:$G$783,СВЦЭМ!$A$40:$A$783,$A226,СВЦЭМ!$B$39:$B$782,Y$207)+'СЕТ СН'!$F$15</f>
        <v>0</v>
      </c>
    </row>
    <row r="227" spans="1:25" ht="15.75" hidden="1" x14ac:dyDescent="0.2">
      <c r="A227" s="35">
        <f t="shared" si="6"/>
        <v>44612</v>
      </c>
      <c r="B227" s="36">
        <f>SUMIFS(СВЦЭМ!$G$40:$G$783,СВЦЭМ!$A$40:$A$783,$A227,СВЦЭМ!$B$39:$B$782,B$207)+'СЕТ СН'!$F$15</f>
        <v>0</v>
      </c>
      <c r="C227" s="36">
        <f>SUMIFS(СВЦЭМ!$G$40:$G$783,СВЦЭМ!$A$40:$A$783,$A227,СВЦЭМ!$B$39:$B$782,C$207)+'СЕТ СН'!$F$15</f>
        <v>0</v>
      </c>
      <c r="D227" s="36">
        <f>SUMIFS(СВЦЭМ!$G$40:$G$783,СВЦЭМ!$A$40:$A$783,$A227,СВЦЭМ!$B$39:$B$782,D$207)+'СЕТ СН'!$F$15</f>
        <v>0</v>
      </c>
      <c r="E227" s="36">
        <f>SUMIFS(СВЦЭМ!$G$40:$G$783,СВЦЭМ!$A$40:$A$783,$A227,СВЦЭМ!$B$39:$B$782,E$207)+'СЕТ СН'!$F$15</f>
        <v>0</v>
      </c>
      <c r="F227" s="36">
        <f>SUMIFS(СВЦЭМ!$G$40:$G$783,СВЦЭМ!$A$40:$A$783,$A227,СВЦЭМ!$B$39:$B$782,F$207)+'СЕТ СН'!$F$15</f>
        <v>0</v>
      </c>
      <c r="G227" s="36">
        <f>SUMIFS(СВЦЭМ!$G$40:$G$783,СВЦЭМ!$A$40:$A$783,$A227,СВЦЭМ!$B$39:$B$782,G$207)+'СЕТ СН'!$F$15</f>
        <v>0</v>
      </c>
      <c r="H227" s="36">
        <f>SUMIFS(СВЦЭМ!$G$40:$G$783,СВЦЭМ!$A$40:$A$783,$A227,СВЦЭМ!$B$39:$B$782,H$207)+'СЕТ СН'!$F$15</f>
        <v>0</v>
      </c>
      <c r="I227" s="36">
        <f>SUMIFS(СВЦЭМ!$G$40:$G$783,СВЦЭМ!$A$40:$A$783,$A227,СВЦЭМ!$B$39:$B$782,I$207)+'СЕТ СН'!$F$15</f>
        <v>0</v>
      </c>
      <c r="J227" s="36">
        <f>SUMIFS(СВЦЭМ!$G$40:$G$783,СВЦЭМ!$A$40:$A$783,$A227,СВЦЭМ!$B$39:$B$782,J$207)+'СЕТ СН'!$F$15</f>
        <v>0</v>
      </c>
      <c r="K227" s="36">
        <f>SUMIFS(СВЦЭМ!$G$40:$G$783,СВЦЭМ!$A$40:$A$783,$A227,СВЦЭМ!$B$39:$B$782,K$207)+'СЕТ СН'!$F$15</f>
        <v>0</v>
      </c>
      <c r="L227" s="36">
        <f>SUMIFS(СВЦЭМ!$G$40:$G$783,СВЦЭМ!$A$40:$A$783,$A227,СВЦЭМ!$B$39:$B$782,L$207)+'СЕТ СН'!$F$15</f>
        <v>0</v>
      </c>
      <c r="M227" s="36">
        <f>SUMIFS(СВЦЭМ!$G$40:$G$783,СВЦЭМ!$A$40:$A$783,$A227,СВЦЭМ!$B$39:$B$782,M$207)+'СЕТ СН'!$F$15</f>
        <v>0</v>
      </c>
      <c r="N227" s="36">
        <f>SUMIFS(СВЦЭМ!$G$40:$G$783,СВЦЭМ!$A$40:$A$783,$A227,СВЦЭМ!$B$39:$B$782,N$207)+'СЕТ СН'!$F$15</f>
        <v>0</v>
      </c>
      <c r="O227" s="36">
        <f>SUMIFS(СВЦЭМ!$G$40:$G$783,СВЦЭМ!$A$40:$A$783,$A227,СВЦЭМ!$B$39:$B$782,O$207)+'СЕТ СН'!$F$15</f>
        <v>0</v>
      </c>
      <c r="P227" s="36">
        <f>SUMIFS(СВЦЭМ!$G$40:$G$783,СВЦЭМ!$A$40:$A$783,$A227,СВЦЭМ!$B$39:$B$782,P$207)+'СЕТ СН'!$F$15</f>
        <v>0</v>
      </c>
      <c r="Q227" s="36">
        <f>SUMIFS(СВЦЭМ!$G$40:$G$783,СВЦЭМ!$A$40:$A$783,$A227,СВЦЭМ!$B$39:$B$782,Q$207)+'СЕТ СН'!$F$15</f>
        <v>0</v>
      </c>
      <c r="R227" s="36">
        <f>SUMIFS(СВЦЭМ!$G$40:$G$783,СВЦЭМ!$A$40:$A$783,$A227,СВЦЭМ!$B$39:$B$782,R$207)+'СЕТ СН'!$F$15</f>
        <v>0</v>
      </c>
      <c r="S227" s="36">
        <f>SUMIFS(СВЦЭМ!$G$40:$G$783,СВЦЭМ!$A$40:$A$783,$A227,СВЦЭМ!$B$39:$B$782,S$207)+'СЕТ СН'!$F$15</f>
        <v>0</v>
      </c>
      <c r="T227" s="36">
        <f>SUMIFS(СВЦЭМ!$G$40:$G$783,СВЦЭМ!$A$40:$A$783,$A227,СВЦЭМ!$B$39:$B$782,T$207)+'СЕТ СН'!$F$15</f>
        <v>0</v>
      </c>
      <c r="U227" s="36">
        <f>SUMIFS(СВЦЭМ!$G$40:$G$783,СВЦЭМ!$A$40:$A$783,$A227,СВЦЭМ!$B$39:$B$782,U$207)+'СЕТ СН'!$F$15</f>
        <v>0</v>
      </c>
      <c r="V227" s="36">
        <f>SUMIFS(СВЦЭМ!$G$40:$G$783,СВЦЭМ!$A$40:$A$783,$A227,СВЦЭМ!$B$39:$B$782,V$207)+'СЕТ СН'!$F$15</f>
        <v>0</v>
      </c>
      <c r="W227" s="36">
        <f>SUMIFS(СВЦЭМ!$G$40:$G$783,СВЦЭМ!$A$40:$A$783,$A227,СВЦЭМ!$B$39:$B$782,W$207)+'СЕТ СН'!$F$15</f>
        <v>0</v>
      </c>
      <c r="X227" s="36">
        <f>SUMIFS(СВЦЭМ!$G$40:$G$783,СВЦЭМ!$A$40:$A$783,$A227,СВЦЭМ!$B$39:$B$782,X$207)+'СЕТ СН'!$F$15</f>
        <v>0</v>
      </c>
      <c r="Y227" s="36">
        <f>SUMIFS(СВЦЭМ!$G$40:$G$783,СВЦЭМ!$A$40:$A$783,$A227,СВЦЭМ!$B$39:$B$782,Y$207)+'СЕТ СН'!$F$15</f>
        <v>0</v>
      </c>
    </row>
    <row r="228" spans="1:25" ht="15.75" hidden="1" x14ac:dyDescent="0.2">
      <c r="A228" s="35">
        <f t="shared" si="6"/>
        <v>44613</v>
      </c>
      <c r="B228" s="36">
        <f>SUMIFS(СВЦЭМ!$G$40:$G$783,СВЦЭМ!$A$40:$A$783,$A228,СВЦЭМ!$B$39:$B$782,B$207)+'СЕТ СН'!$F$15</f>
        <v>0</v>
      </c>
      <c r="C228" s="36">
        <f>SUMIFS(СВЦЭМ!$G$40:$G$783,СВЦЭМ!$A$40:$A$783,$A228,СВЦЭМ!$B$39:$B$782,C$207)+'СЕТ СН'!$F$15</f>
        <v>0</v>
      </c>
      <c r="D228" s="36">
        <f>SUMIFS(СВЦЭМ!$G$40:$G$783,СВЦЭМ!$A$40:$A$783,$A228,СВЦЭМ!$B$39:$B$782,D$207)+'СЕТ СН'!$F$15</f>
        <v>0</v>
      </c>
      <c r="E228" s="36">
        <f>SUMIFS(СВЦЭМ!$G$40:$G$783,СВЦЭМ!$A$40:$A$783,$A228,СВЦЭМ!$B$39:$B$782,E$207)+'СЕТ СН'!$F$15</f>
        <v>0</v>
      </c>
      <c r="F228" s="36">
        <f>SUMIFS(СВЦЭМ!$G$40:$G$783,СВЦЭМ!$A$40:$A$783,$A228,СВЦЭМ!$B$39:$B$782,F$207)+'СЕТ СН'!$F$15</f>
        <v>0</v>
      </c>
      <c r="G228" s="36">
        <f>SUMIFS(СВЦЭМ!$G$40:$G$783,СВЦЭМ!$A$40:$A$783,$A228,СВЦЭМ!$B$39:$B$782,G$207)+'СЕТ СН'!$F$15</f>
        <v>0</v>
      </c>
      <c r="H228" s="36">
        <f>SUMIFS(СВЦЭМ!$G$40:$G$783,СВЦЭМ!$A$40:$A$783,$A228,СВЦЭМ!$B$39:$B$782,H$207)+'СЕТ СН'!$F$15</f>
        <v>0</v>
      </c>
      <c r="I228" s="36">
        <f>SUMIFS(СВЦЭМ!$G$40:$G$783,СВЦЭМ!$A$40:$A$783,$A228,СВЦЭМ!$B$39:$B$782,I$207)+'СЕТ СН'!$F$15</f>
        <v>0</v>
      </c>
      <c r="J228" s="36">
        <f>SUMIFS(СВЦЭМ!$G$40:$G$783,СВЦЭМ!$A$40:$A$783,$A228,СВЦЭМ!$B$39:$B$782,J$207)+'СЕТ СН'!$F$15</f>
        <v>0</v>
      </c>
      <c r="K228" s="36">
        <f>SUMIFS(СВЦЭМ!$G$40:$G$783,СВЦЭМ!$A$40:$A$783,$A228,СВЦЭМ!$B$39:$B$782,K$207)+'СЕТ СН'!$F$15</f>
        <v>0</v>
      </c>
      <c r="L228" s="36">
        <f>SUMIFS(СВЦЭМ!$G$40:$G$783,СВЦЭМ!$A$40:$A$783,$A228,СВЦЭМ!$B$39:$B$782,L$207)+'СЕТ СН'!$F$15</f>
        <v>0</v>
      </c>
      <c r="M228" s="36">
        <f>SUMIFS(СВЦЭМ!$G$40:$G$783,СВЦЭМ!$A$40:$A$783,$A228,СВЦЭМ!$B$39:$B$782,M$207)+'СЕТ СН'!$F$15</f>
        <v>0</v>
      </c>
      <c r="N228" s="36">
        <f>SUMIFS(СВЦЭМ!$G$40:$G$783,СВЦЭМ!$A$40:$A$783,$A228,СВЦЭМ!$B$39:$B$782,N$207)+'СЕТ СН'!$F$15</f>
        <v>0</v>
      </c>
      <c r="O228" s="36">
        <f>SUMIFS(СВЦЭМ!$G$40:$G$783,СВЦЭМ!$A$40:$A$783,$A228,СВЦЭМ!$B$39:$B$782,O$207)+'СЕТ СН'!$F$15</f>
        <v>0</v>
      </c>
      <c r="P228" s="36">
        <f>SUMIFS(СВЦЭМ!$G$40:$G$783,СВЦЭМ!$A$40:$A$783,$A228,СВЦЭМ!$B$39:$B$782,P$207)+'СЕТ СН'!$F$15</f>
        <v>0</v>
      </c>
      <c r="Q228" s="36">
        <f>SUMIFS(СВЦЭМ!$G$40:$G$783,СВЦЭМ!$A$40:$A$783,$A228,СВЦЭМ!$B$39:$B$782,Q$207)+'СЕТ СН'!$F$15</f>
        <v>0</v>
      </c>
      <c r="R228" s="36">
        <f>SUMIFS(СВЦЭМ!$G$40:$G$783,СВЦЭМ!$A$40:$A$783,$A228,СВЦЭМ!$B$39:$B$782,R$207)+'СЕТ СН'!$F$15</f>
        <v>0</v>
      </c>
      <c r="S228" s="36">
        <f>SUMIFS(СВЦЭМ!$G$40:$G$783,СВЦЭМ!$A$40:$A$783,$A228,СВЦЭМ!$B$39:$B$782,S$207)+'СЕТ СН'!$F$15</f>
        <v>0</v>
      </c>
      <c r="T228" s="36">
        <f>SUMIFS(СВЦЭМ!$G$40:$G$783,СВЦЭМ!$A$40:$A$783,$A228,СВЦЭМ!$B$39:$B$782,T$207)+'СЕТ СН'!$F$15</f>
        <v>0</v>
      </c>
      <c r="U228" s="36">
        <f>SUMIFS(СВЦЭМ!$G$40:$G$783,СВЦЭМ!$A$40:$A$783,$A228,СВЦЭМ!$B$39:$B$782,U$207)+'СЕТ СН'!$F$15</f>
        <v>0</v>
      </c>
      <c r="V228" s="36">
        <f>SUMIFS(СВЦЭМ!$G$40:$G$783,СВЦЭМ!$A$40:$A$783,$A228,СВЦЭМ!$B$39:$B$782,V$207)+'СЕТ СН'!$F$15</f>
        <v>0</v>
      </c>
      <c r="W228" s="36">
        <f>SUMIFS(СВЦЭМ!$G$40:$G$783,СВЦЭМ!$A$40:$A$783,$A228,СВЦЭМ!$B$39:$B$782,W$207)+'СЕТ СН'!$F$15</f>
        <v>0</v>
      </c>
      <c r="X228" s="36">
        <f>SUMIFS(СВЦЭМ!$G$40:$G$783,СВЦЭМ!$A$40:$A$783,$A228,СВЦЭМ!$B$39:$B$782,X$207)+'СЕТ СН'!$F$15</f>
        <v>0</v>
      </c>
      <c r="Y228" s="36">
        <f>SUMIFS(СВЦЭМ!$G$40:$G$783,СВЦЭМ!$A$40:$A$783,$A228,СВЦЭМ!$B$39:$B$782,Y$207)+'СЕТ СН'!$F$15</f>
        <v>0</v>
      </c>
    </row>
    <row r="229" spans="1:25" ht="15.75" hidden="1" x14ac:dyDescent="0.2">
      <c r="A229" s="35">
        <f t="shared" si="6"/>
        <v>44614</v>
      </c>
      <c r="B229" s="36">
        <f>SUMIFS(СВЦЭМ!$G$40:$G$783,СВЦЭМ!$A$40:$A$783,$A229,СВЦЭМ!$B$39:$B$782,B$207)+'СЕТ СН'!$F$15</f>
        <v>0</v>
      </c>
      <c r="C229" s="36">
        <f>SUMIFS(СВЦЭМ!$G$40:$G$783,СВЦЭМ!$A$40:$A$783,$A229,СВЦЭМ!$B$39:$B$782,C$207)+'СЕТ СН'!$F$15</f>
        <v>0</v>
      </c>
      <c r="D229" s="36">
        <f>SUMIFS(СВЦЭМ!$G$40:$G$783,СВЦЭМ!$A$40:$A$783,$A229,СВЦЭМ!$B$39:$B$782,D$207)+'СЕТ СН'!$F$15</f>
        <v>0</v>
      </c>
      <c r="E229" s="36">
        <f>SUMIFS(СВЦЭМ!$G$40:$G$783,СВЦЭМ!$A$40:$A$783,$A229,СВЦЭМ!$B$39:$B$782,E$207)+'СЕТ СН'!$F$15</f>
        <v>0</v>
      </c>
      <c r="F229" s="36">
        <f>SUMIFS(СВЦЭМ!$G$40:$G$783,СВЦЭМ!$A$40:$A$783,$A229,СВЦЭМ!$B$39:$B$782,F$207)+'СЕТ СН'!$F$15</f>
        <v>0</v>
      </c>
      <c r="G229" s="36">
        <f>SUMIFS(СВЦЭМ!$G$40:$G$783,СВЦЭМ!$A$40:$A$783,$A229,СВЦЭМ!$B$39:$B$782,G$207)+'СЕТ СН'!$F$15</f>
        <v>0</v>
      </c>
      <c r="H229" s="36">
        <f>SUMIFS(СВЦЭМ!$G$40:$G$783,СВЦЭМ!$A$40:$A$783,$A229,СВЦЭМ!$B$39:$B$782,H$207)+'СЕТ СН'!$F$15</f>
        <v>0</v>
      </c>
      <c r="I229" s="36">
        <f>SUMIFS(СВЦЭМ!$G$40:$G$783,СВЦЭМ!$A$40:$A$783,$A229,СВЦЭМ!$B$39:$B$782,I$207)+'СЕТ СН'!$F$15</f>
        <v>0</v>
      </c>
      <c r="J229" s="36">
        <f>SUMIFS(СВЦЭМ!$G$40:$G$783,СВЦЭМ!$A$40:$A$783,$A229,СВЦЭМ!$B$39:$B$782,J$207)+'СЕТ СН'!$F$15</f>
        <v>0</v>
      </c>
      <c r="K229" s="36">
        <f>SUMIFS(СВЦЭМ!$G$40:$G$783,СВЦЭМ!$A$40:$A$783,$A229,СВЦЭМ!$B$39:$B$782,K$207)+'СЕТ СН'!$F$15</f>
        <v>0</v>
      </c>
      <c r="L229" s="36">
        <f>SUMIFS(СВЦЭМ!$G$40:$G$783,СВЦЭМ!$A$40:$A$783,$A229,СВЦЭМ!$B$39:$B$782,L$207)+'СЕТ СН'!$F$15</f>
        <v>0</v>
      </c>
      <c r="M229" s="36">
        <f>SUMIFS(СВЦЭМ!$G$40:$G$783,СВЦЭМ!$A$40:$A$783,$A229,СВЦЭМ!$B$39:$B$782,M$207)+'СЕТ СН'!$F$15</f>
        <v>0</v>
      </c>
      <c r="N229" s="36">
        <f>SUMIFS(СВЦЭМ!$G$40:$G$783,СВЦЭМ!$A$40:$A$783,$A229,СВЦЭМ!$B$39:$B$782,N$207)+'СЕТ СН'!$F$15</f>
        <v>0</v>
      </c>
      <c r="O229" s="36">
        <f>SUMIFS(СВЦЭМ!$G$40:$G$783,СВЦЭМ!$A$40:$A$783,$A229,СВЦЭМ!$B$39:$B$782,O$207)+'СЕТ СН'!$F$15</f>
        <v>0</v>
      </c>
      <c r="P229" s="36">
        <f>SUMIFS(СВЦЭМ!$G$40:$G$783,СВЦЭМ!$A$40:$A$783,$A229,СВЦЭМ!$B$39:$B$782,P$207)+'СЕТ СН'!$F$15</f>
        <v>0</v>
      </c>
      <c r="Q229" s="36">
        <f>SUMIFS(СВЦЭМ!$G$40:$G$783,СВЦЭМ!$A$40:$A$783,$A229,СВЦЭМ!$B$39:$B$782,Q$207)+'СЕТ СН'!$F$15</f>
        <v>0</v>
      </c>
      <c r="R229" s="36">
        <f>SUMIFS(СВЦЭМ!$G$40:$G$783,СВЦЭМ!$A$40:$A$783,$A229,СВЦЭМ!$B$39:$B$782,R$207)+'СЕТ СН'!$F$15</f>
        <v>0</v>
      </c>
      <c r="S229" s="36">
        <f>SUMIFS(СВЦЭМ!$G$40:$G$783,СВЦЭМ!$A$40:$A$783,$A229,СВЦЭМ!$B$39:$B$782,S$207)+'СЕТ СН'!$F$15</f>
        <v>0</v>
      </c>
      <c r="T229" s="36">
        <f>SUMIFS(СВЦЭМ!$G$40:$G$783,СВЦЭМ!$A$40:$A$783,$A229,СВЦЭМ!$B$39:$B$782,T$207)+'СЕТ СН'!$F$15</f>
        <v>0</v>
      </c>
      <c r="U229" s="36">
        <f>SUMIFS(СВЦЭМ!$G$40:$G$783,СВЦЭМ!$A$40:$A$783,$A229,СВЦЭМ!$B$39:$B$782,U$207)+'СЕТ СН'!$F$15</f>
        <v>0</v>
      </c>
      <c r="V229" s="36">
        <f>SUMIFS(СВЦЭМ!$G$40:$G$783,СВЦЭМ!$A$40:$A$783,$A229,СВЦЭМ!$B$39:$B$782,V$207)+'СЕТ СН'!$F$15</f>
        <v>0</v>
      </c>
      <c r="W229" s="36">
        <f>SUMIFS(СВЦЭМ!$G$40:$G$783,СВЦЭМ!$A$40:$A$783,$A229,СВЦЭМ!$B$39:$B$782,W$207)+'СЕТ СН'!$F$15</f>
        <v>0</v>
      </c>
      <c r="X229" s="36">
        <f>SUMIFS(СВЦЭМ!$G$40:$G$783,СВЦЭМ!$A$40:$A$783,$A229,СВЦЭМ!$B$39:$B$782,X$207)+'СЕТ СН'!$F$15</f>
        <v>0</v>
      </c>
      <c r="Y229" s="36">
        <f>SUMIFS(СВЦЭМ!$G$40:$G$783,СВЦЭМ!$A$40:$A$783,$A229,СВЦЭМ!$B$39:$B$782,Y$207)+'СЕТ СН'!$F$15</f>
        <v>0</v>
      </c>
    </row>
    <row r="230" spans="1:25" ht="15.75" hidden="1" x14ac:dyDescent="0.2">
      <c r="A230" s="35">
        <f t="shared" si="6"/>
        <v>44615</v>
      </c>
      <c r="B230" s="36">
        <f>SUMIFS(СВЦЭМ!$G$40:$G$783,СВЦЭМ!$A$40:$A$783,$A230,СВЦЭМ!$B$39:$B$782,B$207)+'СЕТ СН'!$F$15</f>
        <v>0</v>
      </c>
      <c r="C230" s="36">
        <f>SUMIFS(СВЦЭМ!$G$40:$G$783,СВЦЭМ!$A$40:$A$783,$A230,СВЦЭМ!$B$39:$B$782,C$207)+'СЕТ СН'!$F$15</f>
        <v>0</v>
      </c>
      <c r="D230" s="36">
        <f>SUMIFS(СВЦЭМ!$G$40:$G$783,СВЦЭМ!$A$40:$A$783,$A230,СВЦЭМ!$B$39:$B$782,D$207)+'СЕТ СН'!$F$15</f>
        <v>0</v>
      </c>
      <c r="E230" s="36">
        <f>SUMIFS(СВЦЭМ!$G$40:$G$783,СВЦЭМ!$A$40:$A$783,$A230,СВЦЭМ!$B$39:$B$782,E$207)+'СЕТ СН'!$F$15</f>
        <v>0</v>
      </c>
      <c r="F230" s="36">
        <f>SUMIFS(СВЦЭМ!$G$40:$G$783,СВЦЭМ!$A$40:$A$783,$A230,СВЦЭМ!$B$39:$B$782,F$207)+'СЕТ СН'!$F$15</f>
        <v>0</v>
      </c>
      <c r="G230" s="36">
        <f>SUMIFS(СВЦЭМ!$G$40:$G$783,СВЦЭМ!$A$40:$A$783,$A230,СВЦЭМ!$B$39:$B$782,G$207)+'СЕТ СН'!$F$15</f>
        <v>0</v>
      </c>
      <c r="H230" s="36">
        <f>SUMIFS(СВЦЭМ!$G$40:$G$783,СВЦЭМ!$A$40:$A$783,$A230,СВЦЭМ!$B$39:$B$782,H$207)+'СЕТ СН'!$F$15</f>
        <v>0</v>
      </c>
      <c r="I230" s="36">
        <f>SUMIFS(СВЦЭМ!$G$40:$G$783,СВЦЭМ!$A$40:$A$783,$A230,СВЦЭМ!$B$39:$B$782,I$207)+'СЕТ СН'!$F$15</f>
        <v>0</v>
      </c>
      <c r="J230" s="36">
        <f>SUMIFS(СВЦЭМ!$G$40:$G$783,СВЦЭМ!$A$40:$A$783,$A230,СВЦЭМ!$B$39:$B$782,J$207)+'СЕТ СН'!$F$15</f>
        <v>0</v>
      </c>
      <c r="K230" s="36">
        <f>SUMIFS(СВЦЭМ!$G$40:$G$783,СВЦЭМ!$A$40:$A$783,$A230,СВЦЭМ!$B$39:$B$782,K$207)+'СЕТ СН'!$F$15</f>
        <v>0</v>
      </c>
      <c r="L230" s="36">
        <f>SUMIFS(СВЦЭМ!$G$40:$G$783,СВЦЭМ!$A$40:$A$783,$A230,СВЦЭМ!$B$39:$B$782,L$207)+'СЕТ СН'!$F$15</f>
        <v>0</v>
      </c>
      <c r="M230" s="36">
        <f>SUMIFS(СВЦЭМ!$G$40:$G$783,СВЦЭМ!$A$40:$A$783,$A230,СВЦЭМ!$B$39:$B$782,M$207)+'СЕТ СН'!$F$15</f>
        <v>0</v>
      </c>
      <c r="N230" s="36">
        <f>SUMIFS(СВЦЭМ!$G$40:$G$783,СВЦЭМ!$A$40:$A$783,$A230,СВЦЭМ!$B$39:$B$782,N$207)+'СЕТ СН'!$F$15</f>
        <v>0</v>
      </c>
      <c r="O230" s="36">
        <f>SUMIFS(СВЦЭМ!$G$40:$G$783,СВЦЭМ!$A$40:$A$783,$A230,СВЦЭМ!$B$39:$B$782,O$207)+'СЕТ СН'!$F$15</f>
        <v>0</v>
      </c>
      <c r="P230" s="36">
        <f>SUMIFS(СВЦЭМ!$G$40:$G$783,СВЦЭМ!$A$40:$A$783,$A230,СВЦЭМ!$B$39:$B$782,P$207)+'СЕТ СН'!$F$15</f>
        <v>0</v>
      </c>
      <c r="Q230" s="36">
        <f>SUMIFS(СВЦЭМ!$G$40:$G$783,СВЦЭМ!$A$40:$A$783,$A230,СВЦЭМ!$B$39:$B$782,Q$207)+'СЕТ СН'!$F$15</f>
        <v>0</v>
      </c>
      <c r="R230" s="36">
        <f>SUMIFS(СВЦЭМ!$G$40:$G$783,СВЦЭМ!$A$40:$A$783,$A230,СВЦЭМ!$B$39:$B$782,R$207)+'СЕТ СН'!$F$15</f>
        <v>0</v>
      </c>
      <c r="S230" s="36">
        <f>SUMIFS(СВЦЭМ!$G$40:$G$783,СВЦЭМ!$A$40:$A$783,$A230,СВЦЭМ!$B$39:$B$782,S$207)+'СЕТ СН'!$F$15</f>
        <v>0</v>
      </c>
      <c r="T230" s="36">
        <f>SUMIFS(СВЦЭМ!$G$40:$G$783,СВЦЭМ!$A$40:$A$783,$A230,СВЦЭМ!$B$39:$B$782,T$207)+'СЕТ СН'!$F$15</f>
        <v>0</v>
      </c>
      <c r="U230" s="36">
        <f>SUMIFS(СВЦЭМ!$G$40:$G$783,СВЦЭМ!$A$40:$A$783,$A230,СВЦЭМ!$B$39:$B$782,U$207)+'СЕТ СН'!$F$15</f>
        <v>0</v>
      </c>
      <c r="V230" s="36">
        <f>SUMIFS(СВЦЭМ!$G$40:$G$783,СВЦЭМ!$A$40:$A$783,$A230,СВЦЭМ!$B$39:$B$782,V$207)+'СЕТ СН'!$F$15</f>
        <v>0</v>
      </c>
      <c r="W230" s="36">
        <f>SUMIFS(СВЦЭМ!$G$40:$G$783,СВЦЭМ!$A$40:$A$783,$A230,СВЦЭМ!$B$39:$B$782,W$207)+'СЕТ СН'!$F$15</f>
        <v>0</v>
      </c>
      <c r="X230" s="36">
        <f>SUMIFS(СВЦЭМ!$G$40:$G$783,СВЦЭМ!$A$40:$A$783,$A230,СВЦЭМ!$B$39:$B$782,X$207)+'СЕТ СН'!$F$15</f>
        <v>0</v>
      </c>
      <c r="Y230" s="36">
        <f>SUMIFS(СВЦЭМ!$G$40:$G$783,СВЦЭМ!$A$40:$A$783,$A230,СВЦЭМ!$B$39:$B$782,Y$207)+'СЕТ СН'!$F$15</f>
        <v>0</v>
      </c>
    </row>
    <row r="231" spans="1:25" ht="15.75" hidden="1" x14ac:dyDescent="0.2">
      <c r="A231" s="35">
        <f t="shared" si="6"/>
        <v>44616</v>
      </c>
      <c r="B231" s="36">
        <f>SUMIFS(СВЦЭМ!$G$40:$G$783,СВЦЭМ!$A$40:$A$783,$A231,СВЦЭМ!$B$39:$B$782,B$207)+'СЕТ СН'!$F$15</f>
        <v>0</v>
      </c>
      <c r="C231" s="36">
        <f>SUMIFS(СВЦЭМ!$G$40:$G$783,СВЦЭМ!$A$40:$A$783,$A231,СВЦЭМ!$B$39:$B$782,C$207)+'СЕТ СН'!$F$15</f>
        <v>0</v>
      </c>
      <c r="D231" s="36">
        <f>SUMIFS(СВЦЭМ!$G$40:$G$783,СВЦЭМ!$A$40:$A$783,$A231,СВЦЭМ!$B$39:$B$782,D$207)+'СЕТ СН'!$F$15</f>
        <v>0</v>
      </c>
      <c r="E231" s="36">
        <f>SUMIFS(СВЦЭМ!$G$40:$G$783,СВЦЭМ!$A$40:$A$783,$A231,СВЦЭМ!$B$39:$B$782,E$207)+'СЕТ СН'!$F$15</f>
        <v>0</v>
      </c>
      <c r="F231" s="36">
        <f>SUMIFS(СВЦЭМ!$G$40:$G$783,СВЦЭМ!$A$40:$A$783,$A231,СВЦЭМ!$B$39:$B$782,F$207)+'СЕТ СН'!$F$15</f>
        <v>0</v>
      </c>
      <c r="G231" s="36">
        <f>SUMIFS(СВЦЭМ!$G$40:$G$783,СВЦЭМ!$A$40:$A$783,$A231,СВЦЭМ!$B$39:$B$782,G$207)+'СЕТ СН'!$F$15</f>
        <v>0</v>
      </c>
      <c r="H231" s="36">
        <f>SUMIFS(СВЦЭМ!$G$40:$G$783,СВЦЭМ!$A$40:$A$783,$A231,СВЦЭМ!$B$39:$B$782,H$207)+'СЕТ СН'!$F$15</f>
        <v>0</v>
      </c>
      <c r="I231" s="36">
        <f>SUMIFS(СВЦЭМ!$G$40:$G$783,СВЦЭМ!$A$40:$A$783,$A231,СВЦЭМ!$B$39:$B$782,I$207)+'СЕТ СН'!$F$15</f>
        <v>0</v>
      </c>
      <c r="J231" s="36">
        <f>SUMIFS(СВЦЭМ!$G$40:$G$783,СВЦЭМ!$A$40:$A$783,$A231,СВЦЭМ!$B$39:$B$782,J$207)+'СЕТ СН'!$F$15</f>
        <v>0</v>
      </c>
      <c r="K231" s="36">
        <f>SUMIFS(СВЦЭМ!$G$40:$G$783,СВЦЭМ!$A$40:$A$783,$A231,СВЦЭМ!$B$39:$B$782,K$207)+'СЕТ СН'!$F$15</f>
        <v>0</v>
      </c>
      <c r="L231" s="36">
        <f>SUMIFS(СВЦЭМ!$G$40:$G$783,СВЦЭМ!$A$40:$A$783,$A231,СВЦЭМ!$B$39:$B$782,L$207)+'СЕТ СН'!$F$15</f>
        <v>0</v>
      </c>
      <c r="M231" s="36">
        <f>SUMIFS(СВЦЭМ!$G$40:$G$783,СВЦЭМ!$A$40:$A$783,$A231,СВЦЭМ!$B$39:$B$782,M$207)+'СЕТ СН'!$F$15</f>
        <v>0</v>
      </c>
      <c r="N231" s="36">
        <f>SUMIFS(СВЦЭМ!$G$40:$G$783,СВЦЭМ!$A$40:$A$783,$A231,СВЦЭМ!$B$39:$B$782,N$207)+'СЕТ СН'!$F$15</f>
        <v>0</v>
      </c>
      <c r="O231" s="36">
        <f>SUMIFS(СВЦЭМ!$G$40:$G$783,СВЦЭМ!$A$40:$A$783,$A231,СВЦЭМ!$B$39:$B$782,O$207)+'СЕТ СН'!$F$15</f>
        <v>0</v>
      </c>
      <c r="P231" s="36">
        <f>SUMIFS(СВЦЭМ!$G$40:$G$783,СВЦЭМ!$A$40:$A$783,$A231,СВЦЭМ!$B$39:$B$782,P$207)+'СЕТ СН'!$F$15</f>
        <v>0</v>
      </c>
      <c r="Q231" s="36">
        <f>SUMIFS(СВЦЭМ!$G$40:$G$783,СВЦЭМ!$A$40:$A$783,$A231,СВЦЭМ!$B$39:$B$782,Q$207)+'СЕТ СН'!$F$15</f>
        <v>0</v>
      </c>
      <c r="R231" s="36">
        <f>SUMIFS(СВЦЭМ!$G$40:$G$783,СВЦЭМ!$A$40:$A$783,$A231,СВЦЭМ!$B$39:$B$782,R$207)+'СЕТ СН'!$F$15</f>
        <v>0</v>
      </c>
      <c r="S231" s="36">
        <f>SUMIFS(СВЦЭМ!$G$40:$G$783,СВЦЭМ!$A$40:$A$783,$A231,СВЦЭМ!$B$39:$B$782,S$207)+'СЕТ СН'!$F$15</f>
        <v>0</v>
      </c>
      <c r="T231" s="36">
        <f>SUMIFS(СВЦЭМ!$G$40:$G$783,СВЦЭМ!$A$40:$A$783,$A231,СВЦЭМ!$B$39:$B$782,T$207)+'СЕТ СН'!$F$15</f>
        <v>0</v>
      </c>
      <c r="U231" s="36">
        <f>SUMIFS(СВЦЭМ!$G$40:$G$783,СВЦЭМ!$A$40:$A$783,$A231,СВЦЭМ!$B$39:$B$782,U$207)+'СЕТ СН'!$F$15</f>
        <v>0</v>
      </c>
      <c r="V231" s="36">
        <f>SUMIFS(СВЦЭМ!$G$40:$G$783,СВЦЭМ!$A$40:$A$783,$A231,СВЦЭМ!$B$39:$B$782,V$207)+'СЕТ СН'!$F$15</f>
        <v>0</v>
      </c>
      <c r="W231" s="36">
        <f>SUMIFS(СВЦЭМ!$G$40:$G$783,СВЦЭМ!$A$40:$A$783,$A231,СВЦЭМ!$B$39:$B$782,W$207)+'СЕТ СН'!$F$15</f>
        <v>0</v>
      </c>
      <c r="X231" s="36">
        <f>SUMIFS(СВЦЭМ!$G$40:$G$783,СВЦЭМ!$A$40:$A$783,$A231,СВЦЭМ!$B$39:$B$782,X$207)+'СЕТ СН'!$F$15</f>
        <v>0</v>
      </c>
      <c r="Y231" s="36">
        <f>SUMIFS(СВЦЭМ!$G$40:$G$783,СВЦЭМ!$A$40:$A$783,$A231,СВЦЭМ!$B$39:$B$782,Y$207)+'СЕТ СН'!$F$15</f>
        <v>0</v>
      </c>
    </row>
    <row r="232" spans="1:25" ht="15.75" hidden="1" x14ac:dyDescent="0.2">
      <c r="A232" s="35">
        <f t="shared" si="6"/>
        <v>44617</v>
      </c>
      <c r="B232" s="36">
        <f>SUMIFS(СВЦЭМ!$G$40:$G$783,СВЦЭМ!$A$40:$A$783,$A232,СВЦЭМ!$B$39:$B$782,B$207)+'СЕТ СН'!$F$15</f>
        <v>0</v>
      </c>
      <c r="C232" s="36">
        <f>SUMIFS(СВЦЭМ!$G$40:$G$783,СВЦЭМ!$A$40:$A$783,$A232,СВЦЭМ!$B$39:$B$782,C$207)+'СЕТ СН'!$F$15</f>
        <v>0</v>
      </c>
      <c r="D232" s="36">
        <f>SUMIFS(СВЦЭМ!$G$40:$G$783,СВЦЭМ!$A$40:$A$783,$A232,СВЦЭМ!$B$39:$B$782,D$207)+'СЕТ СН'!$F$15</f>
        <v>0</v>
      </c>
      <c r="E232" s="36">
        <f>SUMIFS(СВЦЭМ!$G$40:$G$783,СВЦЭМ!$A$40:$A$783,$A232,СВЦЭМ!$B$39:$B$782,E$207)+'СЕТ СН'!$F$15</f>
        <v>0</v>
      </c>
      <c r="F232" s="36">
        <f>SUMIFS(СВЦЭМ!$G$40:$G$783,СВЦЭМ!$A$40:$A$783,$A232,СВЦЭМ!$B$39:$B$782,F$207)+'СЕТ СН'!$F$15</f>
        <v>0</v>
      </c>
      <c r="G232" s="36">
        <f>SUMIFS(СВЦЭМ!$G$40:$G$783,СВЦЭМ!$A$40:$A$783,$A232,СВЦЭМ!$B$39:$B$782,G$207)+'СЕТ СН'!$F$15</f>
        <v>0</v>
      </c>
      <c r="H232" s="36">
        <f>SUMIFS(СВЦЭМ!$G$40:$G$783,СВЦЭМ!$A$40:$A$783,$A232,СВЦЭМ!$B$39:$B$782,H$207)+'СЕТ СН'!$F$15</f>
        <v>0</v>
      </c>
      <c r="I232" s="36">
        <f>SUMIFS(СВЦЭМ!$G$40:$G$783,СВЦЭМ!$A$40:$A$783,$A232,СВЦЭМ!$B$39:$B$782,I$207)+'СЕТ СН'!$F$15</f>
        <v>0</v>
      </c>
      <c r="J232" s="36">
        <f>SUMIFS(СВЦЭМ!$G$40:$G$783,СВЦЭМ!$A$40:$A$783,$A232,СВЦЭМ!$B$39:$B$782,J$207)+'СЕТ СН'!$F$15</f>
        <v>0</v>
      </c>
      <c r="K232" s="36">
        <f>SUMIFS(СВЦЭМ!$G$40:$G$783,СВЦЭМ!$A$40:$A$783,$A232,СВЦЭМ!$B$39:$B$782,K$207)+'СЕТ СН'!$F$15</f>
        <v>0</v>
      </c>
      <c r="L232" s="36">
        <f>SUMIFS(СВЦЭМ!$G$40:$G$783,СВЦЭМ!$A$40:$A$783,$A232,СВЦЭМ!$B$39:$B$782,L$207)+'СЕТ СН'!$F$15</f>
        <v>0</v>
      </c>
      <c r="M232" s="36">
        <f>SUMIFS(СВЦЭМ!$G$40:$G$783,СВЦЭМ!$A$40:$A$783,$A232,СВЦЭМ!$B$39:$B$782,M$207)+'СЕТ СН'!$F$15</f>
        <v>0</v>
      </c>
      <c r="N232" s="36">
        <f>SUMIFS(СВЦЭМ!$G$40:$G$783,СВЦЭМ!$A$40:$A$783,$A232,СВЦЭМ!$B$39:$B$782,N$207)+'СЕТ СН'!$F$15</f>
        <v>0</v>
      </c>
      <c r="O232" s="36">
        <f>SUMIFS(СВЦЭМ!$G$40:$G$783,СВЦЭМ!$A$40:$A$783,$A232,СВЦЭМ!$B$39:$B$782,O$207)+'СЕТ СН'!$F$15</f>
        <v>0</v>
      </c>
      <c r="P232" s="36">
        <f>SUMIFS(СВЦЭМ!$G$40:$G$783,СВЦЭМ!$A$40:$A$783,$A232,СВЦЭМ!$B$39:$B$782,P$207)+'СЕТ СН'!$F$15</f>
        <v>0</v>
      </c>
      <c r="Q232" s="36">
        <f>SUMIFS(СВЦЭМ!$G$40:$G$783,СВЦЭМ!$A$40:$A$783,$A232,СВЦЭМ!$B$39:$B$782,Q$207)+'СЕТ СН'!$F$15</f>
        <v>0</v>
      </c>
      <c r="R232" s="36">
        <f>SUMIFS(СВЦЭМ!$G$40:$G$783,СВЦЭМ!$A$40:$A$783,$A232,СВЦЭМ!$B$39:$B$782,R$207)+'СЕТ СН'!$F$15</f>
        <v>0</v>
      </c>
      <c r="S232" s="36">
        <f>SUMIFS(СВЦЭМ!$G$40:$G$783,СВЦЭМ!$A$40:$A$783,$A232,СВЦЭМ!$B$39:$B$782,S$207)+'СЕТ СН'!$F$15</f>
        <v>0</v>
      </c>
      <c r="T232" s="36">
        <f>SUMIFS(СВЦЭМ!$G$40:$G$783,СВЦЭМ!$A$40:$A$783,$A232,СВЦЭМ!$B$39:$B$782,T$207)+'СЕТ СН'!$F$15</f>
        <v>0</v>
      </c>
      <c r="U232" s="36">
        <f>SUMIFS(СВЦЭМ!$G$40:$G$783,СВЦЭМ!$A$40:$A$783,$A232,СВЦЭМ!$B$39:$B$782,U$207)+'СЕТ СН'!$F$15</f>
        <v>0</v>
      </c>
      <c r="V232" s="36">
        <f>SUMIFS(СВЦЭМ!$G$40:$G$783,СВЦЭМ!$A$40:$A$783,$A232,СВЦЭМ!$B$39:$B$782,V$207)+'СЕТ СН'!$F$15</f>
        <v>0</v>
      </c>
      <c r="W232" s="36">
        <f>SUMIFS(СВЦЭМ!$G$40:$G$783,СВЦЭМ!$A$40:$A$783,$A232,СВЦЭМ!$B$39:$B$782,W$207)+'СЕТ СН'!$F$15</f>
        <v>0</v>
      </c>
      <c r="X232" s="36">
        <f>SUMIFS(СВЦЭМ!$G$40:$G$783,СВЦЭМ!$A$40:$A$783,$A232,СВЦЭМ!$B$39:$B$782,X$207)+'СЕТ СН'!$F$15</f>
        <v>0</v>
      </c>
      <c r="Y232" s="36">
        <f>SUMIFS(СВЦЭМ!$G$40:$G$783,СВЦЭМ!$A$40:$A$783,$A232,СВЦЭМ!$B$39:$B$782,Y$207)+'СЕТ СН'!$F$15</f>
        <v>0</v>
      </c>
    </row>
    <row r="233" spans="1:25" ht="15.75" hidden="1" x14ac:dyDescent="0.2">
      <c r="A233" s="35">
        <f t="shared" si="6"/>
        <v>44618</v>
      </c>
      <c r="B233" s="36">
        <f>SUMIFS(СВЦЭМ!$G$40:$G$783,СВЦЭМ!$A$40:$A$783,$A233,СВЦЭМ!$B$39:$B$782,B$207)+'СЕТ СН'!$F$15</f>
        <v>0</v>
      </c>
      <c r="C233" s="36">
        <f>SUMIFS(СВЦЭМ!$G$40:$G$783,СВЦЭМ!$A$40:$A$783,$A233,СВЦЭМ!$B$39:$B$782,C$207)+'СЕТ СН'!$F$15</f>
        <v>0</v>
      </c>
      <c r="D233" s="36">
        <f>SUMIFS(СВЦЭМ!$G$40:$G$783,СВЦЭМ!$A$40:$A$783,$A233,СВЦЭМ!$B$39:$B$782,D$207)+'СЕТ СН'!$F$15</f>
        <v>0</v>
      </c>
      <c r="E233" s="36">
        <f>SUMIFS(СВЦЭМ!$G$40:$G$783,СВЦЭМ!$A$40:$A$783,$A233,СВЦЭМ!$B$39:$B$782,E$207)+'СЕТ СН'!$F$15</f>
        <v>0</v>
      </c>
      <c r="F233" s="36">
        <f>SUMIFS(СВЦЭМ!$G$40:$G$783,СВЦЭМ!$A$40:$A$783,$A233,СВЦЭМ!$B$39:$B$782,F$207)+'СЕТ СН'!$F$15</f>
        <v>0</v>
      </c>
      <c r="G233" s="36">
        <f>SUMIFS(СВЦЭМ!$G$40:$G$783,СВЦЭМ!$A$40:$A$783,$A233,СВЦЭМ!$B$39:$B$782,G$207)+'СЕТ СН'!$F$15</f>
        <v>0</v>
      </c>
      <c r="H233" s="36">
        <f>SUMIFS(СВЦЭМ!$G$40:$G$783,СВЦЭМ!$A$40:$A$783,$A233,СВЦЭМ!$B$39:$B$782,H$207)+'СЕТ СН'!$F$15</f>
        <v>0</v>
      </c>
      <c r="I233" s="36">
        <f>SUMIFS(СВЦЭМ!$G$40:$G$783,СВЦЭМ!$A$40:$A$783,$A233,СВЦЭМ!$B$39:$B$782,I$207)+'СЕТ СН'!$F$15</f>
        <v>0</v>
      </c>
      <c r="J233" s="36">
        <f>SUMIFS(СВЦЭМ!$G$40:$G$783,СВЦЭМ!$A$40:$A$783,$A233,СВЦЭМ!$B$39:$B$782,J$207)+'СЕТ СН'!$F$15</f>
        <v>0</v>
      </c>
      <c r="K233" s="36">
        <f>SUMIFS(СВЦЭМ!$G$40:$G$783,СВЦЭМ!$A$40:$A$783,$A233,СВЦЭМ!$B$39:$B$782,K$207)+'СЕТ СН'!$F$15</f>
        <v>0</v>
      </c>
      <c r="L233" s="36">
        <f>SUMIFS(СВЦЭМ!$G$40:$G$783,СВЦЭМ!$A$40:$A$783,$A233,СВЦЭМ!$B$39:$B$782,L$207)+'СЕТ СН'!$F$15</f>
        <v>0</v>
      </c>
      <c r="M233" s="36">
        <f>SUMIFS(СВЦЭМ!$G$40:$G$783,СВЦЭМ!$A$40:$A$783,$A233,СВЦЭМ!$B$39:$B$782,M$207)+'СЕТ СН'!$F$15</f>
        <v>0</v>
      </c>
      <c r="N233" s="36">
        <f>SUMIFS(СВЦЭМ!$G$40:$G$783,СВЦЭМ!$A$40:$A$783,$A233,СВЦЭМ!$B$39:$B$782,N$207)+'СЕТ СН'!$F$15</f>
        <v>0</v>
      </c>
      <c r="O233" s="36">
        <f>SUMIFS(СВЦЭМ!$G$40:$G$783,СВЦЭМ!$A$40:$A$783,$A233,СВЦЭМ!$B$39:$B$782,O$207)+'СЕТ СН'!$F$15</f>
        <v>0</v>
      </c>
      <c r="P233" s="36">
        <f>SUMIFS(СВЦЭМ!$G$40:$G$783,СВЦЭМ!$A$40:$A$783,$A233,СВЦЭМ!$B$39:$B$782,P$207)+'СЕТ СН'!$F$15</f>
        <v>0</v>
      </c>
      <c r="Q233" s="36">
        <f>SUMIFS(СВЦЭМ!$G$40:$G$783,СВЦЭМ!$A$40:$A$783,$A233,СВЦЭМ!$B$39:$B$782,Q$207)+'СЕТ СН'!$F$15</f>
        <v>0</v>
      </c>
      <c r="R233" s="36">
        <f>SUMIFS(СВЦЭМ!$G$40:$G$783,СВЦЭМ!$A$40:$A$783,$A233,СВЦЭМ!$B$39:$B$782,R$207)+'СЕТ СН'!$F$15</f>
        <v>0</v>
      </c>
      <c r="S233" s="36">
        <f>SUMIFS(СВЦЭМ!$G$40:$G$783,СВЦЭМ!$A$40:$A$783,$A233,СВЦЭМ!$B$39:$B$782,S$207)+'СЕТ СН'!$F$15</f>
        <v>0</v>
      </c>
      <c r="T233" s="36">
        <f>SUMIFS(СВЦЭМ!$G$40:$G$783,СВЦЭМ!$A$40:$A$783,$A233,СВЦЭМ!$B$39:$B$782,T$207)+'СЕТ СН'!$F$15</f>
        <v>0</v>
      </c>
      <c r="U233" s="36">
        <f>SUMIFS(СВЦЭМ!$G$40:$G$783,СВЦЭМ!$A$40:$A$783,$A233,СВЦЭМ!$B$39:$B$782,U$207)+'СЕТ СН'!$F$15</f>
        <v>0</v>
      </c>
      <c r="V233" s="36">
        <f>SUMIFS(СВЦЭМ!$G$40:$G$783,СВЦЭМ!$A$40:$A$783,$A233,СВЦЭМ!$B$39:$B$782,V$207)+'СЕТ СН'!$F$15</f>
        <v>0</v>
      </c>
      <c r="W233" s="36">
        <f>SUMIFS(СВЦЭМ!$G$40:$G$783,СВЦЭМ!$A$40:$A$783,$A233,СВЦЭМ!$B$39:$B$782,W$207)+'СЕТ СН'!$F$15</f>
        <v>0</v>
      </c>
      <c r="X233" s="36">
        <f>SUMIFS(СВЦЭМ!$G$40:$G$783,СВЦЭМ!$A$40:$A$783,$A233,СВЦЭМ!$B$39:$B$782,X$207)+'СЕТ СН'!$F$15</f>
        <v>0</v>
      </c>
      <c r="Y233" s="36">
        <f>SUMIFS(СВЦЭМ!$G$40:$G$783,СВЦЭМ!$A$40:$A$783,$A233,СВЦЭМ!$B$39:$B$782,Y$207)+'СЕТ СН'!$F$15</f>
        <v>0</v>
      </c>
    </row>
    <row r="234" spans="1:25" ht="15.75" hidden="1" x14ac:dyDescent="0.2">
      <c r="A234" s="35">
        <f t="shared" si="6"/>
        <v>44619</v>
      </c>
      <c r="B234" s="36">
        <f>SUMIFS(СВЦЭМ!$G$40:$G$783,СВЦЭМ!$A$40:$A$783,$A234,СВЦЭМ!$B$39:$B$782,B$207)+'СЕТ СН'!$F$15</f>
        <v>0</v>
      </c>
      <c r="C234" s="36">
        <f>SUMIFS(СВЦЭМ!$G$40:$G$783,СВЦЭМ!$A$40:$A$783,$A234,СВЦЭМ!$B$39:$B$782,C$207)+'СЕТ СН'!$F$15</f>
        <v>0</v>
      </c>
      <c r="D234" s="36">
        <f>SUMIFS(СВЦЭМ!$G$40:$G$783,СВЦЭМ!$A$40:$A$783,$A234,СВЦЭМ!$B$39:$B$782,D$207)+'СЕТ СН'!$F$15</f>
        <v>0</v>
      </c>
      <c r="E234" s="36">
        <f>SUMIFS(СВЦЭМ!$G$40:$G$783,СВЦЭМ!$A$40:$A$783,$A234,СВЦЭМ!$B$39:$B$782,E$207)+'СЕТ СН'!$F$15</f>
        <v>0</v>
      </c>
      <c r="F234" s="36">
        <f>SUMIFS(СВЦЭМ!$G$40:$G$783,СВЦЭМ!$A$40:$A$783,$A234,СВЦЭМ!$B$39:$B$782,F$207)+'СЕТ СН'!$F$15</f>
        <v>0</v>
      </c>
      <c r="G234" s="36">
        <f>SUMIFS(СВЦЭМ!$G$40:$G$783,СВЦЭМ!$A$40:$A$783,$A234,СВЦЭМ!$B$39:$B$782,G$207)+'СЕТ СН'!$F$15</f>
        <v>0</v>
      </c>
      <c r="H234" s="36">
        <f>SUMIFS(СВЦЭМ!$G$40:$G$783,СВЦЭМ!$A$40:$A$783,$A234,СВЦЭМ!$B$39:$B$782,H$207)+'СЕТ СН'!$F$15</f>
        <v>0</v>
      </c>
      <c r="I234" s="36">
        <f>SUMIFS(СВЦЭМ!$G$40:$G$783,СВЦЭМ!$A$40:$A$783,$A234,СВЦЭМ!$B$39:$B$782,I$207)+'СЕТ СН'!$F$15</f>
        <v>0</v>
      </c>
      <c r="J234" s="36">
        <f>SUMIFS(СВЦЭМ!$G$40:$G$783,СВЦЭМ!$A$40:$A$783,$A234,СВЦЭМ!$B$39:$B$782,J$207)+'СЕТ СН'!$F$15</f>
        <v>0</v>
      </c>
      <c r="K234" s="36">
        <f>SUMIFS(СВЦЭМ!$G$40:$G$783,СВЦЭМ!$A$40:$A$783,$A234,СВЦЭМ!$B$39:$B$782,K$207)+'СЕТ СН'!$F$15</f>
        <v>0</v>
      </c>
      <c r="L234" s="36">
        <f>SUMIFS(СВЦЭМ!$G$40:$G$783,СВЦЭМ!$A$40:$A$783,$A234,СВЦЭМ!$B$39:$B$782,L$207)+'СЕТ СН'!$F$15</f>
        <v>0</v>
      </c>
      <c r="M234" s="36">
        <f>SUMIFS(СВЦЭМ!$G$40:$G$783,СВЦЭМ!$A$40:$A$783,$A234,СВЦЭМ!$B$39:$B$782,M$207)+'СЕТ СН'!$F$15</f>
        <v>0</v>
      </c>
      <c r="N234" s="36">
        <f>SUMIFS(СВЦЭМ!$G$40:$G$783,СВЦЭМ!$A$40:$A$783,$A234,СВЦЭМ!$B$39:$B$782,N$207)+'СЕТ СН'!$F$15</f>
        <v>0</v>
      </c>
      <c r="O234" s="36">
        <f>SUMIFS(СВЦЭМ!$G$40:$G$783,СВЦЭМ!$A$40:$A$783,$A234,СВЦЭМ!$B$39:$B$782,O$207)+'СЕТ СН'!$F$15</f>
        <v>0</v>
      </c>
      <c r="P234" s="36">
        <f>SUMIFS(СВЦЭМ!$G$40:$G$783,СВЦЭМ!$A$40:$A$783,$A234,СВЦЭМ!$B$39:$B$782,P$207)+'СЕТ СН'!$F$15</f>
        <v>0</v>
      </c>
      <c r="Q234" s="36">
        <f>SUMIFS(СВЦЭМ!$G$40:$G$783,СВЦЭМ!$A$40:$A$783,$A234,СВЦЭМ!$B$39:$B$782,Q$207)+'СЕТ СН'!$F$15</f>
        <v>0</v>
      </c>
      <c r="R234" s="36">
        <f>SUMIFS(СВЦЭМ!$G$40:$G$783,СВЦЭМ!$A$40:$A$783,$A234,СВЦЭМ!$B$39:$B$782,R$207)+'СЕТ СН'!$F$15</f>
        <v>0</v>
      </c>
      <c r="S234" s="36">
        <f>SUMIFS(СВЦЭМ!$G$40:$G$783,СВЦЭМ!$A$40:$A$783,$A234,СВЦЭМ!$B$39:$B$782,S$207)+'СЕТ СН'!$F$15</f>
        <v>0</v>
      </c>
      <c r="T234" s="36">
        <f>SUMIFS(СВЦЭМ!$G$40:$G$783,СВЦЭМ!$A$40:$A$783,$A234,СВЦЭМ!$B$39:$B$782,T$207)+'СЕТ СН'!$F$15</f>
        <v>0</v>
      </c>
      <c r="U234" s="36">
        <f>SUMIFS(СВЦЭМ!$G$40:$G$783,СВЦЭМ!$A$40:$A$783,$A234,СВЦЭМ!$B$39:$B$782,U$207)+'СЕТ СН'!$F$15</f>
        <v>0</v>
      </c>
      <c r="V234" s="36">
        <f>SUMIFS(СВЦЭМ!$G$40:$G$783,СВЦЭМ!$A$40:$A$783,$A234,СВЦЭМ!$B$39:$B$782,V$207)+'СЕТ СН'!$F$15</f>
        <v>0</v>
      </c>
      <c r="W234" s="36">
        <f>SUMIFS(СВЦЭМ!$G$40:$G$783,СВЦЭМ!$A$40:$A$783,$A234,СВЦЭМ!$B$39:$B$782,W$207)+'СЕТ СН'!$F$15</f>
        <v>0</v>
      </c>
      <c r="X234" s="36">
        <f>SUMIFS(СВЦЭМ!$G$40:$G$783,СВЦЭМ!$A$40:$A$783,$A234,СВЦЭМ!$B$39:$B$782,X$207)+'СЕТ СН'!$F$15</f>
        <v>0</v>
      </c>
      <c r="Y234" s="36">
        <f>SUMIFS(СВЦЭМ!$G$40:$G$783,СВЦЭМ!$A$40:$A$783,$A234,СВЦЭМ!$B$39:$B$782,Y$207)+'СЕТ СН'!$F$15</f>
        <v>0</v>
      </c>
    </row>
    <row r="235" spans="1:25" ht="15.75" hidden="1" x14ac:dyDescent="0.2">
      <c r="A235" s="35">
        <f t="shared" si="6"/>
        <v>44620</v>
      </c>
      <c r="B235" s="36">
        <f>SUMIFS(СВЦЭМ!$G$40:$G$783,СВЦЭМ!$A$40:$A$783,$A235,СВЦЭМ!$B$39:$B$782,B$207)+'СЕТ СН'!$F$15</f>
        <v>0</v>
      </c>
      <c r="C235" s="36">
        <f>SUMIFS(СВЦЭМ!$G$40:$G$783,СВЦЭМ!$A$40:$A$783,$A235,СВЦЭМ!$B$39:$B$782,C$207)+'СЕТ СН'!$F$15</f>
        <v>0</v>
      </c>
      <c r="D235" s="36">
        <f>SUMIFS(СВЦЭМ!$G$40:$G$783,СВЦЭМ!$A$40:$A$783,$A235,СВЦЭМ!$B$39:$B$782,D$207)+'СЕТ СН'!$F$15</f>
        <v>0</v>
      </c>
      <c r="E235" s="36">
        <f>SUMIFS(СВЦЭМ!$G$40:$G$783,СВЦЭМ!$A$40:$A$783,$A235,СВЦЭМ!$B$39:$B$782,E$207)+'СЕТ СН'!$F$15</f>
        <v>0</v>
      </c>
      <c r="F235" s="36">
        <f>SUMIFS(СВЦЭМ!$G$40:$G$783,СВЦЭМ!$A$40:$A$783,$A235,СВЦЭМ!$B$39:$B$782,F$207)+'СЕТ СН'!$F$15</f>
        <v>0</v>
      </c>
      <c r="G235" s="36">
        <f>SUMIFS(СВЦЭМ!$G$40:$G$783,СВЦЭМ!$A$40:$A$783,$A235,СВЦЭМ!$B$39:$B$782,G$207)+'СЕТ СН'!$F$15</f>
        <v>0</v>
      </c>
      <c r="H235" s="36">
        <f>SUMIFS(СВЦЭМ!$G$40:$G$783,СВЦЭМ!$A$40:$A$783,$A235,СВЦЭМ!$B$39:$B$782,H$207)+'СЕТ СН'!$F$15</f>
        <v>0</v>
      </c>
      <c r="I235" s="36">
        <f>SUMIFS(СВЦЭМ!$G$40:$G$783,СВЦЭМ!$A$40:$A$783,$A235,СВЦЭМ!$B$39:$B$782,I$207)+'СЕТ СН'!$F$15</f>
        <v>0</v>
      </c>
      <c r="J235" s="36">
        <f>SUMIFS(СВЦЭМ!$G$40:$G$783,СВЦЭМ!$A$40:$A$783,$A235,СВЦЭМ!$B$39:$B$782,J$207)+'СЕТ СН'!$F$15</f>
        <v>0</v>
      </c>
      <c r="K235" s="36">
        <f>SUMIFS(СВЦЭМ!$G$40:$G$783,СВЦЭМ!$A$40:$A$783,$A235,СВЦЭМ!$B$39:$B$782,K$207)+'СЕТ СН'!$F$15</f>
        <v>0</v>
      </c>
      <c r="L235" s="36">
        <f>SUMIFS(СВЦЭМ!$G$40:$G$783,СВЦЭМ!$A$40:$A$783,$A235,СВЦЭМ!$B$39:$B$782,L$207)+'СЕТ СН'!$F$15</f>
        <v>0</v>
      </c>
      <c r="M235" s="36">
        <f>SUMIFS(СВЦЭМ!$G$40:$G$783,СВЦЭМ!$A$40:$A$783,$A235,СВЦЭМ!$B$39:$B$782,M$207)+'СЕТ СН'!$F$15</f>
        <v>0</v>
      </c>
      <c r="N235" s="36">
        <f>SUMIFS(СВЦЭМ!$G$40:$G$783,СВЦЭМ!$A$40:$A$783,$A235,СВЦЭМ!$B$39:$B$782,N$207)+'СЕТ СН'!$F$15</f>
        <v>0</v>
      </c>
      <c r="O235" s="36">
        <f>SUMIFS(СВЦЭМ!$G$40:$G$783,СВЦЭМ!$A$40:$A$783,$A235,СВЦЭМ!$B$39:$B$782,O$207)+'СЕТ СН'!$F$15</f>
        <v>0</v>
      </c>
      <c r="P235" s="36">
        <f>SUMIFS(СВЦЭМ!$G$40:$G$783,СВЦЭМ!$A$40:$A$783,$A235,СВЦЭМ!$B$39:$B$782,P$207)+'СЕТ СН'!$F$15</f>
        <v>0</v>
      </c>
      <c r="Q235" s="36">
        <f>SUMIFS(СВЦЭМ!$G$40:$G$783,СВЦЭМ!$A$40:$A$783,$A235,СВЦЭМ!$B$39:$B$782,Q$207)+'СЕТ СН'!$F$15</f>
        <v>0</v>
      </c>
      <c r="R235" s="36">
        <f>SUMIFS(СВЦЭМ!$G$40:$G$783,СВЦЭМ!$A$40:$A$783,$A235,СВЦЭМ!$B$39:$B$782,R$207)+'СЕТ СН'!$F$15</f>
        <v>0</v>
      </c>
      <c r="S235" s="36">
        <f>SUMIFS(СВЦЭМ!$G$40:$G$783,СВЦЭМ!$A$40:$A$783,$A235,СВЦЭМ!$B$39:$B$782,S$207)+'СЕТ СН'!$F$15</f>
        <v>0</v>
      </c>
      <c r="T235" s="36">
        <f>SUMIFS(СВЦЭМ!$G$40:$G$783,СВЦЭМ!$A$40:$A$783,$A235,СВЦЭМ!$B$39:$B$782,T$207)+'СЕТ СН'!$F$15</f>
        <v>0</v>
      </c>
      <c r="U235" s="36">
        <f>SUMIFS(СВЦЭМ!$G$40:$G$783,СВЦЭМ!$A$40:$A$783,$A235,СВЦЭМ!$B$39:$B$782,U$207)+'СЕТ СН'!$F$15</f>
        <v>0</v>
      </c>
      <c r="V235" s="36">
        <f>SUMIFS(СВЦЭМ!$G$40:$G$783,СВЦЭМ!$A$40:$A$783,$A235,СВЦЭМ!$B$39:$B$782,V$207)+'СЕТ СН'!$F$15</f>
        <v>0</v>
      </c>
      <c r="W235" s="36">
        <f>SUMIFS(СВЦЭМ!$G$40:$G$783,СВЦЭМ!$A$40:$A$783,$A235,СВЦЭМ!$B$39:$B$782,W$207)+'СЕТ СН'!$F$15</f>
        <v>0</v>
      </c>
      <c r="X235" s="36">
        <f>SUMIFS(СВЦЭМ!$G$40:$G$783,СВЦЭМ!$A$40:$A$783,$A235,СВЦЭМ!$B$39:$B$782,X$207)+'СЕТ СН'!$F$15</f>
        <v>0</v>
      </c>
      <c r="Y235" s="36">
        <f>SUMIFS(СВЦЭМ!$G$40:$G$783,СВЦЭМ!$A$40:$A$783,$A235,СВЦЭМ!$B$39:$B$782,Y$207)+'СЕТ СН'!$F$15</f>
        <v>0</v>
      </c>
    </row>
    <row r="236" spans="1:25" ht="15.75" hidden="1" x14ac:dyDescent="0.2">
      <c r="A236" s="35">
        <f t="shared" si="6"/>
        <v>44621</v>
      </c>
      <c r="B236" s="36">
        <f>SUMIFS(СВЦЭМ!$G$40:$G$783,СВЦЭМ!$A$40:$A$783,$A236,СВЦЭМ!$B$39:$B$782,B$207)+'СЕТ СН'!$F$15</f>
        <v>0</v>
      </c>
      <c r="C236" s="36">
        <f>SUMIFS(СВЦЭМ!$G$40:$G$783,СВЦЭМ!$A$40:$A$783,$A236,СВЦЭМ!$B$39:$B$782,C$207)+'СЕТ СН'!$F$15</f>
        <v>0</v>
      </c>
      <c r="D236" s="36">
        <f>SUMIFS(СВЦЭМ!$G$40:$G$783,СВЦЭМ!$A$40:$A$783,$A236,СВЦЭМ!$B$39:$B$782,D$207)+'СЕТ СН'!$F$15</f>
        <v>0</v>
      </c>
      <c r="E236" s="36">
        <f>SUMIFS(СВЦЭМ!$G$40:$G$783,СВЦЭМ!$A$40:$A$783,$A236,СВЦЭМ!$B$39:$B$782,E$207)+'СЕТ СН'!$F$15</f>
        <v>0</v>
      </c>
      <c r="F236" s="36">
        <f>SUMIFS(СВЦЭМ!$G$40:$G$783,СВЦЭМ!$A$40:$A$783,$A236,СВЦЭМ!$B$39:$B$782,F$207)+'СЕТ СН'!$F$15</f>
        <v>0</v>
      </c>
      <c r="G236" s="36">
        <f>SUMIFS(СВЦЭМ!$G$40:$G$783,СВЦЭМ!$A$40:$A$783,$A236,СВЦЭМ!$B$39:$B$782,G$207)+'СЕТ СН'!$F$15</f>
        <v>0</v>
      </c>
      <c r="H236" s="36">
        <f>SUMIFS(СВЦЭМ!$G$40:$G$783,СВЦЭМ!$A$40:$A$783,$A236,СВЦЭМ!$B$39:$B$782,H$207)+'СЕТ СН'!$F$15</f>
        <v>0</v>
      </c>
      <c r="I236" s="36">
        <f>SUMIFS(СВЦЭМ!$G$40:$G$783,СВЦЭМ!$A$40:$A$783,$A236,СВЦЭМ!$B$39:$B$782,I$207)+'СЕТ СН'!$F$15</f>
        <v>0</v>
      </c>
      <c r="J236" s="36">
        <f>SUMIFS(СВЦЭМ!$G$40:$G$783,СВЦЭМ!$A$40:$A$783,$A236,СВЦЭМ!$B$39:$B$782,J$207)+'СЕТ СН'!$F$15</f>
        <v>0</v>
      </c>
      <c r="K236" s="36">
        <f>SUMIFS(СВЦЭМ!$G$40:$G$783,СВЦЭМ!$A$40:$A$783,$A236,СВЦЭМ!$B$39:$B$782,K$207)+'СЕТ СН'!$F$15</f>
        <v>0</v>
      </c>
      <c r="L236" s="36">
        <f>SUMIFS(СВЦЭМ!$G$40:$G$783,СВЦЭМ!$A$40:$A$783,$A236,СВЦЭМ!$B$39:$B$782,L$207)+'СЕТ СН'!$F$15</f>
        <v>0</v>
      </c>
      <c r="M236" s="36">
        <f>SUMIFS(СВЦЭМ!$G$40:$G$783,СВЦЭМ!$A$40:$A$783,$A236,СВЦЭМ!$B$39:$B$782,M$207)+'СЕТ СН'!$F$15</f>
        <v>0</v>
      </c>
      <c r="N236" s="36">
        <f>SUMIFS(СВЦЭМ!$G$40:$G$783,СВЦЭМ!$A$40:$A$783,$A236,СВЦЭМ!$B$39:$B$782,N$207)+'СЕТ СН'!$F$15</f>
        <v>0</v>
      </c>
      <c r="O236" s="36">
        <f>SUMIFS(СВЦЭМ!$G$40:$G$783,СВЦЭМ!$A$40:$A$783,$A236,СВЦЭМ!$B$39:$B$782,O$207)+'СЕТ СН'!$F$15</f>
        <v>0</v>
      </c>
      <c r="P236" s="36">
        <f>SUMIFS(СВЦЭМ!$G$40:$G$783,СВЦЭМ!$A$40:$A$783,$A236,СВЦЭМ!$B$39:$B$782,P$207)+'СЕТ СН'!$F$15</f>
        <v>0</v>
      </c>
      <c r="Q236" s="36">
        <f>SUMIFS(СВЦЭМ!$G$40:$G$783,СВЦЭМ!$A$40:$A$783,$A236,СВЦЭМ!$B$39:$B$782,Q$207)+'СЕТ СН'!$F$15</f>
        <v>0</v>
      </c>
      <c r="R236" s="36">
        <f>SUMIFS(СВЦЭМ!$G$40:$G$783,СВЦЭМ!$A$40:$A$783,$A236,СВЦЭМ!$B$39:$B$782,R$207)+'СЕТ СН'!$F$15</f>
        <v>0</v>
      </c>
      <c r="S236" s="36">
        <f>SUMIFS(СВЦЭМ!$G$40:$G$783,СВЦЭМ!$A$40:$A$783,$A236,СВЦЭМ!$B$39:$B$782,S$207)+'СЕТ СН'!$F$15</f>
        <v>0</v>
      </c>
      <c r="T236" s="36">
        <f>SUMIFS(СВЦЭМ!$G$40:$G$783,СВЦЭМ!$A$40:$A$783,$A236,СВЦЭМ!$B$39:$B$782,T$207)+'СЕТ СН'!$F$15</f>
        <v>0</v>
      </c>
      <c r="U236" s="36">
        <f>SUMIFS(СВЦЭМ!$G$40:$G$783,СВЦЭМ!$A$40:$A$783,$A236,СВЦЭМ!$B$39:$B$782,U$207)+'СЕТ СН'!$F$15</f>
        <v>0</v>
      </c>
      <c r="V236" s="36">
        <f>SUMIFS(СВЦЭМ!$G$40:$G$783,СВЦЭМ!$A$40:$A$783,$A236,СВЦЭМ!$B$39:$B$782,V$207)+'СЕТ СН'!$F$15</f>
        <v>0</v>
      </c>
      <c r="W236" s="36">
        <f>SUMIFS(СВЦЭМ!$G$40:$G$783,СВЦЭМ!$A$40:$A$783,$A236,СВЦЭМ!$B$39:$B$782,W$207)+'СЕТ СН'!$F$15</f>
        <v>0</v>
      </c>
      <c r="X236" s="36">
        <f>SUMIFS(СВЦЭМ!$G$40:$G$783,СВЦЭМ!$A$40:$A$783,$A236,СВЦЭМ!$B$39:$B$782,X$207)+'СЕТ СН'!$F$15</f>
        <v>0</v>
      </c>
      <c r="Y236" s="36">
        <f>SUMIFS(СВЦЭМ!$G$40:$G$783,СВЦЭМ!$A$40:$A$783,$A236,СВЦЭМ!$B$39:$B$782,Y$207)+'СЕТ СН'!$F$15</f>
        <v>0</v>
      </c>
    </row>
    <row r="237" spans="1:25" ht="15.75" hidden="1" x14ac:dyDescent="0.2">
      <c r="A237" s="35">
        <f t="shared" si="6"/>
        <v>44622</v>
      </c>
      <c r="B237" s="36">
        <f>SUMIFS(СВЦЭМ!$G$40:$G$783,СВЦЭМ!$A$40:$A$783,$A237,СВЦЭМ!$B$39:$B$782,B$207)+'СЕТ СН'!$F$15</f>
        <v>0</v>
      </c>
      <c r="C237" s="36">
        <f>SUMIFS(СВЦЭМ!$G$40:$G$783,СВЦЭМ!$A$40:$A$783,$A237,СВЦЭМ!$B$39:$B$782,C$207)+'СЕТ СН'!$F$15</f>
        <v>0</v>
      </c>
      <c r="D237" s="36">
        <f>SUMIFS(СВЦЭМ!$G$40:$G$783,СВЦЭМ!$A$40:$A$783,$A237,СВЦЭМ!$B$39:$B$782,D$207)+'СЕТ СН'!$F$15</f>
        <v>0</v>
      </c>
      <c r="E237" s="36">
        <f>SUMIFS(СВЦЭМ!$G$40:$G$783,СВЦЭМ!$A$40:$A$783,$A237,СВЦЭМ!$B$39:$B$782,E$207)+'СЕТ СН'!$F$15</f>
        <v>0</v>
      </c>
      <c r="F237" s="36">
        <f>SUMIFS(СВЦЭМ!$G$40:$G$783,СВЦЭМ!$A$40:$A$783,$A237,СВЦЭМ!$B$39:$B$782,F$207)+'СЕТ СН'!$F$15</f>
        <v>0</v>
      </c>
      <c r="G237" s="36">
        <f>SUMIFS(СВЦЭМ!$G$40:$G$783,СВЦЭМ!$A$40:$A$783,$A237,СВЦЭМ!$B$39:$B$782,G$207)+'СЕТ СН'!$F$15</f>
        <v>0</v>
      </c>
      <c r="H237" s="36">
        <f>SUMIFS(СВЦЭМ!$G$40:$G$783,СВЦЭМ!$A$40:$A$783,$A237,СВЦЭМ!$B$39:$B$782,H$207)+'СЕТ СН'!$F$15</f>
        <v>0</v>
      </c>
      <c r="I237" s="36">
        <f>SUMIFS(СВЦЭМ!$G$40:$G$783,СВЦЭМ!$A$40:$A$783,$A237,СВЦЭМ!$B$39:$B$782,I$207)+'СЕТ СН'!$F$15</f>
        <v>0</v>
      </c>
      <c r="J237" s="36">
        <f>SUMIFS(СВЦЭМ!$G$40:$G$783,СВЦЭМ!$A$40:$A$783,$A237,СВЦЭМ!$B$39:$B$782,J$207)+'СЕТ СН'!$F$15</f>
        <v>0</v>
      </c>
      <c r="K237" s="36">
        <f>SUMIFS(СВЦЭМ!$G$40:$G$783,СВЦЭМ!$A$40:$A$783,$A237,СВЦЭМ!$B$39:$B$782,K$207)+'СЕТ СН'!$F$15</f>
        <v>0</v>
      </c>
      <c r="L237" s="36">
        <f>SUMIFS(СВЦЭМ!$G$40:$G$783,СВЦЭМ!$A$40:$A$783,$A237,СВЦЭМ!$B$39:$B$782,L$207)+'СЕТ СН'!$F$15</f>
        <v>0</v>
      </c>
      <c r="M237" s="36">
        <f>SUMIFS(СВЦЭМ!$G$40:$G$783,СВЦЭМ!$A$40:$A$783,$A237,СВЦЭМ!$B$39:$B$782,M$207)+'СЕТ СН'!$F$15</f>
        <v>0</v>
      </c>
      <c r="N237" s="36">
        <f>SUMIFS(СВЦЭМ!$G$40:$G$783,СВЦЭМ!$A$40:$A$783,$A237,СВЦЭМ!$B$39:$B$782,N$207)+'СЕТ СН'!$F$15</f>
        <v>0</v>
      </c>
      <c r="O237" s="36">
        <f>SUMIFS(СВЦЭМ!$G$40:$G$783,СВЦЭМ!$A$40:$A$783,$A237,СВЦЭМ!$B$39:$B$782,O$207)+'СЕТ СН'!$F$15</f>
        <v>0</v>
      </c>
      <c r="P237" s="36">
        <f>SUMIFS(СВЦЭМ!$G$40:$G$783,СВЦЭМ!$A$40:$A$783,$A237,СВЦЭМ!$B$39:$B$782,P$207)+'СЕТ СН'!$F$15</f>
        <v>0</v>
      </c>
      <c r="Q237" s="36">
        <f>SUMIFS(СВЦЭМ!$G$40:$G$783,СВЦЭМ!$A$40:$A$783,$A237,СВЦЭМ!$B$39:$B$782,Q$207)+'СЕТ СН'!$F$15</f>
        <v>0</v>
      </c>
      <c r="R237" s="36">
        <f>SUMIFS(СВЦЭМ!$G$40:$G$783,СВЦЭМ!$A$40:$A$783,$A237,СВЦЭМ!$B$39:$B$782,R$207)+'СЕТ СН'!$F$15</f>
        <v>0</v>
      </c>
      <c r="S237" s="36">
        <f>SUMIFS(СВЦЭМ!$G$40:$G$783,СВЦЭМ!$A$40:$A$783,$A237,СВЦЭМ!$B$39:$B$782,S$207)+'СЕТ СН'!$F$15</f>
        <v>0</v>
      </c>
      <c r="T237" s="36">
        <f>SUMIFS(СВЦЭМ!$G$40:$G$783,СВЦЭМ!$A$40:$A$783,$A237,СВЦЭМ!$B$39:$B$782,T$207)+'СЕТ СН'!$F$15</f>
        <v>0</v>
      </c>
      <c r="U237" s="36">
        <f>SUMIFS(СВЦЭМ!$G$40:$G$783,СВЦЭМ!$A$40:$A$783,$A237,СВЦЭМ!$B$39:$B$782,U$207)+'СЕТ СН'!$F$15</f>
        <v>0</v>
      </c>
      <c r="V237" s="36">
        <f>SUMIFS(СВЦЭМ!$G$40:$G$783,СВЦЭМ!$A$40:$A$783,$A237,СВЦЭМ!$B$39:$B$782,V$207)+'СЕТ СН'!$F$15</f>
        <v>0</v>
      </c>
      <c r="W237" s="36">
        <f>SUMIFS(СВЦЭМ!$G$40:$G$783,СВЦЭМ!$A$40:$A$783,$A237,СВЦЭМ!$B$39:$B$782,W$207)+'СЕТ СН'!$F$15</f>
        <v>0</v>
      </c>
      <c r="X237" s="36">
        <f>SUMIFS(СВЦЭМ!$G$40:$G$783,СВЦЭМ!$A$40:$A$783,$A237,СВЦЭМ!$B$39:$B$782,X$207)+'СЕТ СН'!$F$15</f>
        <v>0</v>
      </c>
      <c r="Y237" s="36">
        <f>SUMIFS(СВЦЭМ!$G$40:$G$783,СВЦЭМ!$A$40:$A$783,$A237,СВЦЭМ!$B$39:$B$782,Y$207)+'СЕТ СН'!$F$15</f>
        <v>0</v>
      </c>
    </row>
    <row r="238" spans="1:25" ht="15.75" hidden="1" x14ac:dyDescent="0.2">
      <c r="A238" s="35">
        <f t="shared" si="6"/>
        <v>44623</v>
      </c>
      <c r="B238" s="36">
        <f>SUMIFS(СВЦЭМ!$G$40:$G$783,СВЦЭМ!$A$40:$A$783,$A238,СВЦЭМ!$B$39:$B$782,B$207)+'СЕТ СН'!$F$15</f>
        <v>0</v>
      </c>
      <c r="C238" s="36">
        <f>SUMIFS(СВЦЭМ!$G$40:$G$783,СВЦЭМ!$A$40:$A$783,$A238,СВЦЭМ!$B$39:$B$782,C$207)+'СЕТ СН'!$F$15</f>
        <v>0</v>
      </c>
      <c r="D238" s="36">
        <f>SUMIFS(СВЦЭМ!$G$40:$G$783,СВЦЭМ!$A$40:$A$783,$A238,СВЦЭМ!$B$39:$B$782,D$207)+'СЕТ СН'!$F$15</f>
        <v>0</v>
      </c>
      <c r="E238" s="36">
        <f>SUMIFS(СВЦЭМ!$G$40:$G$783,СВЦЭМ!$A$40:$A$783,$A238,СВЦЭМ!$B$39:$B$782,E$207)+'СЕТ СН'!$F$15</f>
        <v>0</v>
      </c>
      <c r="F238" s="36">
        <f>SUMIFS(СВЦЭМ!$G$40:$G$783,СВЦЭМ!$A$40:$A$783,$A238,СВЦЭМ!$B$39:$B$782,F$207)+'СЕТ СН'!$F$15</f>
        <v>0</v>
      </c>
      <c r="G238" s="36">
        <f>SUMIFS(СВЦЭМ!$G$40:$G$783,СВЦЭМ!$A$40:$A$783,$A238,СВЦЭМ!$B$39:$B$782,G$207)+'СЕТ СН'!$F$15</f>
        <v>0</v>
      </c>
      <c r="H238" s="36">
        <f>SUMIFS(СВЦЭМ!$G$40:$G$783,СВЦЭМ!$A$40:$A$783,$A238,СВЦЭМ!$B$39:$B$782,H$207)+'СЕТ СН'!$F$15</f>
        <v>0</v>
      </c>
      <c r="I238" s="36">
        <f>SUMIFS(СВЦЭМ!$G$40:$G$783,СВЦЭМ!$A$40:$A$783,$A238,СВЦЭМ!$B$39:$B$782,I$207)+'СЕТ СН'!$F$15</f>
        <v>0</v>
      </c>
      <c r="J238" s="36">
        <f>SUMIFS(СВЦЭМ!$G$40:$G$783,СВЦЭМ!$A$40:$A$783,$A238,СВЦЭМ!$B$39:$B$782,J$207)+'СЕТ СН'!$F$15</f>
        <v>0</v>
      </c>
      <c r="K238" s="36">
        <f>SUMIFS(СВЦЭМ!$G$40:$G$783,СВЦЭМ!$A$40:$A$783,$A238,СВЦЭМ!$B$39:$B$782,K$207)+'СЕТ СН'!$F$15</f>
        <v>0</v>
      </c>
      <c r="L238" s="36">
        <f>SUMIFS(СВЦЭМ!$G$40:$G$783,СВЦЭМ!$A$40:$A$783,$A238,СВЦЭМ!$B$39:$B$782,L$207)+'СЕТ СН'!$F$15</f>
        <v>0</v>
      </c>
      <c r="M238" s="36">
        <f>SUMIFS(СВЦЭМ!$G$40:$G$783,СВЦЭМ!$A$40:$A$783,$A238,СВЦЭМ!$B$39:$B$782,M$207)+'СЕТ СН'!$F$15</f>
        <v>0</v>
      </c>
      <c r="N238" s="36">
        <f>SUMIFS(СВЦЭМ!$G$40:$G$783,СВЦЭМ!$A$40:$A$783,$A238,СВЦЭМ!$B$39:$B$782,N$207)+'СЕТ СН'!$F$15</f>
        <v>0</v>
      </c>
      <c r="O238" s="36">
        <f>SUMIFS(СВЦЭМ!$G$40:$G$783,СВЦЭМ!$A$40:$A$783,$A238,СВЦЭМ!$B$39:$B$782,O$207)+'СЕТ СН'!$F$15</f>
        <v>0</v>
      </c>
      <c r="P238" s="36">
        <f>SUMIFS(СВЦЭМ!$G$40:$G$783,СВЦЭМ!$A$40:$A$783,$A238,СВЦЭМ!$B$39:$B$782,P$207)+'СЕТ СН'!$F$15</f>
        <v>0</v>
      </c>
      <c r="Q238" s="36">
        <f>SUMIFS(СВЦЭМ!$G$40:$G$783,СВЦЭМ!$A$40:$A$783,$A238,СВЦЭМ!$B$39:$B$782,Q$207)+'СЕТ СН'!$F$15</f>
        <v>0</v>
      </c>
      <c r="R238" s="36">
        <f>SUMIFS(СВЦЭМ!$G$40:$G$783,СВЦЭМ!$A$40:$A$783,$A238,СВЦЭМ!$B$39:$B$782,R$207)+'СЕТ СН'!$F$15</f>
        <v>0</v>
      </c>
      <c r="S238" s="36">
        <f>SUMIFS(СВЦЭМ!$G$40:$G$783,СВЦЭМ!$A$40:$A$783,$A238,СВЦЭМ!$B$39:$B$782,S$207)+'СЕТ СН'!$F$15</f>
        <v>0</v>
      </c>
      <c r="T238" s="36">
        <f>SUMIFS(СВЦЭМ!$G$40:$G$783,СВЦЭМ!$A$40:$A$783,$A238,СВЦЭМ!$B$39:$B$782,T$207)+'СЕТ СН'!$F$15</f>
        <v>0</v>
      </c>
      <c r="U238" s="36">
        <f>SUMIFS(СВЦЭМ!$G$40:$G$783,СВЦЭМ!$A$40:$A$783,$A238,СВЦЭМ!$B$39:$B$782,U$207)+'СЕТ СН'!$F$15</f>
        <v>0</v>
      </c>
      <c r="V238" s="36">
        <f>SUMIFS(СВЦЭМ!$G$40:$G$783,СВЦЭМ!$A$40:$A$783,$A238,СВЦЭМ!$B$39:$B$782,V$207)+'СЕТ СН'!$F$15</f>
        <v>0</v>
      </c>
      <c r="W238" s="36">
        <f>SUMIFS(СВЦЭМ!$G$40:$G$783,СВЦЭМ!$A$40:$A$783,$A238,СВЦЭМ!$B$39:$B$782,W$207)+'СЕТ СН'!$F$15</f>
        <v>0</v>
      </c>
      <c r="X238" s="36">
        <f>SUMIFS(СВЦЭМ!$G$40:$G$783,СВЦЭМ!$A$40:$A$783,$A238,СВЦЭМ!$B$39:$B$782,X$207)+'СЕТ СН'!$F$15</f>
        <v>0</v>
      </c>
      <c r="Y238" s="36">
        <f>SUMIFS(СВЦЭМ!$G$40:$G$783,СВЦЭМ!$A$40:$A$783,$A238,СВЦЭМ!$B$39:$B$782,Y$207)+'СЕТ СН'!$F$15</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37" t="s">
        <v>7</v>
      </c>
      <c r="B240" s="131" t="s">
        <v>117</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3"/>
    </row>
    <row r="241" spans="1:27" ht="12.75" hidden="1" customHeight="1" x14ac:dyDescent="0.2">
      <c r="A241" s="138"/>
      <c r="B241" s="134"/>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6"/>
    </row>
    <row r="242" spans="1:27" s="46" customFormat="1" ht="12.75" hidden="1" customHeight="1" x14ac:dyDescent="0.2">
      <c r="A242" s="139"/>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01.02.2022</v>
      </c>
      <c r="B243" s="36">
        <f>SUMIFS(СВЦЭМ!$H$40:$H$783,СВЦЭМ!$A$40:$A$783,$A243,СВЦЭМ!$B$39:$B$782,B$242)+'СЕТ СН'!$F$15</f>
        <v>0</v>
      </c>
      <c r="C243" s="36">
        <f>SUMIFS(СВЦЭМ!$H$40:$H$783,СВЦЭМ!$A$40:$A$783,$A243,СВЦЭМ!$B$39:$B$782,C$242)+'СЕТ СН'!$F$15</f>
        <v>0</v>
      </c>
      <c r="D243" s="36">
        <f>SUMIFS(СВЦЭМ!$H$40:$H$783,СВЦЭМ!$A$40:$A$783,$A243,СВЦЭМ!$B$39:$B$782,D$242)+'СЕТ СН'!$F$15</f>
        <v>0</v>
      </c>
      <c r="E243" s="36">
        <f>SUMIFS(СВЦЭМ!$H$40:$H$783,СВЦЭМ!$A$40:$A$783,$A243,СВЦЭМ!$B$39:$B$782,E$242)+'СЕТ СН'!$F$15</f>
        <v>0</v>
      </c>
      <c r="F243" s="36">
        <f>SUMIFS(СВЦЭМ!$H$40:$H$783,СВЦЭМ!$A$40:$A$783,$A243,СВЦЭМ!$B$39:$B$782,F$242)+'СЕТ СН'!$F$15</f>
        <v>0</v>
      </c>
      <c r="G243" s="36">
        <f>SUMIFS(СВЦЭМ!$H$40:$H$783,СВЦЭМ!$A$40:$A$783,$A243,СВЦЭМ!$B$39:$B$782,G$242)+'СЕТ СН'!$F$15</f>
        <v>0</v>
      </c>
      <c r="H243" s="36">
        <f>SUMIFS(СВЦЭМ!$H$40:$H$783,СВЦЭМ!$A$40:$A$783,$A243,СВЦЭМ!$B$39:$B$782,H$242)+'СЕТ СН'!$F$15</f>
        <v>0</v>
      </c>
      <c r="I243" s="36">
        <f>SUMIFS(СВЦЭМ!$H$40:$H$783,СВЦЭМ!$A$40:$A$783,$A243,СВЦЭМ!$B$39:$B$782,I$242)+'СЕТ СН'!$F$15</f>
        <v>0</v>
      </c>
      <c r="J243" s="36">
        <f>SUMIFS(СВЦЭМ!$H$40:$H$783,СВЦЭМ!$A$40:$A$783,$A243,СВЦЭМ!$B$39:$B$782,J$242)+'СЕТ СН'!$F$15</f>
        <v>0</v>
      </c>
      <c r="K243" s="36">
        <f>SUMIFS(СВЦЭМ!$H$40:$H$783,СВЦЭМ!$A$40:$A$783,$A243,СВЦЭМ!$B$39:$B$782,K$242)+'СЕТ СН'!$F$15</f>
        <v>0</v>
      </c>
      <c r="L243" s="36">
        <f>SUMIFS(СВЦЭМ!$H$40:$H$783,СВЦЭМ!$A$40:$A$783,$A243,СВЦЭМ!$B$39:$B$782,L$242)+'СЕТ СН'!$F$15</f>
        <v>0</v>
      </c>
      <c r="M243" s="36">
        <f>SUMIFS(СВЦЭМ!$H$40:$H$783,СВЦЭМ!$A$40:$A$783,$A243,СВЦЭМ!$B$39:$B$782,M$242)+'СЕТ СН'!$F$15</f>
        <v>0</v>
      </c>
      <c r="N243" s="36">
        <f>SUMIFS(СВЦЭМ!$H$40:$H$783,СВЦЭМ!$A$40:$A$783,$A243,СВЦЭМ!$B$39:$B$782,N$242)+'СЕТ СН'!$F$15</f>
        <v>0</v>
      </c>
      <c r="O243" s="36">
        <f>SUMIFS(СВЦЭМ!$H$40:$H$783,СВЦЭМ!$A$40:$A$783,$A243,СВЦЭМ!$B$39:$B$782,O$242)+'СЕТ СН'!$F$15</f>
        <v>0</v>
      </c>
      <c r="P243" s="36">
        <f>SUMIFS(СВЦЭМ!$H$40:$H$783,СВЦЭМ!$A$40:$A$783,$A243,СВЦЭМ!$B$39:$B$782,P$242)+'СЕТ СН'!$F$15</f>
        <v>0</v>
      </c>
      <c r="Q243" s="36">
        <f>SUMIFS(СВЦЭМ!$H$40:$H$783,СВЦЭМ!$A$40:$A$783,$A243,СВЦЭМ!$B$39:$B$782,Q$242)+'СЕТ СН'!$F$15</f>
        <v>0</v>
      </c>
      <c r="R243" s="36">
        <f>SUMIFS(СВЦЭМ!$H$40:$H$783,СВЦЭМ!$A$40:$A$783,$A243,СВЦЭМ!$B$39:$B$782,R$242)+'СЕТ СН'!$F$15</f>
        <v>0</v>
      </c>
      <c r="S243" s="36">
        <f>SUMIFS(СВЦЭМ!$H$40:$H$783,СВЦЭМ!$A$40:$A$783,$A243,СВЦЭМ!$B$39:$B$782,S$242)+'СЕТ СН'!$F$15</f>
        <v>0</v>
      </c>
      <c r="T243" s="36">
        <f>SUMIFS(СВЦЭМ!$H$40:$H$783,СВЦЭМ!$A$40:$A$783,$A243,СВЦЭМ!$B$39:$B$782,T$242)+'СЕТ СН'!$F$15</f>
        <v>0</v>
      </c>
      <c r="U243" s="36">
        <f>SUMIFS(СВЦЭМ!$H$40:$H$783,СВЦЭМ!$A$40:$A$783,$A243,СВЦЭМ!$B$39:$B$782,U$242)+'СЕТ СН'!$F$15</f>
        <v>0</v>
      </c>
      <c r="V243" s="36">
        <f>SUMIFS(СВЦЭМ!$H$40:$H$783,СВЦЭМ!$A$40:$A$783,$A243,СВЦЭМ!$B$39:$B$782,V$242)+'СЕТ СН'!$F$15</f>
        <v>0</v>
      </c>
      <c r="W243" s="36">
        <f>SUMIFS(СВЦЭМ!$H$40:$H$783,СВЦЭМ!$A$40:$A$783,$A243,СВЦЭМ!$B$39:$B$782,W$242)+'СЕТ СН'!$F$15</f>
        <v>0</v>
      </c>
      <c r="X243" s="36">
        <f>SUMIFS(СВЦЭМ!$H$40:$H$783,СВЦЭМ!$A$40:$A$783,$A243,СВЦЭМ!$B$39:$B$782,X$242)+'СЕТ СН'!$F$15</f>
        <v>0</v>
      </c>
      <c r="Y243" s="36">
        <f>SUMIFS(СВЦЭМ!$H$40:$H$783,СВЦЭМ!$A$40:$A$783,$A243,СВЦЭМ!$B$39:$B$782,Y$242)+'СЕТ СН'!$F$15</f>
        <v>0</v>
      </c>
      <c r="AA243" s="45"/>
    </row>
    <row r="244" spans="1:27" ht="15.75" hidden="1" x14ac:dyDescent="0.2">
      <c r="A244" s="35">
        <f>A243+1</f>
        <v>44594</v>
      </c>
      <c r="B244" s="36">
        <f>SUMIFS(СВЦЭМ!$H$40:$H$783,СВЦЭМ!$A$40:$A$783,$A244,СВЦЭМ!$B$39:$B$782,B$242)+'СЕТ СН'!$F$15</f>
        <v>0</v>
      </c>
      <c r="C244" s="36">
        <f>SUMIFS(СВЦЭМ!$H$40:$H$783,СВЦЭМ!$A$40:$A$783,$A244,СВЦЭМ!$B$39:$B$782,C$242)+'СЕТ СН'!$F$15</f>
        <v>0</v>
      </c>
      <c r="D244" s="36">
        <f>SUMIFS(СВЦЭМ!$H$40:$H$783,СВЦЭМ!$A$40:$A$783,$A244,СВЦЭМ!$B$39:$B$782,D$242)+'СЕТ СН'!$F$15</f>
        <v>0</v>
      </c>
      <c r="E244" s="36">
        <f>SUMIFS(СВЦЭМ!$H$40:$H$783,СВЦЭМ!$A$40:$A$783,$A244,СВЦЭМ!$B$39:$B$782,E$242)+'СЕТ СН'!$F$15</f>
        <v>0</v>
      </c>
      <c r="F244" s="36">
        <f>SUMIFS(СВЦЭМ!$H$40:$H$783,СВЦЭМ!$A$40:$A$783,$A244,СВЦЭМ!$B$39:$B$782,F$242)+'СЕТ СН'!$F$15</f>
        <v>0</v>
      </c>
      <c r="G244" s="36">
        <f>SUMIFS(СВЦЭМ!$H$40:$H$783,СВЦЭМ!$A$40:$A$783,$A244,СВЦЭМ!$B$39:$B$782,G$242)+'СЕТ СН'!$F$15</f>
        <v>0</v>
      </c>
      <c r="H244" s="36">
        <f>SUMIFS(СВЦЭМ!$H$40:$H$783,СВЦЭМ!$A$40:$A$783,$A244,СВЦЭМ!$B$39:$B$782,H$242)+'СЕТ СН'!$F$15</f>
        <v>0</v>
      </c>
      <c r="I244" s="36">
        <f>SUMIFS(СВЦЭМ!$H$40:$H$783,СВЦЭМ!$A$40:$A$783,$A244,СВЦЭМ!$B$39:$B$782,I$242)+'СЕТ СН'!$F$15</f>
        <v>0</v>
      </c>
      <c r="J244" s="36">
        <f>SUMIFS(СВЦЭМ!$H$40:$H$783,СВЦЭМ!$A$40:$A$783,$A244,СВЦЭМ!$B$39:$B$782,J$242)+'СЕТ СН'!$F$15</f>
        <v>0</v>
      </c>
      <c r="K244" s="36">
        <f>SUMIFS(СВЦЭМ!$H$40:$H$783,СВЦЭМ!$A$40:$A$783,$A244,СВЦЭМ!$B$39:$B$782,K$242)+'СЕТ СН'!$F$15</f>
        <v>0</v>
      </c>
      <c r="L244" s="36">
        <f>SUMIFS(СВЦЭМ!$H$40:$H$783,СВЦЭМ!$A$40:$A$783,$A244,СВЦЭМ!$B$39:$B$782,L$242)+'СЕТ СН'!$F$15</f>
        <v>0</v>
      </c>
      <c r="M244" s="36">
        <f>SUMIFS(СВЦЭМ!$H$40:$H$783,СВЦЭМ!$A$40:$A$783,$A244,СВЦЭМ!$B$39:$B$782,M$242)+'СЕТ СН'!$F$15</f>
        <v>0</v>
      </c>
      <c r="N244" s="36">
        <f>SUMIFS(СВЦЭМ!$H$40:$H$783,СВЦЭМ!$A$40:$A$783,$A244,СВЦЭМ!$B$39:$B$782,N$242)+'СЕТ СН'!$F$15</f>
        <v>0</v>
      </c>
      <c r="O244" s="36">
        <f>SUMIFS(СВЦЭМ!$H$40:$H$783,СВЦЭМ!$A$40:$A$783,$A244,СВЦЭМ!$B$39:$B$782,O$242)+'СЕТ СН'!$F$15</f>
        <v>0</v>
      </c>
      <c r="P244" s="36">
        <f>SUMIFS(СВЦЭМ!$H$40:$H$783,СВЦЭМ!$A$40:$A$783,$A244,СВЦЭМ!$B$39:$B$782,P$242)+'СЕТ СН'!$F$15</f>
        <v>0</v>
      </c>
      <c r="Q244" s="36">
        <f>SUMIFS(СВЦЭМ!$H$40:$H$783,СВЦЭМ!$A$40:$A$783,$A244,СВЦЭМ!$B$39:$B$782,Q$242)+'СЕТ СН'!$F$15</f>
        <v>0</v>
      </c>
      <c r="R244" s="36">
        <f>SUMIFS(СВЦЭМ!$H$40:$H$783,СВЦЭМ!$A$40:$A$783,$A244,СВЦЭМ!$B$39:$B$782,R$242)+'СЕТ СН'!$F$15</f>
        <v>0</v>
      </c>
      <c r="S244" s="36">
        <f>SUMIFS(СВЦЭМ!$H$40:$H$783,СВЦЭМ!$A$40:$A$783,$A244,СВЦЭМ!$B$39:$B$782,S$242)+'СЕТ СН'!$F$15</f>
        <v>0</v>
      </c>
      <c r="T244" s="36">
        <f>SUMIFS(СВЦЭМ!$H$40:$H$783,СВЦЭМ!$A$40:$A$783,$A244,СВЦЭМ!$B$39:$B$782,T$242)+'СЕТ СН'!$F$15</f>
        <v>0</v>
      </c>
      <c r="U244" s="36">
        <f>SUMIFS(СВЦЭМ!$H$40:$H$783,СВЦЭМ!$A$40:$A$783,$A244,СВЦЭМ!$B$39:$B$782,U$242)+'СЕТ СН'!$F$15</f>
        <v>0</v>
      </c>
      <c r="V244" s="36">
        <f>SUMIFS(СВЦЭМ!$H$40:$H$783,СВЦЭМ!$A$40:$A$783,$A244,СВЦЭМ!$B$39:$B$782,V$242)+'СЕТ СН'!$F$15</f>
        <v>0</v>
      </c>
      <c r="W244" s="36">
        <f>SUMIFS(СВЦЭМ!$H$40:$H$783,СВЦЭМ!$A$40:$A$783,$A244,СВЦЭМ!$B$39:$B$782,W$242)+'СЕТ СН'!$F$15</f>
        <v>0</v>
      </c>
      <c r="X244" s="36">
        <f>SUMIFS(СВЦЭМ!$H$40:$H$783,СВЦЭМ!$A$40:$A$783,$A244,СВЦЭМ!$B$39:$B$782,X$242)+'СЕТ СН'!$F$15</f>
        <v>0</v>
      </c>
      <c r="Y244" s="36">
        <f>SUMIFS(СВЦЭМ!$H$40:$H$783,СВЦЭМ!$A$40:$A$783,$A244,СВЦЭМ!$B$39:$B$782,Y$242)+'СЕТ СН'!$F$15</f>
        <v>0</v>
      </c>
    </row>
    <row r="245" spans="1:27" ht="15.75" hidden="1" x14ac:dyDescent="0.2">
      <c r="A245" s="35">
        <f t="shared" ref="A245:A273" si="7">A244+1</f>
        <v>44595</v>
      </c>
      <c r="B245" s="36">
        <f>SUMIFS(СВЦЭМ!$H$40:$H$783,СВЦЭМ!$A$40:$A$783,$A245,СВЦЭМ!$B$39:$B$782,B$242)+'СЕТ СН'!$F$15</f>
        <v>0</v>
      </c>
      <c r="C245" s="36">
        <f>SUMIFS(СВЦЭМ!$H$40:$H$783,СВЦЭМ!$A$40:$A$783,$A245,СВЦЭМ!$B$39:$B$782,C$242)+'СЕТ СН'!$F$15</f>
        <v>0</v>
      </c>
      <c r="D245" s="36">
        <f>SUMIFS(СВЦЭМ!$H$40:$H$783,СВЦЭМ!$A$40:$A$783,$A245,СВЦЭМ!$B$39:$B$782,D$242)+'СЕТ СН'!$F$15</f>
        <v>0</v>
      </c>
      <c r="E245" s="36">
        <f>SUMIFS(СВЦЭМ!$H$40:$H$783,СВЦЭМ!$A$40:$A$783,$A245,СВЦЭМ!$B$39:$B$782,E$242)+'СЕТ СН'!$F$15</f>
        <v>0</v>
      </c>
      <c r="F245" s="36">
        <f>SUMIFS(СВЦЭМ!$H$40:$H$783,СВЦЭМ!$A$40:$A$783,$A245,СВЦЭМ!$B$39:$B$782,F$242)+'СЕТ СН'!$F$15</f>
        <v>0</v>
      </c>
      <c r="G245" s="36">
        <f>SUMIFS(СВЦЭМ!$H$40:$H$783,СВЦЭМ!$A$40:$A$783,$A245,СВЦЭМ!$B$39:$B$782,G$242)+'СЕТ СН'!$F$15</f>
        <v>0</v>
      </c>
      <c r="H245" s="36">
        <f>SUMIFS(СВЦЭМ!$H$40:$H$783,СВЦЭМ!$A$40:$A$783,$A245,СВЦЭМ!$B$39:$B$782,H$242)+'СЕТ СН'!$F$15</f>
        <v>0</v>
      </c>
      <c r="I245" s="36">
        <f>SUMIFS(СВЦЭМ!$H$40:$H$783,СВЦЭМ!$A$40:$A$783,$A245,СВЦЭМ!$B$39:$B$782,I$242)+'СЕТ СН'!$F$15</f>
        <v>0</v>
      </c>
      <c r="J245" s="36">
        <f>SUMIFS(СВЦЭМ!$H$40:$H$783,СВЦЭМ!$A$40:$A$783,$A245,СВЦЭМ!$B$39:$B$782,J$242)+'СЕТ СН'!$F$15</f>
        <v>0</v>
      </c>
      <c r="K245" s="36">
        <f>SUMIFS(СВЦЭМ!$H$40:$H$783,СВЦЭМ!$A$40:$A$783,$A245,СВЦЭМ!$B$39:$B$782,K$242)+'СЕТ СН'!$F$15</f>
        <v>0</v>
      </c>
      <c r="L245" s="36">
        <f>SUMIFS(СВЦЭМ!$H$40:$H$783,СВЦЭМ!$A$40:$A$783,$A245,СВЦЭМ!$B$39:$B$782,L$242)+'СЕТ СН'!$F$15</f>
        <v>0</v>
      </c>
      <c r="M245" s="36">
        <f>SUMIFS(СВЦЭМ!$H$40:$H$783,СВЦЭМ!$A$40:$A$783,$A245,СВЦЭМ!$B$39:$B$782,M$242)+'СЕТ СН'!$F$15</f>
        <v>0</v>
      </c>
      <c r="N245" s="36">
        <f>SUMIFS(СВЦЭМ!$H$40:$H$783,СВЦЭМ!$A$40:$A$783,$A245,СВЦЭМ!$B$39:$B$782,N$242)+'СЕТ СН'!$F$15</f>
        <v>0</v>
      </c>
      <c r="O245" s="36">
        <f>SUMIFS(СВЦЭМ!$H$40:$H$783,СВЦЭМ!$A$40:$A$783,$A245,СВЦЭМ!$B$39:$B$782,O$242)+'СЕТ СН'!$F$15</f>
        <v>0</v>
      </c>
      <c r="P245" s="36">
        <f>SUMIFS(СВЦЭМ!$H$40:$H$783,СВЦЭМ!$A$40:$A$783,$A245,СВЦЭМ!$B$39:$B$782,P$242)+'СЕТ СН'!$F$15</f>
        <v>0</v>
      </c>
      <c r="Q245" s="36">
        <f>SUMIFS(СВЦЭМ!$H$40:$H$783,СВЦЭМ!$A$40:$A$783,$A245,СВЦЭМ!$B$39:$B$782,Q$242)+'СЕТ СН'!$F$15</f>
        <v>0</v>
      </c>
      <c r="R245" s="36">
        <f>SUMIFS(СВЦЭМ!$H$40:$H$783,СВЦЭМ!$A$40:$A$783,$A245,СВЦЭМ!$B$39:$B$782,R$242)+'СЕТ СН'!$F$15</f>
        <v>0</v>
      </c>
      <c r="S245" s="36">
        <f>SUMIFS(СВЦЭМ!$H$40:$H$783,СВЦЭМ!$A$40:$A$783,$A245,СВЦЭМ!$B$39:$B$782,S$242)+'СЕТ СН'!$F$15</f>
        <v>0</v>
      </c>
      <c r="T245" s="36">
        <f>SUMIFS(СВЦЭМ!$H$40:$H$783,СВЦЭМ!$A$40:$A$783,$A245,СВЦЭМ!$B$39:$B$782,T$242)+'СЕТ СН'!$F$15</f>
        <v>0</v>
      </c>
      <c r="U245" s="36">
        <f>SUMIFS(СВЦЭМ!$H$40:$H$783,СВЦЭМ!$A$40:$A$783,$A245,СВЦЭМ!$B$39:$B$782,U$242)+'СЕТ СН'!$F$15</f>
        <v>0</v>
      </c>
      <c r="V245" s="36">
        <f>SUMIFS(СВЦЭМ!$H$40:$H$783,СВЦЭМ!$A$40:$A$783,$A245,СВЦЭМ!$B$39:$B$782,V$242)+'СЕТ СН'!$F$15</f>
        <v>0</v>
      </c>
      <c r="W245" s="36">
        <f>SUMIFS(СВЦЭМ!$H$40:$H$783,СВЦЭМ!$A$40:$A$783,$A245,СВЦЭМ!$B$39:$B$782,W$242)+'СЕТ СН'!$F$15</f>
        <v>0</v>
      </c>
      <c r="X245" s="36">
        <f>SUMIFS(СВЦЭМ!$H$40:$H$783,СВЦЭМ!$A$40:$A$783,$A245,СВЦЭМ!$B$39:$B$782,X$242)+'СЕТ СН'!$F$15</f>
        <v>0</v>
      </c>
      <c r="Y245" s="36">
        <f>SUMIFS(СВЦЭМ!$H$40:$H$783,СВЦЭМ!$A$40:$A$783,$A245,СВЦЭМ!$B$39:$B$782,Y$242)+'СЕТ СН'!$F$15</f>
        <v>0</v>
      </c>
    </row>
    <row r="246" spans="1:27" ht="15.75" hidden="1" x14ac:dyDescent="0.2">
      <c r="A246" s="35">
        <f t="shared" si="7"/>
        <v>44596</v>
      </c>
      <c r="B246" s="36">
        <f>SUMIFS(СВЦЭМ!$H$40:$H$783,СВЦЭМ!$A$40:$A$783,$A246,СВЦЭМ!$B$39:$B$782,B$242)+'СЕТ СН'!$F$15</f>
        <v>0</v>
      </c>
      <c r="C246" s="36">
        <f>SUMIFS(СВЦЭМ!$H$40:$H$783,СВЦЭМ!$A$40:$A$783,$A246,СВЦЭМ!$B$39:$B$782,C$242)+'СЕТ СН'!$F$15</f>
        <v>0</v>
      </c>
      <c r="D246" s="36">
        <f>SUMIFS(СВЦЭМ!$H$40:$H$783,СВЦЭМ!$A$40:$A$783,$A246,СВЦЭМ!$B$39:$B$782,D$242)+'СЕТ СН'!$F$15</f>
        <v>0</v>
      </c>
      <c r="E246" s="36">
        <f>SUMIFS(СВЦЭМ!$H$40:$H$783,СВЦЭМ!$A$40:$A$783,$A246,СВЦЭМ!$B$39:$B$782,E$242)+'СЕТ СН'!$F$15</f>
        <v>0</v>
      </c>
      <c r="F246" s="36">
        <f>SUMIFS(СВЦЭМ!$H$40:$H$783,СВЦЭМ!$A$40:$A$783,$A246,СВЦЭМ!$B$39:$B$782,F$242)+'СЕТ СН'!$F$15</f>
        <v>0</v>
      </c>
      <c r="G246" s="36">
        <f>SUMIFS(СВЦЭМ!$H$40:$H$783,СВЦЭМ!$A$40:$A$783,$A246,СВЦЭМ!$B$39:$B$782,G$242)+'СЕТ СН'!$F$15</f>
        <v>0</v>
      </c>
      <c r="H246" s="36">
        <f>SUMIFS(СВЦЭМ!$H$40:$H$783,СВЦЭМ!$A$40:$A$783,$A246,СВЦЭМ!$B$39:$B$782,H$242)+'СЕТ СН'!$F$15</f>
        <v>0</v>
      </c>
      <c r="I246" s="36">
        <f>SUMIFS(СВЦЭМ!$H$40:$H$783,СВЦЭМ!$A$40:$A$783,$A246,СВЦЭМ!$B$39:$B$782,I$242)+'СЕТ СН'!$F$15</f>
        <v>0</v>
      </c>
      <c r="J246" s="36">
        <f>SUMIFS(СВЦЭМ!$H$40:$H$783,СВЦЭМ!$A$40:$A$783,$A246,СВЦЭМ!$B$39:$B$782,J$242)+'СЕТ СН'!$F$15</f>
        <v>0</v>
      </c>
      <c r="K246" s="36">
        <f>SUMIFS(СВЦЭМ!$H$40:$H$783,СВЦЭМ!$A$40:$A$783,$A246,СВЦЭМ!$B$39:$B$782,K$242)+'СЕТ СН'!$F$15</f>
        <v>0</v>
      </c>
      <c r="L246" s="36">
        <f>SUMIFS(СВЦЭМ!$H$40:$H$783,СВЦЭМ!$A$40:$A$783,$A246,СВЦЭМ!$B$39:$B$782,L$242)+'СЕТ СН'!$F$15</f>
        <v>0</v>
      </c>
      <c r="M246" s="36">
        <f>SUMIFS(СВЦЭМ!$H$40:$H$783,СВЦЭМ!$A$40:$A$783,$A246,СВЦЭМ!$B$39:$B$782,M$242)+'СЕТ СН'!$F$15</f>
        <v>0</v>
      </c>
      <c r="N246" s="36">
        <f>SUMIFS(СВЦЭМ!$H$40:$H$783,СВЦЭМ!$A$40:$A$783,$A246,СВЦЭМ!$B$39:$B$782,N$242)+'СЕТ СН'!$F$15</f>
        <v>0</v>
      </c>
      <c r="O246" s="36">
        <f>SUMIFS(СВЦЭМ!$H$40:$H$783,СВЦЭМ!$A$40:$A$783,$A246,СВЦЭМ!$B$39:$B$782,O$242)+'СЕТ СН'!$F$15</f>
        <v>0</v>
      </c>
      <c r="P246" s="36">
        <f>SUMIFS(СВЦЭМ!$H$40:$H$783,СВЦЭМ!$A$40:$A$783,$A246,СВЦЭМ!$B$39:$B$782,P$242)+'СЕТ СН'!$F$15</f>
        <v>0</v>
      </c>
      <c r="Q246" s="36">
        <f>SUMIFS(СВЦЭМ!$H$40:$H$783,СВЦЭМ!$A$40:$A$783,$A246,СВЦЭМ!$B$39:$B$782,Q$242)+'СЕТ СН'!$F$15</f>
        <v>0</v>
      </c>
      <c r="R246" s="36">
        <f>SUMIFS(СВЦЭМ!$H$40:$H$783,СВЦЭМ!$A$40:$A$783,$A246,СВЦЭМ!$B$39:$B$782,R$242)+'СЕТ СН'!$F$15</f>
        <v>0</v>
      </c>
      <c r="S246" s="36">
        <f>SUMIFS(СВЦЭМ!$H$40:$H$783,СВЦЭМ!$A$40:$A$783,$A246,СВЦЭМ!$B$39:$B$782,S$242)+'СЕТ СН'!$F$15</f>
        <v>0</v>
      </c>
      <c r="T246" s="36">
        <f>SUMIFS(СВЦЭМ!$H$40:$H$783,СВЦЭМ!$A$40:$A$783,$A246,СВЦЭМ!$B$39:$B$782,T$242)+'СЕТ СН'!$F$15</f>
        <v>0</v>
      </c>
      <c r="U246" s="36">
        <f>SUMIFS(СВЦЭМ!$H$40:$H$783,СВЦЭМ!$A$40:$A$783,$A246,СВЦЭМ!$B$39:$B$782,U$242)+'СЕТ СН'!$F$15</f>
        <v>0</v>
      </c>
      <c r="V246" s="36">
        <f>SUMIFS(СВЦЭМ!$H$40:$H$783,СВЦЭМ!$A$40:$A$783,$A246,СВЦЭМ!$B$39:$B$782,V$242)+'СЕТ СН'!$F$15</f>
        <v>0</v>
      </c>
      <c r="W246" s="36">
        <f>SUMIFS(СВЦЭМ!$H$40:$H$783,СВЦЭМ!$A$40:$A$783,$A246,СВЦЭМ!$B$39:$B$782,W$242)+'СЕТ СН'!$F$15</f>
        <v>0</v>
      </c>
      <c r="X246" s="36">
        <f>SUMIFS(СВЦЭМ!$H$40:$H$783,СВЦЭМ!$A$40:$A$783,$A246,СВЦЭМ!$B$39:$B$782,X$242)+'СЕТ СН'!$F$15</f>
        <v>0</v>
      </c>
      <c r="Y246" s="36">
        <f>SUMIFS(СВЦЭМ!$H$40:$H$783,СВЦЭМ!$A$40:$A$783,$A246,СВЦЭМ!$B$39:$B$782,Y$242)+'СЕТ СН'!$F$15</f>
        <v>0</v>
      </c>
    </row>
    <row r="247" spans="1:27" ht="15.75" hidden="1" x14ac:dyDescent="0.2">
      <c r="A247" s="35">
        <f t="shared" si="7"/>
        <v>44597</v>
      </c>
      <c r="B247" s="36">
        <f>SUMIFS(СВЦЭМ!$H$40:$H$783,СВЦЭМ!$A$40:$A$783,$A247,СВЦЭМ!$B$39:$B$782,B$242)+'СЕТ СН'!$F$15</f>
        <v>0</v>
      </c>
      <c r="C247" s="36">
        <f>SUMIFS(СВЦЭМ!$H$40:$H$783,СВЦЭМ!$A$40:$A$783,$A247,СВЦЭМ!$B$39:$B$782,C$242)+'СЕТ СН'!$F$15</f>
        <v>0</v>
      </c>
      <c r="D247" s="36">
        <f>SUMIFS(СВЦЭМ!$H$40:$H$783,СВЦЭМ!$A$40:$A$783,$A247,СВЦЭМ!$B$39:$B$782,D$242)+'СЕТ СН'!$F$15</f>
        <v>0</v>
      </c>
      <c r="E247" s="36">
        <f>SUMIFS(СВЦЭМ!$H$40:$H$783,СВЦЭМ!$A$40:$A$783,$A247,СВЦЭМ!$B$39:$B$782,E$242)+'СЕТ СН'!$F$15</f>
        <v>0</v>
      </c>
      <c r="F247" s="36">
        <f>SUMIFS(СВЦЭМ!$H$40:$H$783,СВЦЭМ!$A$40:$A$783,$A247,СВЦЭМ!$B$39:$B$782,F$242)+'СЕТ СН'!$F$15</f>
        <v>0</v>
      </c>
      <c r="G247" s="36">
        <f>SUMIFS(СВЦЭМ!$H$40:$H$783,СВЦЭМ!$A$40:$A$783,$A247,СВЦЭМ!$B$39:$B$782,G$242)+'СЕТ СН'!$F$15</f>
        <v>0</v>
      </c>
      <c r="H247" s="36">
        <f>SUMIFS(СВЦЭМ!$H$40:$H$783,СВЦЭМ!$A$40:$A$783,$A247,СВЦЭМ!$B$39:$B$782,H$242)+'СЕТ СН'!$F$15</f>
        <v>0</v>
      </c>
      <c r="I247" s="36">
        <f>SUMIFS(СВЦЭМ!$H$40:$H$783,СВЦЭМ!$A$40:$A$783,$A247,СВЦЭМ!$B$39:$B$782,I$242)+'СЕТ СН'!$F$15</f>
        <v>0</v>
      </c>
      <c r="J247" s="36">
        <f>SUMIFS(СВЦЭМ!$H$40:$H$783,СВЦЭМ!$A$40:$A$783,$A247,СВЦЭМ!$B$39:$B$782,J$242)+'СЕТ СН'!$F$15</f>
        <v>0</v>
      </c>
      <c r="K247" s="36">
        <f>SUMIFS(СВЦЭМ!$H$40:$H$783,СВЦЭМ!$A$40:$A$783,$A247,СВЦЭМ!$B$39:$B$782,K$242)+'СЕТ СН'!$F$15</f>
        <v>0</v>
      </c>
      <c r="L247" s="36">
        <f>SUMIFS(СВЦЭМ!$H$40:$H$783,СВЦЭМ!$A$40:$A$783,$A247,СВЦЭМ!$B$39:$B$782,L$242)+'СЕТ СН'!$F$15</f>
        <v>0</v>
      </c>
      <c r="M247" s="36">
        <f>SUMIFS(СВЦЭМ!$H$40:$H$783,СВЦЭМ!$A$40:$A$783,$A247,СВЦЭМ!$B$39:$B$782,M$242)+'СЕТ СН'!$F$15</f>
        <v>0</v>
      </c>
      <c r="N247" s="36">
        <f>SUMIFS(СВЦЭМ!$H$40:$H$783,СВЦЭМ!$A$40:$A$783,$A247,СВЦЭМ!$B$39:$B$782,N$242)+'СЕТ СН'!$F$15</f>
        <v>0</v>
      </c>
      <c r="O247" s="36">
        <f>SUMIFS(СВЦЭМ!$H$40:$H$783,СВЦЭМ!$A$40:$A$783,$A247,СВЦЭМ!$B$39:$B$782,O$242)+'СЕТ СН'!$F$15</f>
        <v>0</v>
      </c>
      <c r="P247" s="36">
        <f>SUMIFS(СВЦЭМ!$H$40:$H$783,СВЦЭМ!$A$40:$A$783,$A247,СВЦЭМ!$B$39:$B$782,P$242)+'СЕТ СН'!$F$15</f>
        <v>0</v>
      </c>
      <c r="Q247" s="36">
        <f>SUMIFS(СВЦЭМ!$H$40:$H$783,СВЦЭМ!$A$40:$A$783,$A247,СВЦЭМ!$B$39:$B$782,Q$242)+'СЕТ СН'!$F$15</f>
        <v>0</v>
      </c>
      <c r="R247" s="36">
        <f>SUMIFS(СВЦЭМ!$H$40:$H$783,СВЦЭМ!$A$40:$A$783,$A247,СВЦЭМ!$B$39:$B$782,R$242)+'СЕТ СН'!$F$15</f>
        <v>0</v>
      </c>
      <c r="S247" s="36">
        <f>SUMIFS(СВЦЭМ!$H$40:$H$783,СВЦЭМ!$A$40:$A$783,$A247,СВЦЭМ!$B$39:$B$782,S$242)+'СЕТ СН'!$F$15</f>
        <v>0</v>
      </c>
      <c r="T247" s="36">
        <f>SUMIFS(СВЦЭМ!$H$40:$H$783,СВЦЭМ!$A$40:$A$783,$A247,СВЦЭМ!$B$39:$B$782,T$242)+'СЕТ СН'!$F$15</f>
        <v>0</v>
      </c>
      <c r="U247" s="36">
        <f>SUMIFS(СВЦЭМ!$H$40:$H$783,СВЦЭМ!$A$40:$A$783,$A247,СВЦЭМ!$B$39:$B$782,U$242)+'СЕТ СН'!$F$15</f>
        <v>0</v>
      </c>
      <c r="V247" s="36">
        <f>SUMIFS(СВЦЭМ!$H$40:$H$783,СВЦЭМ!$A$40:$A$783,$A247,СВЦЭМ!$B$39:$B$782,V$242)+'СЕТ СН'!$F$15</f>
        <v>0</v>
      </c>
      <c r="W247" s="36">
        <f>SUMIFS(СВЦЭМ!$H$40:$H$783,СВЦЭМ!$A$40:$A$783,$A247,СВЦЭМ!$B$39:$B$782,W$242)+'СЕТ СН'!$F$15</f>
        <v>0</v>
      </c>
      <c r="X247" s="36">
        <f>SUMIFS(СВЦЭМ!$H$40:$H$783,СВЦЭМ!$A$40:$A$783,$A247,СВЦЭМ!$B$39:$B$782,X$242)+'СЕТ СН'!$F$15</f>
        <v>0</v>
      </c>
      <c r="Y247" s="36">
        <f>SUMIFS(СВЦЭМ!$H$40:$H$783,СВЦЭМ!$A$40:$A$783,$A247,СВЦЭМ!$B$39:$B$782,Y$242)+'СЕТ СН'!$F$15</f>
        <v>0</v>
      </c>
    </row>
    <row r="248" spans="1:27" ht="15.75" hidden="1" x14ac:dyDescent="0.2">
      <c r="A248" s="35">
        <f t="shared" si="7"/>
        <v>44598</v>
      </c>
      <c r="B248" s="36">
        <f>SUMIFS(СВЦЭМ!$H$40:$H$783,СВЦЭМ!$A$40:$A$783,$A248,СВЦЭМ!$B$39:$B$782,B$242)+'СЕТ СН'!$F$15</f>
        <v>0</v>
      </c>
      <c r="C248" s="36">
        <f>SUMIFS(СВЦЭМ!$H$40:$H$783,СВЦЭМ!$A$40:$A$783,$A248,СВЦЭМ!$B$39:$B$782,C$242)+'СЕТ СН'!$F$15</f>
        <v>0</v>
      </c>
      <c r="D248" s="36">
        <f>SUMIFS(СВЦЭМ!$H$40:$H$783,СВЦЭМ!$A$40:$A$783,$A248,СВЦЭМ!$B$39:$B$782,D$242)+'СЕТ СН'!$F$15</f>
        <v>0</v>
      </c>
      <c r="E248" s="36">
        <f>SUMIFS(СВЦЭМ!$H$40:$H$783,СВЦЭМ!$A$40:$A$783,$A248,СВЦЭМ!$B$39:$B$782,E$242)+'СЕТ СН'!$F$15</f>
        <v>0</v>
      </c>
      <c r="F248" s="36">
        <f>SUMIFS(СВЦЭМ!$H$40:$H$783,СВЦЭМ!$A$40:$A$783,$A248,СВЦЭМ!$B$39:$B$782,F$242)+'СЕТ СН'!$F$15</f>
        <v>0</v>
      </c>
      <c r="G248" s="36">
        <f>SUMIFS(СВЦЭМ!$H$40:$H$783,СВЦЭМ!$A$40:$A$783,$A248,СВЦЭМ!$B$39:$B$782,G$242)+'СЕТ СН'!$F$15</f>
        <v>0</v>
      </c>
      <c r="H248" s="36">
        <f>SUMIFS(СВЦЭМ!$H$40:$H$783,СВЦЭМ!$A$40:$A$783,$A248,СВЦЭМ!$B$39:$B$782,H$242)+'СЕТ СН'!$F$15</f>
        <v>0</v>
      </c>
      <c r="I248" s="36">
        <f>SUMIFS(СВЦЭМ!$H$40:$H$783,СВЦЭМ!$A$40:$A$783,$A248,СВЦЭМ!$B$39:$B$782,I$242)+'СЕТ СН'!$F$15</f>
        <v>0</v>
      </c>
      <c r="J248" s="36">
        <f>SUMIFS(СВЦЭМ!$H$40:$H$783,СВЦЭМ!$A$40:$A$783,$A248,СВЦЭМ!$B$39:$B$782,J$242)+'СЕТ СН'!$F$15</f>
        <v>0</v>
      </c>
      <c r="K248" s="36">
        <f>SUMIFS(СВЦЭМ!$H$40:$H$783,СВЦЭМ!$A$40:$A$783,$A248,СВЦЭМ!$B$39:$B$782,K$242)+'СЕТ СН'!$F$15</f>
        <v>0</v>
      </c>
      <c r="L248" s="36">
        <f>SUMIFS(СВЦЭМ!$H$40:$H$783,СВЦЭМ!$A$40:$A$783,$A248,СВЦЭМ!$B$39:$B$782,L$242)+'СЕТ СН'!$F$15</f>
        <v>0</v>
      </c>
      <c r="M248" s="36">
        <f>SUMIFS(СВЦЭМ!$H$40:$H$783,СВЦЭМ!$A$40:$A$783,$A248,СВЦЭМ!$B$39:$B$782,M$242)+'СЕТ СН'!$F$15</f>
        <v>0</v>
      </c>
      <c r="N248" s="36">
        <f>SUMIFS(СВЦЭМ!$H$40:$H$783,СВЦЭМ!$A$40:$A$783,$A248,СВЦЭМ!$B$39:$B$782,N$242)+'СЕТ СН'!$F$15</f>
        <v>0</v>
      </c>
      <c r="O248" s="36">
        <f>SUMIFS(СВЦЭМ!$H$40:$H$783,СВЦЭМ!$A$40:$A$783,$A248,СВЦЭМ!$B$39:$B$782,O$242)+'СЕТ СН'!$F$15</f>
        <v>0</v>
      </c>
      <c r="P248" s="36">
        <f>SUMIFS(СВЦЭМ!$H$40:$H$783,СВЦЭМ!$A$40:$A$783,$A248,СВЦЭМ!$B$39:$B$782,P$242)+'СЕТ СН'!$F$15</f>
        <v>0</v>
      </c>
      <c r="Q248" s="36">
        <f>SUMIFS(СВЦЭМ!$H$40:$H$783,СВЦЭМ!$A$40:$A$783,$A248,СВЦЭМ!$B$39:$B$782,Q$242)+'СЕТ СН'!$F$15</f>
        <v>0</v>
      </c>
      <c r="R248" s="36">
        <f>SUMIFS(СВЦЭМ!$H$40:$H$783,СВЦЭМ!$A$40:$A$783,$A248,СВЦЭМ!$B$39:$B$782,R$242)+'СЕТ СН'!$F$15</f>
        <v>0</v>
      </c>
      <c r="S248" s="36">
        <f>SUMIFS(СВЦЭМ!$H$40:$H$783,СВЦЭМ!$A$40:$A$783,$A248,СВЦЭМ!$B$39:$B$782,S$242)+'СЕТ СН'!$F$15</f>
        <v>0</v>
      </c>
      <c r="T248" s="36">
        <f>SUMIFS(СВЦЭМ!$H$40:$H$783,СВЦЭМ!$A$40:$A$783,$A248,СВЦЭМ!$B$39:$B$782,T$242)+'СЕТ СН'!$F$15</f>
        <v>0</v>
      </c>
      <c r="U248" s="36">
        <f>SUMIFS(СВЦЭМ!$H$40:$H$783,СВЦЭМ!$A$40:$A$783,$A248,СВЦЭМ!$B$39:$B$782,U$242)+'СЕТ СН'!$F$15</f>
        <v>0</v>
      </c>
      <c r="V248" s="36">
        <f>SUMIFS(СВЦЭМ!$H$40:$H$783,СВЦЭМ!$A$40:$A$783,$A248,СВЦЭМ!$B$39:$B$782,V$242)+'СЕТ СН'!$F$15</f>
        <v>0</v>
      </c>
      <c r="W248" s="36">
        <f>SUMIFS(СВЦЭМ!$H$40:$H$783,СВЦЭМ!$A$40:$A$783,$A248,СВЦЭМ!$B$39:$B$782,W$242)+'СЕТ СН'!$F$15</f>
        <v>0</v>
      </c>
      <c r="X248" s="36">
        <f>SUMIFS(СВЦЭМ!$H$40:$H$783,СВЦЭМ!$A$40:$A$783,$A248,СВЦЭМ!$B$39:$B$782,X$242)+'СЕТ СН'!$F$15</f>
        <v>0</v>
      </c>
      <c r="Y248" s="36">
        <f>SUMIFS(СВЦЭМ!$H$40:$H$783,СВЦЭМ!$A$40:$A$783,$A248,СВЦЭМ!$B$39:$B$782,Y$242)+'СЕТ СН'!$F$15</f>
        <v>0</v>
      </c>
    </row>
    <row r="249" spans="1:27" ht="15.75" hidden="1" x14ac:dyDescent="0.2">
      <c r="A249" s="35">
        <f t="shared" si="7"/>
        <v>44599</v>
      </c>
      <c r="B249" s="36">
        <f>SUMIFS(СВЦЭМ!$H$40:$H$783,СВЦЭМ!$A$40:$A$783,$A249,СВЦЭМ!$B$39:$B$782,B$242)+'СЕТ СН'!$F$15</f>
        <v>0</v>
      </c>
      <c r="C249" s="36">
        <f>SUMIFS(СВЦЭМ!$H$40:$H$783,СВЦЭМ!$A$40:$A$783,$A249,СВЦЭМ!$B$39:$B$782,C$242)+'СЕТ СН'!$F$15</f>
        <v>0</v>
      </c>
      <c r="D249" s="36">
        <f>SUMIFS(СВЦЭМ!$H$40:$H$783,СВЦЭМ!$A$40:$A$783,$A249,СВЦЭМ!$B$39:$B$782,D$242)+'СЕТ СН'!$F$15</f>
        <v>0</v>
      </c>
      <c r="E249" s="36">
        <f>SUMIFS(СВЦЭМ!$H$40:$H$783,СВЦЭМ!$A$40:$A$783,$A249,СВЦЭМ!$B$39:$B$782,E$242)+'СЕТ СН'!$F$15</f>
        <v>0</v>
      </c>
      <c r="F249" s="36">
        <f>SUMIFS(СВЦЭМ!$H$40:$H$783,СВЦЭМ!$A$40:$A$783,$A249,СВЦЭМ!$B$39:$B$782,F$242)+'СЕТ СН'!$F$15</f>
        <v>0</v>
      </c>
      <c r="G249" s="36">
        <f>SUMIFS(СВЦЭМ!$H$40:$H$783,СВЦЭМ!$A$40:$A$783,$A249,СВЦЭМ!$B$39:$B$782,G$242)+'СЕТ СН'!$F$15</f>
        <v>0</v>
      </c>
      <c r="H249" s="36">
        <f>SUMIFS(СВЦЭМ!$H$40:$H$783,СВЦЭМ!$A$40:$A$783,$A249,СВЦЭМ!$B$39:$B$782,H$242)+'СЕТ СН'!$F$15</f>
        <v>0</v>
      </c>
      <c r="I249" s="36">
        <f>SUMIFS(СВЦЭМ!$H$40:$H$783,СВЦЭМ!$A$40:$A$783,$A249,СВЦЭМ!$B$39:$B$782,I$242)+'СЕТ СН'!$F$15</f>
        <v>0</v>
      </c>
      <c r="J249" s="36">
        <f>SUMIFS(СВЦЭМ!$H$40:$H$783,СВЦЭМ!$A$40:$A$783,$A249,СВЦЭМ!$B$39:$B$782,J$242)+'СЕТ СН'!$F$15</f>
        <v>0</v>
      </c>
      <c r="K249" s="36">
        <f>SUMIFS(СВЦЭМ!$H$40:$H$783,СВЦЭМ!$A$40:$A$783,$A249,СВЦЭМ!$B$39:$B$782,K$242)+'СЕТ СН'!$F$15</f>
        <v>0</v>
      </c>
      <c r="L249" s="36">
        <f>SUMIFS(СВЦЭМ!$H$40:$H$783,СВЦЭМ!$A$40:$A$783,$A249,СВЦЭМ!$B$39:$B$782,L$242)+'СЕТ СН'!$F$15</f>
        <v>0</v>
      </c>
      <c r="M249" s="36">
        <f>SUMIFS(СВЦЭМ!$H$40:$H$783,СВЦЭМ!$A$40:$A$783,$A249,СВЦЭМ!$B$39:$B$782,M$242)+'СЕТ СН'!$F$15</f>
        <v>0</v>
      </c>
      <c r="N249" s="36">
        <f>SUMIFS(СВЦЭМ!$H$40:$H$783,СВЦЭМ!$A$40:$A$783,$A249,СВЦЭМ!$B$39:$B$782,N$242)+'СЕТ СН'!$F$15</f>
        <v>0</v>
      </c>
      <c r="O249" s="36">
        <f>SUMIFS(СВЦЭМ!$H$40:$H$783,СВЦЭМ!$A$40:$A$783,$A249,СВЦЭМ!$B$39:$B$782,O$242)+'СЕТ СН'!$F$15</f>
        <v>0</v>
      </c>
      <c r="P249" s="36">
        <f>SUMIFS(СВЦЭМ!$H$40:$H$783,СВЦЭМ!$A$40:$A$783,$A249,СВЦЭМ!$B$39:$B$782,P$242)+'СЕТ СН'!$F$15</f>
        <v>0</v>
      </c>
      <c r="Q249" s="36">
        <f>SUMIFS(СВЦЭМ!$H$40:$H$783,СВЦЭМ!$A$40:$A$783,$A249,СВЦЭМ!$B$39:$B$782,Q$242)+'СЕТ СН'!$F$15</f>
        <v>0</v>
      </c>
      <c r="R249" s="36">
        <f>SUMIFS(СВЦЭМ!$H$40:$H$783,СВЦЭМ!$A$40:$A$783,$A249,СВЦЭМ!$B$39:$B$782,R$242)+'СЕТ СН'!$F$15</f>
        <v>0</v>
      </c>
      <c r="S249" s="36">
        <f>SUMIFS(СВЦЭМ!$H$40:$H$783,СВЦЭМ!$A$40:$A$783,$A249,СВЦЭМ!$B$39:$B$782,S$242)+'СЕТ СН'!$F$15</f>
        <v>0</v>
      </c>
      <c r="T249" s="36">
        <f>SUMIFS(СВЦЭМ!$H$40:$H$783,СВЦЭМ!$A$40:$A$783,$A249,СВЦЭМ!$B$39:$B$782,T$242)+'СЕТ СН'!$F$15</f>
        <v>0</v>
      </c>
      <c r="U249" s="36">
        <f>SUMIFS(СВЦЭМ!$H$40:$H$783,СВЦЭМ!$A$40:$A$783,$A249,СВЦЭМ!$B$39:$B$782,U$242)+'СЕТ СН'!$F$15</f>
        <v>0</v>
      </c>
      <c r="V249" s="36">
        <f>SUMIFS(СВЦЭМ!$H$40:$H$783,СВЦЭМ!$A$40:$A$783,$A249,СВЦЭМ!$B$39:$B$782,V$242)+'СЕТ СН'!$F$15</f>
        <v>0</v>
      </c>
      <c r="W249" s="36">
        <f>SUMIFS(СВЦЭМ!$H$40:$H$783,СВЦЭМ!$A$40:$A$783,$A249,СВЦЭМ!$B$39:$B$782,W$242)+'СЕТ СН'!$F$15</f>
        <v>0</v>
      </c>
      <c r="X249" s="36">
        <f>SUMIFS(СВЦЭМ!$H$40:$H$783,СВЦЭМ!$A$40:$A$783,$A249,СВЦЭМ!$B$39:$B$782,X$242)+'СЕТ СН'!$F$15</f>
        <v>0</v>
      </c>
      <c r="Y249" s="36">
        <f>SUMIFS(СВЦЭМ!$H$40:$H$783,СВЦЭМ!$A$40:$A$783,$A249,СВЦЭМ!$B$39:$B$782,Y$242)+'СЕТ СН'!$F$15</f>
        <v>0</v>
      </c>
    </row>
    <row r="250" spans="1:27" ht="15.75" hidden="1" x14ac:dyDescent="0.2">
      <c r="A250" s="35">
        <f t="shared" si="7"/>
        <v>44600</v>
      </c>
      <c r="B250" s="36">
        <f>SUMIFS(СВЦЭМ!$H$40:$H$783,СВЦЭМ!$A$40:$A$783,$A250,СВЦЭМ!$B$39:$B$782,B$242)+'СЕТ СН'!$F$15</f>
        <v>0</v>
      </c>
      <c r="C250" s="36">
        <f>SUMIFS(СВЦЭМ!$H$40:$H$783,СВЦЭМ!$A$40:$A$783,$A250,СВЦЭМ!$B$39:$B$782,C$242)+'СЕТ СН'!$F$15</f>
        <v>0</v>
      </c>
      <c r="D250" s="36">
        <f>SUMIFS(СВЦЭМ!$H$40:$H$783,СВЦЭМ!$A$40:$A$783,$A250,СВЦЭМ!$B$39:$B$782,D$242)+'СЕТ СН'!$F$15</f>
        <v>0</v>
      </c>
      <c r="E250" s="36">
        <f>SUMIFS(СВЦЭМ!$H$40:$H$783,СВЦЭМ!$A$40:$A$783,$A250,СВЦЭМ!$B$39:$B$782,E$242)+'СЕТ СН'!$F$15</f>
        <v>0</v>
      </c>
      <c r="F250" s="36">
        <f>SUMIFS(СВЦЭМ!$H$40:$H$783,СВЦЭМ!$A$40:$A$783,$A250,СВЦЭМ!$B$39:$B$782,F$242)+'СЕТ СН'!$F$15</f>
        <v>0</v>
      </c>
      <c r="G250" s="36">
        <f>SUMIFS(СВЦЭМ!$H$40:$H$783,СВЦЭМ!$A$40:$A$783,$A250,СВЦЭМ!$B$39:$B$782,G$242)+'СЕТ СН'!$F$15</f>
        <v>0</v>
      </c>
      <c r="H250" s="36">
        <f>SUMIFS(СВЦЭМ!$H$40:$H$783,СВЦЭМ!$A$40:$A$783,$A250,СВЦЭМ!$B$39:$B$782,H$242)+'СЕТ СН'!$F$15</f>
        <v>0</v>
      </c>
      <c r="I250" s="36">
        <f>SUMIFS(СВЦЭМ!$H$40:$H$783,СВЦЭМ!$A$40:$A$783,$A250,СВЦЭМ!$B$39:$B$782,I$242)+'СЕТ СН'!$F$15</f>
        <v>0</v>
      </c>
      <c r="J250" s="36">
        <f>SUMIFS(СВЦЭМ!$H$40:$H$783,СВЦЭМ!$A$40:$A$783,$A250,СВЦЭМ!$B$39:$B$782,J$242)+'СЕТ СН'!$F$15</f>
        <v>0</v>
      </c>
      <c r="K250" s="36">
        <f>SUMIFS(СВЦЭМ!$H$40:$H$783,СВЦЭМ!$A$40:$A$783,$A250,СВЦЭМ!$B$39:$B$782,K$242)+'СЕТ СН'!$F$15</f>
        <v>0</v>
      </c>
      <c r="L250" s="36">
        <f>SUMIFS(СВЦЭМ!$H$40:$H$783,СВЦЭМ!$A$40:$A$783,$A250,СВЦЭМ!$B$39:$B$782,L$242)+'СЕТ СН'!$F$15</f>
        <v>0</v>
      </c>
      <c r="M250" s="36">
        <f>SUMIFS(СВЦЭМ!$H$40:$H$783,СВЦЭМ!$A$40:$A$783,$A250,СВЦЭМ!$B$39:$B$782,M$242)+'СЕТ СН'!$F$15</f>
        <v>0</v>
      </c>
      <c r="N250" s="36">
        <f>SUMIFS(СВЦЭМ!$H$40:$H$783,СВЦЭМ!$A$40:$A$783,$A250,СВЦЭМ!$B$39:$B$782,N$242)+'СЕТ СН'!$F$15</f>
        <v>0</v>
      </c>
      <c r="O250" s="36">
        <f>SUMIFS(СВЦЭМ!$H$40:$H$783,СВЦЭМ!$A$40:$A$783,$A250,СВЦЭМ!$B$39:$B$782,O$242)+'СЕТ СН'!$F$15</f>
        <v>0</v>
      </c>
      <c r="P250" s="36">
        <f>SUMIFS(СВЦЭМ!$H$40:$H$783,СВЦЭМ!$A$40:$A$783,$A250,СВЦЭМ!$B$39:$B$782,P$242)+'СЕТ СН'!$F$15</f>
        <v>0</v>
      </c>
      <c r="Q250" s="36">
        <f>SUMIFS(СВЦЭМ!$H$40:$H$783,СВЦЭМ!$A$40:$A$783,$A250,СВЦЭМ!$B$39:$B$782,Q$242)+'СЕТ СН'!$F$15</f>
        <v>0</v>
      </c>
      <c r="R250" s="36">
        <f>SUMIFS(СВЦЭМ!$H$40:$H$783,СВЦЭМ!$A$40:$A$783,$A250,СВЦЭМ!$B$39:$B$782,R$242)+'СЕТ СН'!$F$15</f>
        <v>0</v>
      </c>
      <c r="S250" s="36">
        <f>SUMIFS(СВЦЭМ!$H$40:$H$783,СВЦЭМ!$A$40:$A$783,$A250,СВЦЭМ!$B$39:$B$782,S$242)+'СЕТ СН'!$F$15</f>
        <v>0</v>
      </c>
      <c r="T250" s="36">
        <f>SUMIFS(СВЦЭМ!$H$40:$H$783,СВЦЭМ!$A$40:$A$783,$A250,СВЦЭМ!$B$39:$B$782,T$242)+'СЕТ СН'!$F$15</f>
        <v>0</v>
      </c>
      <c r="U250" s="36">
        <f>SUMIFS(СВЦЭМ!$H$40:$H$783,СВЦЭМ!$A$40:$A$783,$A250,СВЦЭМ!$B$39:$B$782,U$242)+'СЕТ СН'!$F$15</f>
        <v>0</v>
      </c>
      <c r="V250" s="36">
        <f>SUMIFS(СВЦЭМ!$H$40:$H$783,СВЦЭМ!$A$40:$A$783,$A250,СВЦЭМ!$B$39:$B$782,V$242)+'СЕТ СН'!$F$15</f>
        <v>0</v>
      </c>
      <c r="W250" s="36">
        <f>SUMIFS(СВЦЭМ!$H$40:$H$783,СВЦЭМ!$A$40:$A$783,$A250,СВЦЭМ!$B$39:$B$782,W$242)+'СЕТ СН'!$F$15</f>
        <v>0</v>
      </c>
      <c r="X250" s="36">
        <f>SUMIFS(СВЦЭМ!$H$40:$H$783,СВЦЭМ!$A$40:$A$783,$A250,СВЦЭМ!$B$39:$B$782,X$242)+'СЕТ СН'!$F$15</f>
        <v>0</v>
      </c>
      <c r="Y250" s="36">
        <f>SUMIFS(СВЦЭМ!$H$40:$H$783,СВЦЭМ!$A$40:$A$783,$A250,СВЦЭМ!$B$39:$B$782,Y$242)+'СЕТ СН'!$F$15</f>
        <v>0</v>
      </c>
    </row>
    <row r="251" spans="1:27" ht="15.75" hidden="1" x14ac:dyDescent="0.2">
      <c r="A251" s="35">
        <f t="shared" si="7"/>
        <v>44601</v>
      </c>
      <c r="B251" s="36">
        <f>SUMIFS(СВЦЭМ!$H$40:$H$783,СВЦЭМ!$A$40:$A$783,$A251,СВЦЭМ!$B$39:$B$782,B$242)+'СЕТ СН'!$F$15</f>
        <v>0</v>
      </c>
      <c r="C251" s="36">
        <f>SUMIFS(СВЦЭМ!$H$40:$H$783,СВЦЭМ!$A$40:$A$783,$A251,СВЦЭМ!$B$39:$B$782,C$242)+'СЕТ СН'!$F$15</f>
        <v>0</v>
      </c>
      <c r="D251" s="36">
        <f>SUMIFS(СВЦЭМ!$H$40:$H$783,СВЦЭМ!$A$40:$A$783,$A251,СВЦЭМ!$B$39:$B$782,D$242)+'СЕТ СН'!$F$15</f>
        <v>0</v>
      </c>
      <c r="E251" s="36">
        <f>SUMIFS(СВЦЭМ!$H$40:$H$783,СВЦЭМ!$A$40:$A$783,$A251,СВЦЭМ!$B$39:$B$782,E$242)+'СЕТ СН'!$F$15</f>
        <v>0</v>
      </c>
      <c r="F251" s="36">
        <f>SUMIFS(СВЦЭМ!$H$40:$H$783,СВЦЭМ!$A$40:$A$783,$A251,СВЦЭМ!$B$39:$B$782,F$242)+'СЕТ СН'!$F$15</f>
        <v>0</v>
      </c>
      <c r="G251" s="36">
        <f>SUMIFS(СВЦЭМ!$H$40:$H$783,СВЦЭМ!$A$40:$A$783,$A251,СВЦЭМ!$B$39:$B$782,G$242)+'СЕТ СН'!$F$15</f>
        <v>0</v>
      </c>
      <c r="H251" s="36">
        <f>SUMIFS(СВЦЭМ!$H$40:$H$783,СВЦЭМ!$A$40:$A$783,$A251,СВЦЭМ!$B$39:$B$782,H$242)+'СЕТ СН'!$F$15</f>
        <v>0</v>
      </c>
      <c r="I251" s="36">
        <f>SUMIFS(СВЦЭМ!$H$40:$H$783,СВЦЭМ!$A$40:$A$783,$A251,СВЦЭМ!$B$39:$B$782,I$242)+'СЕТ СН'!$F$15</f>
        <v>0</v>
      </c>
      <c r="J251" s="36">
        <f>SUMIFS(СВЦЭМ!$H$40:$H$783,СВЦЭМ!$A$40:$A$783,$A251,СВЦЭМ!$B$39:$B$782,J$242)+'СЕТ СН'!$F$15</f>
        <v>0</v>
      </c>
      <c r="K251" s="36">
        <f>SUMIFS(СВЦЭМ!$H$40:$H$783,СВЦЭМ!$A$40:$A$783,$A251,СВЦЭМ!$B$39:$B$782,K$242)+'СЕТ СН'!$F$15</f>
        <v>0</v>
      </c>
      <c r="L251" s="36">
        <f>SUMIFS(СВЦЭМ!$H$40:$H$783,СВЦЭМ!$A$40:$A$783,$A251,СВЦЭМ!$B$39:$B$782,L$242)+'СЕТ СН'!$F$15</f>
        <v>0</v>
      </c>
      <c r="M251" s="36">
        <f>SUMIFS(СВЦЭМ!$H$40:$H$783,СВЦЭМ!$A$40:$A$783,$A251,СВЦЭМ!$B$39:$B$782,M$242)+'СЕТ СН'!$F$15</f>
        <v>0</v>
      </c>
      <c r="N251" s="36">
        <f>SUMIFS(СВЦЭМ!$H$40:$H$783,СВЦЭМ!$A$40:$A$783,$A251,СВЦЭМ!$B$39:$B$782,N$242)+'СЕТ СН'!$F$15</f>
        <v>0</v>
      </c>
      <c r="O251" s="36">
        <f>SUMIFS(СВЦЭМ!$H$40:$H$783,СВЦЭМ!$A$40:$A$783,$A251,СВЦЭМ!$B$39:$B$782,O$242)+'СЕТ СН'!$F$15</f>
        <v>0</v>
      </c>
      <c r="P251" s="36">
        <f>SUMIFS(СВЦЭМ!$H$40:$H$783,СВЦЭМ!$A$40:$A$783,$A251,СВЦЭМ!$B$39:$B$782,P$242)+'СЕТ СН'!$F$15</f>
        <v>0</v>
      </c>
      <c r="Q251" s="36">
        <f>SUMIFS(СВЦЭМ!$H$40:$H$783,СВЦЭМ!$A$40:$A$783,$A251,СВЦЭМ!$B$39:$B$782,Q$242)+'СЕТ СН'!$F$15</f>
        <v>0</v>
      </c>
      <c r="R251" s="36">
        <f>SUMIFS(СВЦЭМ!$H$40:$H$783,СВЦЭМ!$A$40:$A$783,$A251,СВЦЭМ!$B$39:$B$782,R$242)+'СЕТ СН'!$F$15</f>
        <v>0</v>
      </c>
      <c r="S251" s="36">
        <f>SUMIFS(СВЦЭМ!$H$40:$H$783,СВЦЭМ!$A$40:$A$783,$A251,СВЦЭМ!$B$39:$B$782,S$242)+'СЕТ СН'!$F$15</f>
        <v>0</v>
      </c>
      <c r="T251" s="36">
        <f>SUMIFS(СВЦЭМ!$H$40:$H$783,СВЦЭМ!$A$40:$A$783,$A251,СВЦЭМ!$B$39:$B$782,T$242)+'СЕТ СН'!$F$15</f>
        <v>0</v>
      </c>
      <c r="U251" s="36">
        <f>SUMIFS(СВЦЭМ!$H$40:$H$783,СВЦЭМ!$A$40:$A$783,$A251,СВЦЭМ!$B$39:$B$782,U$242)+'СЕТ СН'!$F$15</f>
        <v>0</v>
      </c>
      <c r="V251" s="36">
        <f>SUMIFS(СВЦЭМ!$H$40:$H$783,СВЦЭМ!$A$40:$A$783,$A251,СВЦЭМ!$B$39:$B$782,V$242)+'СЕТ СН'!$F$15</f>
        <v>0</v>
      </c>
      <c r="W251" s="36">
        <f>SUMIFS(СВЦЭМ!$H$40:$H$783,СВЦЭМ!$A$40:$A$783,$A251,СВЦЭМ!$B$39:$B$782,W$242)+'СЕТ СН'!$F$15</f>
        <v>0</v>
      </c>
      <c r="X251" s="36">
        <f>SUMIFS(СВЦЭМ!$H$40:$H$783,СВЦЭМ!$A$40:$A$783,$A251,СВЦЭМ!$B$39:$B$782,X$242)+'СЕТ СН'!$F$15</f>
        <v>0</v>
      </c>
      <c r="Y251" s="36">
        <f>SUMIFS(СВЦЭМ!$H$40:$H$783,СВЦЭМ!$A$40:$A$783,$A251,СВЦЭМ!$B$39:$B$782,Y$242)+'СЕТ СН'!$F$15</f>
        <v>0</v>
      </c>
    </row>
    <row r="252" spans="1:27" ht="15.75" hidden="1" x14ac:dyDescent="0.2">
      <c r="A252" s="35">
        <f t="shared" si="7"/>
        <v>44602</v>
      </c>
      <c r="B252" s="36">
        <f>SUMIFS(СВЦЭМ!$H$40:$H$783,СВЦЭМ!$A$40:$A$783,$A252,СВЦЭМ!$B$39:$B$782,B$242)+'СЕТ СН'!$F$15</f>
        <v>0</v>
      </c>
      <c r="C252" s="36">
        <f>SUMIFS(СВЦЭМ!$H$40:$H$783,СВЦЭМ!$A$40:$A$783,$A252,СВЦЭМ!$B$39:$B$782,C$242)+'СЕТ СН'!$F$15</f>
        <v>0</v>
      </c>
      <c r="D252" s="36">
        <f>SUMIFS(СВЦЭМ!$H$40:$H$783,СВЦЭМ!$A$40:$A$783,$A252,СВЦЭМ!$B$39:$B$782,D$242)+'СЕТ СН'!$F$15</f>
        <v>0</v>
      </c>
      <c r="E252" s="36">
        <f>SUMIFS(СВЦЭМ!$H$40:$H$783,СВЦЭМ!$A$40:$A$783,$A252,СВЦЭМ!$B$39:$B$782,E$242)+'СЕТ СН'!$F$15</f>
        <v>0</v>
      </c>
      <c r="F252" s="36">
        <f>SUMIFS(СВЦЭМ!$H$40:$H$783,СВЦЭМ!$A$40:$A$783,$A252,СВЦЭМ!$B$39:$B$782,F$242)+'СЕТ СН'!$F$15</f>
        <v>0</v>
      </c>
      <c r="G252" s="36">
        <f>SUMIFS(СВЦЭМ!$H$40:$H$783,СВЦЭМ!$A$40:$A$783,$A252,СВЦЭМ!$B$39:$B$782,G$242)+'СЕТ СН'!$F$15</f>
        <v>0</v>
      </c>
      <c r="H252" s="36">
        <f>SUMIFS(СВЦЭМ!$H$40:$H$783,СВЦЭМ!$A$40:$A$783,$A252,СВЦЭМ!$B$39:$B$782,H$242)+'СЕТ СН'!$F$15</f>
        <v>0</v>
      </c>
      <c r="I252" s="36">
        <f>SUMIFS(СВЦЭМ!$H$40:$H$783,СВЦЭМ!$A$40:$A$783,$A252,СВЦЭМ!$B$39:$B$782,I$242)+'СЕТ СН'!$F$15</f>
        <v>0</v>
      </c>
      <c r="J252" s="36">
        <f>SUMIFS(СВЦЭМ!$H$40:$H$783,СВЦЭМ!$A$40:$A$783,$A252,СВЦЭМ!$B$39:$B$782,J$242)+'СЕТ СН'!$F$15</f>
        <v>0</v>
      </c>
      <c r="K252" s="36">
        <f>SUMIFS(СВЦЭМ!$H$40:$H$783,СВЦЭМ!$A$40:$A$783,$A252,СВЦЭМ!$B$39:$B$782,K$242)+'СЕТ СН'!$F$15</f>
        <v>0</v>
      </c>
      <c r="L252" s="36">
        <f>SUMIFS(СВЦЭМ!$H$40:$H$783,СВЦЭМ!$A$40:$A$783,$A252,СВЦЭМ!$B$39:$B$782,L$242)+'СЕТ СН'!$F$15</f>
        <v>0</v>
      </c>
      <c r="M252" s="36">
        <f>SUMIFS(СВЦЭМ!$H$40:$H$783,СВЦЭМ!$A$40:$A$783,$A252,СВЦЭМ!$B$39:$B$782,M$242)+'СЕТ СН'!$F$15</f>
        <v>0</v>
      </c>
      <c r="N252" s="36">
        <f>SUMIFS(СВЦЭМ!$H$40:$H$783,СВЦЭМ!$A$40:$A$783,$A252,СВЦЭМ!$B$39:$B$782,N$242)+'СЕТ СН'!$F$15</f>
        <v>0</v>
      </c>
      <c r="O252" s="36">
        <f>SUMIFS(СВЦЭМ!$H$40:$H$783,СВЦЭМ!$A$40:$A$783,$A252,СВЦЭМ!$B$39:$B$782,O$242)+'СЕТ СН'!$F$15</f>
        <v>0</v>
      </c>
      <c r="P252" s="36">
        <f>SUMIFS(СВЦЭМ!$H$40:$H$783,СВЦЭМ!$A$40:$A$783,$A252,СВЦЭМ!$B$39:$B$782,P$242)+'СЕТ СН'!$F$15</f>
        <v>0</v>
      </c>
      <c r="Q252" s="36">
        <f>SUMIFS(СВЦЭМ!$H$40:$H$783,СВЦЭМ!$A$40:$A$783,$A252,СВЦЭМ!$B$39:$B$782,Q$242)+'СЕТ СН'!$F$15</f>
        <v>0</v>
      </c>
      <c r="R252" s="36">
        <f>SUMIFS(СВЦЭМ!$H$40:$H$783,СВЦЭМ!$A$40:$A$783,$A252,СВЦЭМ!$B$39:$B$782,R$242)+'СЕТ СН'!$F$15</f>
        <v>0</v>
      </c>
      <c r="S252" s="36">
        <f>SUMIFS(СВЦЭМ!$H$40:$H$783,СВЦЭМ!$A$40:$A$783,$A252,СВЦЭМ!$B$39:$B$782,S$242)+'СЕТ СН'!$F$15</f>
        <v>0</v>
      </c>
      <c r="T252" s="36">
        <f>SUMIFS(СВЦЭМ!$H$40:$H$783,СВЦЭМ!$A$40:$A$783,$A252,СВЦЭМ!$B$39:$B$782,T$242)+'СЕТ СН'!$F$15</f>
        <v>0</v>
      </c>
      <c r="U252" s="36">
        <f>SUMIFS(СВЦЭМ!$H$40:$H$783,СВЦЭМ!$A$40:$A$783,$A252,СВЦЭМ!$B$39:$B$782,U$242)+'СЕТ СН'!$F$15</f>
        <v>0</v>
      </c>
      <c r="V252" s="36">
        <f>SUMIFS(СВЦЭМ!$H$40:$H$783,СВЦЭМ!$A$40:$A$783,$A252,СВЦЭМ!$B$39:$B$782,V$242)+'СЕТ СН'!$F$15</f>
        <v>0</v>
      </c>
      <c r="W252" s="36">
        <f>SUMIFS(СВЦЭМ!$H$40:$H$783,СВЦЭМ!$A$40:$A$783,$A252,СВЦЭМ!$B$39:$B$782,W$242)+'СЕТ СН'!$F$15</f>
        <v>0</v>
      </c>
      <c r="X252" s="36">
        <f>SUMIFS(СВЦЭМ!$H$40:$H$783,СВЦЭМ!$A$40:$A$783,$A252,СВЦЭМ!$B$39:$B$782,X$242)+'СЕТ СН'!$F$15</f>
        <v>0</v>
      </c>
      <c r="Y252" s="36">
        <f>SUMIFS(СВЦЭМ!$H$40:$H$783,СВЦЭМ!$A$40:$A$783,$A252,СВЦЭМ!$B$39:$B$782,Y$242)+'СЕТ СН'!$F$15</f>
        <v>0</v>
      </c>
    </row>
    <row r="253" spans="1:27" ht="15.75" hidden="1" x14ac:dyDescent="0.2">
      <c r="A253" s="35">
        <f t="shared" si="7"/>
        <v>44603</v>
      </c>
      <c r="B253" s="36">
        <f>SUMIFS(СВЦЭМ!$H$40:$H$783,СВЦЭМ!$A$40:$A$783,$A253,СВЦЭМ!$B$39:$B$782,B$242)+'СЕТ СН'!$F$15</f>
        <v>0</v>
      </c>
      <c r="C253" s="36">
        <f>SUMIFS(СВЦЭМ!$H$40:$H$783,СВЦЭМ!$A$40:$A$783,$A253,СВЦЭМ!$B$39:$B$782,C$242)+'СЕТ СН'!$F$15</f>
        <v>0</v>
      </c>
      <c r="D253" s="36">
        <f>SUMIFS(СВЦЭМ!$H$40:$H$783,СВЦЭМ!$A$40:$A$783,$A253,СВЦЭМ!$B$39:$B$782,D$242)+'СЕТ СН'!$F$15</f>
        <v>0</v>
      </c>
      <c r="E253" s="36">
        <f>SUMIFS(СВЦЭМ!$H$40:$H$783,СВЦЭМ!$A$40:$A$783,$A253,СВЦЭМ!$B$39:$B$782,E$242)+'СЕТ СН'!$F$15</f>
        <v>0</v>
      </c>
      <c r="F253" s="36">
        <f>SUMIFS(СВЦЭМ!$H$40:$H$783,СВЦЭМ!$A$40:$A$783,$A253,СВЦЭМ!$B$39:$B$782,F$242)+'СЕТ СН'!$F$15</f>
        <v>0</v>
      </c>
      <c r="G253" s="36">
        <f>SUMIFS(СВЦЭМ!$H$40:$H$783,СВЦЭМ!$A$40:$A$783,$A253,СВЦЭМ!$B$39:$B$782,G$242)+'СЕТ СН'!$F$15</f>
        <v>0</v>
      </c>
      <c r="H253" s="36">
        <f>SUMIFS(СВЦЭМ!$H$40:$H$783,СВЦЭМ!$A$40:$A$783,$A253,СВЦЭМ!$B$39:$B$782,H$242)+'СЕТ СН'!$F$15</f>
        <v>0</v>
      </c>
      <c r="I253" s="36">
        <f>SUMIFS(СВЦЭМ!$H$40:$H$783,СВЦЭМ!$A$40:$A$783,$A253,СВЦЭМ!$B$39:$B$782,I$242)+'СЕТ СН'!$F$15</f>
        <v>0</v>
      </c>
      <c r="J253" s="36">
        <f>SUMIFS(СВЦЭМ!$H$40:$H$783,СВЦЭМ!$A$40:$A$783,$A253,СВЦЭМ!$B$39:$B$782,J$242)+'СЕТ СН'!$F$15</f>
        <v>0</v>
      </c>
      <c r="K253" s="36">
        <f>SUMIFS(СВЦЭМ!$H$40:$H$783,СВЦЭМ!$A$40:$A$783,$A253,СВЦЭМ!$B$39:$B$782,K$242)+'СЕТ СН'!$F$15</f>
        <v>0</v>
      </c>
      <c r="L253" s="36">
        <f>SUMIFS(СВЦЭМ!$H$40:$H$783,СВЦЭМ!$A$40:$A$783,$A253,СВЦЭМ!$B$39:$B$782,L$242)+'СЕТ СН'!$F$15</f>
        <v>0</v>
      </c>
      <c r="M253" s="36">
        <f>SUMIFS(СВЦЭМ!$H$40:$H$783,СВЦЭМ!$A$40:$A$783,$A253,СВЦЭМ!$B$39:$B$782,M$242)+'СЕТ СН'!$F$15</f>
        <v>0</v>
      </c>
      <c r="N253" s="36">
        <f>SUMIFS(СВЦЭМ!$H$40:$H$783,СВЦЭМ!$A$40:$A$783,$A253,СВЦЭМ!$B$39:$B$782,N$242)+'СЕТ СН'!$F$15</f>
        <v>0</v>
      </c>
      <c r="O253" s="36">
        <f>SUMIFS(СВЦЭМ!$H$40:$H$783,СВЦЭМ!$A$40:$A$783,$A253,СВЦЭМ!$B$39:$B$782,O$242)+'СЕТ СН'!$F$15</f>
        <v>0</v>
      </c>
      <c r="P253" s="36">
        <f>SUMIFS(СВЦЭМ!$H$40:$H$783,СВЦЭМ!$A$40:$A$783,$A253,СВЦЭМ!$B$39:$B$782,P$242)+'СЕТ СН'!$F$15</f>
        <v>0</v>
      </c>
      <c r="Q253" s="36">
        <f>SUMIFS(СВЦЭМ!$H$40:$H$783,СВЦЭМ!$A$40:$A$783,$A253,СВЦЭМ!$B$39:$B$782,Q$242)+'СЕТ СН'!$F$15</f>
        <v>0</v>
      </c>
      <c r="R253" s="36">
        <f>SUMIFS(СВЦЭМ!$H$40:$H$783,СВЦЭМ!$A$40:$A$783,$A253,СВЦЭМ!$B$39:$B$782,R$242)+'СЕТ СН'!$F$15</f>
        <v>0</v>
      </c>
      <c r="S253" s="36">
        <f>SUMIFS(СВЦЭМ!$H$40:$H$783,СВЦЭМ!$A$40:$A$783,$A253,СВЦЭМ!$B$39:$B$782,S$242)+'СЕТ СН'!$F$15</f>
        <v>0</v>
      </c>
      <c r="T253" s="36">
        <f>SUMIFS(СВЦЭМ!$H$40:$H$783,СВЦЭМ!$A$40:$A$783,$A253,СВЦЭМ!$B$39:$B$782,T$242)+'СЕТ СН'!$F$15</f>
        <v>0</v>
      </c>
      <c r="U253" s="36">
        <f>SUMIFS(СВЦЭМ!$H$40:$H$783,СВЦЭМ!$A$40:$A$783,$A253,СВЦЭМ!$B$39:$B$782,U$242)+'СЕТ СН'!$F$15</f>
        <v>0</v>
      </c>
      <c r="V253" s="36">
        <f>SUMIFS(СВЦЭМ!$H$40:$H$783,СВЦЭМ!$A$40:$A$783,$A253,СВЦЭМ!$B$39:$B$782,V$242)+'СЕТ СН'!$F$15</f>
        <v>0</v>
      </c>
      <c r="W253" s="36">
        <f>SUMIFS(СВЦЭМ!$H$40:$H$783,СВЦЭМ!$A$40:$A$783,$A253,СВЦЭМ!$B$39:$B$782,W$242)+'СЕТ СН'!$F$15</f>
        <v>0</v>
      </c>
      <c r="X253" s="36">
        <f>SUMIFS(СВЦЭМ!$H$40:$H$783,СВЦЭМ!$A$40:$A$783,$A253,СВЦЭМ!$B$39:$B$782,X$242)+'СЕТ СН'!$F$15</f>
        <v>0</v>
      </c>
      <c r="Y253" s="36">
        <f>SUMIFS(СВЦЭМ!$H$40:$H$783,СВЦЭМ!$A$40:$A$783,$A253,СВЦЭМ!$B$39:$B$782,Y$242)+'СЕТ СН'!$F$15</f>
        <v>0</v>
      </c>
    </row>
    <row r="254" spans="1:27" ht="15.75" hidden="1" x14ac:dyDescent="0.2">
      <c r="A254" s="35">
        <f t="shared" si="7"/>
        <v>44604</v>
      </c>
      <c r="B254" s="36">
        <f>SUMIFS(СВЦЭМ!$H$40:$H$783,СВЦЭМ!$A$40:$A$783,$A254,СВЦЭМ!$B$39:$B$782,B$242)+'СЕТ СН'!$F$15</f>
        <v>0</v>
      </c>
      <c r="C254" s="36">
        <f>SUMIFS(СВЦЭМ!$H$40:$H$783,СВЦЭМ!$A$40:$A$783,$A254,СВЦЭМ!$B$39:$B$782,C$242)+'СЕТ СН'!$F$15</f>
        <v>0</v>
      </c>
      <c r="D254" s="36">
        <f>SUMIFS(СВЦЭМ!$H$40:$H$783,СВЦЭМ!$A$40:$A$783,$A254,СВЦЭМ!$B$39:$B$782,D$242)+'СЕТ СН'!$F$15</f>
        <v>0</v>
      </c>
      <c r="E254" s="36">
        <f>SUMIFS(СВЦЭМ!$H$40:$H$783,СВЦЭМ!$A$40:$A$783,$A254,СВЦЭМ!$B$39:$B$782,E$242)+'СЕТ СН'!$F$15</f>
        <v>0</v>
      </c>
      <c r="F254" s="36">
        <f>SUMIFS(СВЦЭМ!$H$40:$H$783,СВЦЭМ!$A$40:$A$783,$A254,СВЦЭМ!$B$39:$B$782,F$242)+'СЕТ СН'!$F$15</f>
        <v>0</v>
      </c>
      <c r="G254" s="36">
        <f>SUMIFS(СВЦЭМ!$H$40:$H$783,СВЦЭМ!$A$40:$A$783,$A254,СВЦЭМ!$B$39:$B$782,G$242)+'СЕТ СН'!$F$15</f>
        <v>0</v>
      </c>
      <c r="H254" s="36">
        <f>SUMIFS(СВЦЭМ!$H$40:$H$783,СВЦЭМ!$A$40:$A$783,$A254,СВЦЭМ!$B$39:$B$782,H$242)+'СЕТ СН'!$F$15</f>
        <v>0</v>
      </c>
      <c r="I254" s="36">
        <f>SUMIFS(СВЦЭМ!$H$40:$H$783,СВЦЭМ!$A$40:$A$783,$A254,СВЦЭМ!$B$39:$B$782,I$242)+'СЕТ СН'!$F$15</f>
        <v>0</v>
      </c>
      <c r="J254" s="36">
        <f>SUMIFS(СВЦЭМ!$H$40:$H$783,СВЦЭМ!$A$40:$A$783,$A254,СВЦЭМ!$B$39:$B$782,J$242)+'СЕТ СН'!$F$15</f>
        <v>0</v>
      </c>
      <c r="K254" s="36">
        <f>SUMIFS(СВЦЭМ!$H$40:$H$783,СВЦЭМ!$A$40:$A$783,$A254,СВЦЭМ!$B$39:$B$782,K$242)+'СЕТ СН'!$F$15</f>
        <v>0</v>
      </c>
      <c r="L254" s="36">
        <f>SUMIFS(СВЦЭМ!$H$40:$H$783,СВЦЭМ!$A$40:$A$783,$A254,СВЦЭМ!$B$39:$B$782,L$242)+'СЕТ СН'!$F$15</f>
        <v>0</v>
      </c>
      <c r="M254" s="36">
        <f>SUMIFS(СВЦЭМ!$H$40:$H$783,СВЦЭМ!$A$40:$A$783,$A254,СВЦЭМ!$B$39:$B$782,M$242)+'СЕТ СН'!$F$15</f>
        <v>0</v>
      </c>
      <c r="N254" s="36">
        <f>SUMIFS(СВЦЭМ!$H$40:$H$783,СВЦЭМ!$A$40:$A$783,$A254,СВЦЭМ!$B$39:$B$782,N$242)+'СЕТ СН'!$F$15</f>
        <v>0</v>
      </c>
      <c r="O254" s="36">
        <f>SUMIFS(СВЦЭМ!$H$40:$H$783,СВЦЭМ!$A$40:$A$783,$A254,СВЦЭМ!$B$39:$B$782,O$242)+'СЕТ СН'!$F$15</f>
        <v>0</v>
      </c>
      <c r="P254" s="36">
        <f>SUMIFS(СВЦЭМ!$H$40:$H$783,СВЦЭМ!$A$40:$A$783,$A254,СВЦЭМ!$B$39:$B$782,P$242)+'СЕТ СН'!$F$15</f>
        <v>0</v>
      </c>
      <c r="Q254" s="36">
        <f>SUMIFS(СВЦЭМ!$H$40:$H$783,СВЦЭМ!$A$40:$A$783,$A254,СВЦЭМ!$B$39:$B$782,Q$242)+'СЕТ СН'!$F$15</f>
        <v>0</v>
      </c>
      <c r="R254" s="36">
        <f>SUMIFS(СВЦЭМ!$H$40:$H$783,СВЦЭМ!$A$40:$A$783,$A254,СВЦЭМ!$B$39:$B$782,R$242)+'СЕТ СН'!$F$15</f>
        <v>0</v>
      </c>
      <c r="S254" s="36">
        <f>SUMIFS(СВЦЭМ!$H$40:$H$783,СВЦЭМ!$A$40:$A$783,$A254,СВЦЭМ!$B$39:$B$782,S$242)+'СЕТ СН'!$F$15</f>
        <v>0</v>
      </c>
      <c r="T254" s="36">
        <f>SUMIFS(СВЦЭМ!$H$40:$H$783,СВЦЭМ!$A$40:$A$783,$A254,СВЦЭМ!$B$39:$B$782,T$242)+'СЕТ СН'!$F$15</f>
        <v>0</v>
      </c>
      <c r="U254" s="36">
        <f>SUMIFS(СВЦЭМ!$H$40:$H$783,СВЦЭМ!$A$40:$A$783,$A254,СВЦЭМ!$B$39:$B$782,U$242)+'СЕТ СН'!$F$15</f>
        <v>0</v>
      </c>
      <c r="V254" s="36">
        <f>SUMIFS(СВЦЭМ!$H$40:$H$783,СВЦЭМ!$A$40:$A$783,$A254,СВЦЭМ!$B$39:$B$782,V$242)+'СЕТ СН'!$F$15</f>
        <v>0</v>
      </c>
      <c r="W254" s="36">
        <f>SUMIFS(СВЦЭМ!$H$40:$H$783,СВЦЭМ!$A$40:$A$783,$A254,СВЦЭМ!$B$39:$B$782,W$242)+'СЕТ СН'!$F$15</f>
        <v>0</v>
      </c>
      <c r="X254" s="36">
        <f>SUMIFS(СВЦЭМ!$H$40:$H$783,СВЦЭМ!$A$40:$A$783,$A254,СВЦЭМ!$B$39:$B$782,X$242)+'СЕТ СН'!$F$15</f>
        <v>0</v>
      </c>
      <c r="Y254" s="36">
        <f>SUMIFS(СВЦЭМ!$H$40:$H$783,СВЦЭМ!$A$40:$A$783,$A254,СВЦЭМ!$B$39:$B$782,Y$242)+'СЕТ СН'!$F$15</f>
        <v>0</v>
      </c>
    </row>
    <row r="255" spans="1:27" ht="15.75" hidden="1" x14ac:dyDescent="0.2">
      <c r="A255" s="35">
        <f t="shared" si="7"/>
        <v>44605</v>
      </c>
      <c r="B255" s="36">
        <f>SUMIFS(СВЦЭМ!$H$40:$H$783,СВЦЭМ!$A$40:$A$783,$A255,СВЦЭМ!$B$39:$B$782,B$242)+'СЕТ СН'!$F$15</f>
        <v>0</v>
      </c>
      <c r="C255" s="36">
        <f>SUMIFS(СВЦЭМ!$H$40:$H$783,СВЦЭМ!$A$40:$A$783,$A255,СВЦЭМ!$B$39:$B$782,C$242)+'СЕТ СН'!$F$15</f>
        <v>0</v>
      </c>
      <c r="D255" s="36">
        <f>SUMIFS(СВЦЭМ!$H$40:$H$783,СВЦЭМ!$A$40:$A$783,$A255,СВЦЭМ!$B$39:$B$782,D$242)+'СЕТ СН'!$F$15</f>
        <v>0</v>
      </c>
      <c r="E255" s="36">
        <f>SUMIFS(СВЦЭМ!$H$40:$H$783,СВЦЭМ!$A$40:$A$783,$A255,СВЦЭМ!$B$39:$B$782,E$242)+'СЕТ СН'!$F$15</f>
        <v>0</v>
      </c>
      <c r="F255" s="36">
        <f>SUMIFS(СВЦЭМ!$H$40:$H$783,СВЦЭМ!$A$40:$A$783,$A255,СВЦЭМ!$B$39:$B$782,F$242)+'СЕТ СН'!$F$15</f>
        <v>0</v>
      </c>
      <c r="G255" s="36">
        <f>SUMIFS(СВЦЭМ!$H$40:$H$783,СВЦЭМ!$A$40:$A$783,$A255,СВЦЭМ!$B$39:$B$782,G$242)+'СЕТ СН'!$F$15</f>
        <v>0</v>
      </c>
      <c r="H255" s="36">
        <f>SUMIFS(СВЦЭМ!$H$40:$H$783,СВЦЭМ!$A$40:$A$783,$A255,СВЦЭМ!$B$39:$B$782,H$242)+'СЕТ СН'!$F$15</f>
        <v>0</v>
      </c>
      <c r="I255" s="36">
        <f>SUMIFS(СВЦЭМ!$H$40:$H$783,СВЦЭМ!$A$40:$A$783,$A255,СВЦЭМ!$B$39:$B$782,I$242)+'СЕТ СН'!$F$15</f>
        <v>0</v>
      </c>
      <c r="J255" s="36">
        <f>SUMIFS(СВЦЭМ!$H$40:$H$783,СВЦЭМ!$A$40:$A$783,$A255,СВЦЭМ!$B$39:$B$782,J$242)+'СЕТ СН'!$F$15</f>
        <v>0</v>
      </c>
      <c r="K255" s="36">
        <f>SUMIFS(СВЦЭМ!$H$40:$H$783,СВЦЭМ!$A$40:$A$783,$A255,СВЦЭМ!$B$39:$B$782,K$242)+'СЕТ СН'!$F$15</f>
        <v>0</v>
      </c>
      <c r="L255" s="36">
        <f>SUMIFS(СВЦЭМ!$H$40:$H$783,СВЦЭМ!$A$40:$A$783,$A255,СВЦЭМ!$B$39:$B$782,L$242)+'СЕТ СН'!$F$15</f>
        <v>0</v>
      </c>
      <c r="M255" s="36">
        <f>SUMIFS(СВЦЭМ!$H$40:$H$783,СВЦЭМ!$A$40:$A$783,$A255,СВЦЭМ!$B$39:$B$782,M$242)+'СЕТ СН'!$F$15</f>
        <v>0</v>
      </c>
      <c r="N255" s="36">
        <f>SUMIFS(СВЦЭМ!$H$40:$H$783,СВЦЭМ!$A$40:$A$783,$A255,СВЦЭМ!$B$39:$B$782,N$242)+'СЕТ СН'!$F$15</f>
        <v>0</v>
      </c>
      <c r="O255" s="36">
        <f>SUMIFS(СВЦЭМ!$H$40:$H$783,СВЦЭМ!$A$40:$A$783,$A255,СВЦЭМ!$B$39:$B$782,O$242)+'СЕТ СН'!$F$15</f>
        <v>0</v>
      </c>
      <c r="P255" s="36">
        <f>SUMIFS(СВЦЭМ!$H$40:$H$783,СВЦЭМ!$A$40:$A$783,$A255,СВЦЭМ!$B$39:$B$782,P$242)+'СЕТ СН'!$F$15</f>
        <v>0</v>
      </c>
      <c r="Q255" s="36">
        <f>SUMIFS(СВЦЭМ!$H$40:$H$783,СВЦЭМ!$A$40:$A$783,$A255,СВЦЭМ!$B$39:$B$782,Q$242)+'СЕТ СН'!$F$15</f>
        <v>0</v>
      </c>
      <c r="R255" s="36">
        <f>SUMIFS(СВЦЭМ!$H$40:$H$783,СВЦЭМ!$A$40:$A$783,$A255,СВЦЭМ!$B$39:$B$782,R$242)+'СЕТ СН'!$F$15</f>
        <v>0</v>
      </c>
      <c r="S255" s="36">
        <f>SUMIFS(СВЦЭМ!$H$40:$H$783,СВЦЭМ!$A$40:$A$783,$A255,СВЦЭМ!$B$39:$B$782,S$242)+'СЕТ СН'!$F$15</f>
        <v>0</v>
      </c>
      <c r="T255" s="36">
        <f>SUMIFS(СВЦЭМ!$H$40:$H$783,СВЦЭМ!$A$40:$A$783,$A255,СВЦЭМ!$B$39:$B$782,T$242)+'СЕТ СН'!$F$15</f>
        <v>0</v>
      </c>
      <c r="U255" s="36">
        <f>SUMIFS(СВЦЭМ!$H$40:$H$783,СВЦЭМ!$A$40:$A$783,$A255,СВЦЭМ!$B$39:$B$782,U$242)+'СЕТ СН'!$F$15</f>
        <v>0</v>
      </c>
      <c r="V255" s="36">
        <f>SUMIFS(СВЦЭМ!$H$40:$H$783,СВЦЭМ!$A$40:$A$783,$A255,СВЦЭМ!$B$39:$B$782,V$242)+'СЕТ СН'!$F$15</f>
        <v>0</v>
      </c>
      <c r="W255" s="36">
        <f>SUMIFS(СВЦЭМ!$H$40:$H$783,СВЦЭМ!$A$40:$A$783,$A255,СВЦЭМ!$B$39:$B$782,W$242)+'СЕТ СН'!$F$15</f>
        <v>0</v>
      </c>
      <c r="X255" s="36">
        <f>SUMIFS(СВЦЭМ!$H$40:$H$783,СВЦЭМ!$A$40:$A$783,$A255,СВЦЭМ!$B$39:$B$782,X$242)+'СЕТ СН'!$F$15</f>
        <v>0</v>
      </c>
      <c r="Y255" s="36">
        <f>SUMIFS(СВЦЭМ!$H$40:$H$783,СВЦЭМ!$A$40:$A$783,$A255,СВЦЭМ!$B$39:$B$782,Y$242)+'СЕТ СН'!$F$15</f>
        <v>0</v>
      </c>
    </row>
    <row r="256" spans="1:27" ht="15.75" hidden="1" x14ac:dyDescent="0.2">
      <c r="A256" s="35">
        <f t="shared" si="7"/>
        <v>44606</v>
      </c>
      <c r="B256" s="36">
        <f>SUMIFS(СВЦЭМ!$H$40:$H$783,СВЦЭМ!$A$40:$A$783,$A256,СВЦЭМ!$B$39:$B$782,B$242)+'СЕТ СН'!$F$15</f>
        <v>0</v>
      </c>
      <c r="C256" s="36">
        <f>SUMIFS(СВЦЭМ!$H$40:$H$783,СВЦЭМ!$A$40:$A$783,$A256,СВЦЭМ!$B$39:$B$782,C$242)+'СЕТ СН'!$F$15</f>
        <v>0</v>
      </c>
      <c r="D256" s="36">
        <f>SUMIFS(СВЦЭМ!$H$40:$H$783,СВЦЭМ!$A$40:$A$783,$A256,СВЦЭМ!$B$39:$B$782,D$242)+'СЕТ СН'!$F$15</f>
        <v>0</v>
      </c>
      <c r="E256" s="36">
        <f>SUMIFS(СВЦЭМ!$H$40:$H$783,СВЦЭМ!$A$40:$A$783,$A256,СВЦЭМ!$B$39:$B$782,E$242)+'СЕТ СН'!$F$15</f>
        <v>0</v>
      </c>
      <c r="F256" s="36">
        <f>SUMIFS(СВЦЭМ!$H$40:$H$783,СВЦЭМ!$A$40:$A$783,$A256,СВЦЭМ!$B$39:$B$782,F$242)+'СЕТ СН'!$F$15</f>
        <v>0</v>
      </c>
      <c r="G256" s="36">
        <f>SUMIFS(СВЦЭМ!$H$40:$H$783,СВЦЭМ!$A$40:$A$783,$A256,СВЦЭМ!$B$39:$B$782,G$242)+'СЕТ СН'!$F$15</f>
        <v>0</v>
      </c>
      <c r="H256" s="36">
        <f>SUMIFS(СВЦЭМ!$H$40:$H$783,СВЦЭМ!$A$40:$A$783,$A256,СВЦЭМ!$B$39:$B$782,H$242)+'СЕТ СН'!$F$15</f>
        <v>0</v>
      </c>
      <c r="I256" s="36">
        <f>SUMIFS(СВЦЭМ!$H$40:$H$783,СВЦЭМ!$A$40:$A$783,$A256,СВЦЭМ!$B$39:$B$782,I$242)+'СЕТ СН'!$F$15</f>
        <v>0</v>
      </c>
      <c r="J256" s="36">
        <f>SUMIFS(СВЦЭМ!$H$40:$H$783,СВЦЭМ!$A$40:$A$783,$A256,СВЦЭМ!$B$39:$B$782,J$242)+'СЕТ СН'!$F$15</f>
        <v>0</v>
      </c>
      <c r="K256" s="36">
        <f>SUMIFS(СВЦЭМ!$H$40:$H$783,СВЦЭМ!$A$40:$A$783,$A256,СВЦЭМ!$B$39:$B$782,K$242)+'СЕТ СН'!$F$15</f>
        <v>0</v>
      </c>
      <c r="L256" s="36">
        <f>SUMIFS(СВЦЭМ!$H$40:$H$783,СВЦЭМ!$A$40:$A$783,$A256,СВЦЭМ!$B$39:$B$782,L$242)+'СЕТ СН'!$F$15</f>
        <v>0</v>
      </c>
      <c r="M256" s="36">
        <f>SUMIFS(СВЦЭМ!$H$40:$H$783,СВЦЭМ!$A$40:$A$783,$A256,СВЦЭМ!$B$39:$B$782,M$242)+'СЕТ СН'!$F$15</f>
        <v>0</v>
      </c>
      <c r="N256" s="36">
        <f>SUMIFS(СВЦЭМ!$H$40:$H$783,СВЦЭМ!$A$40:$A$783,$A256,СВЦЭМ!$B$39:$B$782,N$242)+'СЕТ СН'!$F$15</f>
        <v>0</v>
      </c>
      <c r="O256" s="36">
        <f>SUMIFS(СВЦЭМ!$H$40:$H$783,СВЦЭМ!$A$40:$A$783,$A256,СВЦЭМ!$B$39:$B$782,O$242)+'СЕТ СН'!$F$15</f>
        <v>0</v>
      </c>
      <c r="P256" s="36">
        <f>SUMIFS(СВЦЭМ!$H$40:$H$783,СВЦЭМ!$A$40:$A$783,$A256,СВЦЭМ!$B$39:$B$782,P$242)+'СЕТ СН'!$F$15</f>
        <v>0</v>
      </c>
      <c r="Q256" s="36">
        <f>SUMIFS(СВЦЭМ!$H$40:$H$783,СВЦЭМ!$A$40:$A$783,$A256,СВЦЭМ!$B$39:$B$782,Q$242)+'СЕТ СН'!$F$15</f>
        <v>0</v>
      </c>
      <c r="R256" s="36">
        <f>SUMIFS(СВЦЭМ!$H$40:$H$783,СВЦЭМ!$A$40:$A$783,$A256,СВЦЭМ!$B$39:$B$782,R$242)+'СЕТ СН'!$F$15</f>
        <v>0</v>
      </c>
      <c r="S256" s="36">
        <f>SUMIFS(СВЦЭМ!$H$40:$H$783,СВЦЭМ!$A$40:$A$783,$A256,СВЦЭМ!$B$39:$B$782,S$242)+'СЕТ СН'!$F$15</f>
        <v>0</v>
      </c>
      <c r="T256" s="36">
        <f>SUMIFS(СВЦЭМ!$H$40:$H$783,СВЦЭМ!$A$40:$A$783,$A256,СВЦЭМ!$B$39:$B$782,T$242)+'СЕТ СН'!$F$15</f>
        <v>0</v>
      </c>
      <c r="U256" s="36">
        <f>SUMIFS(СВЦЭМ!$H$40:$H$783,СВЦЭМ!$A$40:$A$783,$A256,СВЦЭМ!$B$39:$B$782,U$242)+'СЕТ СН'!$F$15</f>
        <v>0</v>
      </c>
      <c r="V256" s="36">
        <f>SUMIFS(СВЦЭМ!$H$40:$H$783,СВЦЭМ!$A$40:$A$783,$A256,СВЦЭМ!$B$39:$B$782,V$242)+'СЕТ СН'!$F$15</f>
        <v>0</v>
      </c>
      <c r="W256" s="36">
        <f>SUMIFS(СВЦЭМ!$H$40:$H$783,СВЦЭМ!$A$40:$A$783,$A256,СВЦЭМ!$B$39:$B$782,W$242)+'СЕТ СН'!$F$15</f>
        <v>0</v>
      </c>
      <c r="X256" s="36">
        <f>SUMIFS(СВЦЭМ!$H$40:$H$783,СВЦЭМ!$A$40:$A$783,$A256,СВЦЭМ!$B$39:$B$782,X$242)+'СЕТ СН'!$F$15</f>
        <v>0</v>
      </c>
      <c r="Y256" s="36">
        <f>SUMIFS(СВЦЭМ!$H$40:$H$783,СВЦЭМ!$A$40:$A$783,$A256,СВЦЭМ!$B$39:$B$782,Y$242)+'СЕТ СН'!$F$15</f>
        <v>0</v>
      </c>
    </row>
    <row r="257" spans="1:25" ht="15.75" hidden="1" x14ac:dyDescent="0.2">
      <c r="A257" s="35">
        <f t="shared" si="7"/>
        <v>44607</v>
      </c>
      <c r="B257" s="36">
        <f>SUMIFS(СВЦЭМ!$H$40:$H$783,СВЦЭМ!$A$40:$A$783,$A257,СВЦЭМ!$B$39:$B$782,B$242)+'СЕТ СН'!$F$15</f>
        <v>0</v>
      </c>
      <c r="C257" s="36">
        <f>SUMIFS(СВЦЭМ!$H$40:$H$783,СВЦЭМ!$A$40:$A$783,$A257,СВЦЭМ!$B$39:$B$782,C$242)+'СЕТ СН'!$F$15</f>
        <v>0</v>
      </c>
      <c r="D257" s="36">
        <f>SUMIFS(СВЦЭМ!$H$40:$H$783,СВЦЭМ!$A$40:$A$783,$A257,СВЦЭМ!$B$39:$B$782,D$242)+'СЕТ СН'!$F$15</f>
        <v>0</v>
      </c>
      <c r="E257" s="36">
        <f>SUMIFS(СВЦЭМ!$H$40:$H$783,СВЦЭМ!$A$40:$A$783,$A257,СВЦЭМ!$B$39:$B$782,E$242)+'СЕТ СН'!$F$15</f>
        <v>0</v>
      </c>
      <c r="F257" s="36">
        <f>SUMIFS(СВЦЭМ!$H$40:$H$783,СВЦЭМ!$A$40:$A$783,$A257,СВЦЭМ!$B$39:$B$782,F$242)+'СЕТ СН'!$F$15</f>
        <v>0</v>
      </c>
      <c r="G257" s="36">
        <f>SUMIFS(СВЦЭМ!$H$40:$H$783,СВЦЭМ!$A$40:$A$783,$A257,СВЦЭМ!$B$39:$B$782,G$242)+'СЕТ СН'!$F$15</f>
        <v>0</v>
      </c>
      <c r="H257" s="36">
        <f>SUMIFS(СВЦЭМ!$H$40:$H$783,СВЦЭМ!$A$40:$A$783,$A257,СВЦЭМ!$B$39:$B$782,H$242)+'СЕТ СН'!$F$15</f>
        <v>0</v>
      </c>
      <c r="I257" s="36">
        <f>SUMIFS(СВЦЭМ!$H$40:$H$783,СВЦЭМ!$A$40:$A$783,$A257,СВЦЭМ!$B$39:$B$782,I$242)+'СЕТ СН'!$F$15</f>
        <v>0</v>
      </c>
      <c r="J257" s="36">
        <f>SUMIFS(СВЦЭМ!$H$40:$H$783,СВЦЭМ!$A$40:$A$783,$A257,СВЦЭМ!$B$39:$B$782,J$242)+'СЕТ СН'!$F$15</f>
        <v>0</v>
      </c>
      <c r="K257" s="36">
        <f>SUMIFS(СВЦЭМ!$H$40:$H$783,СВЦЭМ!$A$40:$A$783,$A257,СВЦЭМ!$B$39:$B$782,K$242)+'СЕТ СН'!$F$15</f>
        <v>0</v>
      </c>
      <c r="L257" s="36">
        <f>SUMIFS(СВЦЭМ!$H$40:$H$783,СВЦЭМ!$A$40:$A$783,$A257,СВЦЭМ!$B$39:$B$782,L$242)+'СЕТ СН'!$F$15</f>
        <v>0</v>
      </c>
      <c r="M257" s="36">
        <f>SUMIFS(СВЦЭМ!$H$40:$H$783,СВЦЭМ!$A$40:$A$783,$A257,СВЦЭМ!$B$39:$B$782,M$242)+'СЕТ СН'!$F$15</f>
        <v>0</v>
      </c>
      <c r="N257" s="36">
        <f>SUMIFS(СВЦЭМ!$H$40:$H$783,СВЦЭМ!$A$40:$A$783,$A257,СВЦЭМ!$B$39:$B$782,N$242)+'СЕТ СН'!$F$15</f>
        <v>0</v>
      </c>
      <c r="O257" s="36">
        <f>SUMIFS(СВЦЭМ!$H$40:$H$783,СВЦЭМ!$A$40:$A$783,$A257,СВЦЭМ!$B$39:$B$782,O$242)+'СЕТ СН'!$F$15</f>
        <v>0</v>
      </c>
      <c r="P257" s="36">
        <f>SUMIFS(СВЦЭМ!$H$40:$H$783,СВЦЭМ!$A$40:$A$783,$A257,СВЦЭМ!$B$39:$B$782,P$242)+'СЕТ СН'!$F$15</f>
        <v>0</v>
      </c>
      <c r="Q257" s="36">
        <f>SUMIFS(СВЦЭМ!$H$40:$H$783,СВЦЭМ!$A$40:$A$783,$A257,СВЦЭМ!$B$39:$B$782,Q$242)+'СЕТ СН'!$F$15</f>
        <v>0</v>
      </c>
      <c r="R257" s="36">
        <f>SUMIFS(СВЦЭМ!$H$40:$H$783,СВЦЭМ!$A$40:$A$783,$A257,СВЦЭМ!$B$39:$B$782,R$242)+'СЕТ СН'!$F$15</f>
        <v>0</v>
      </c>
      <c r="S257" s="36">
        <f>SUMIFS(СВЦЭМ!$H$40:$H$783,СВЦЭМ!$A$40:$A$783,$A257,СВЦЭМ!$B$39:$B$782,S$242)+'СЕТ СН'!$F$15</f>
        <v>0</v>
      </c>
      <c r="T257" s="36">
        <f>SUMIFS(СВЦЭМ!$H$40:$H$783,СВЦЭМ!$A$40:$A$783,$A257,СВЦЭМ!$B$39:$B$782,T$242)+'СЕТ СН'!$F$15</f>
        <v>0</v>
      </c>
      <c r="U257" s="36">
        <f>SUMIFS(СВЦЭМ!$H$40:$H$783,СВЦЭМ!$A$40:$A$783,$A257,СВЦЭМ!$B$39:$B$782,U$242)+'СЕТ СН'!$F$15</f>
        <v>0</v>
      </c>
      <c r="V257" s="36">
        <f>SUMIFS(СВЦЭМ!$H$40:$H$783,СВЦЭМ!$A$40:$A$783,$A257,СВЦЭМ!$B$39:$B$782,V$242)+'СЕТ СН'!$F$15</f>
        <v>0</v>
      </c>
      <c r="W257" s="36">
        <f>SUMIFS(СВЦЭМ!$H$40:$H$783,СВЦЭМ!$A$40:$A$783,$A257,СВЦЭМ!$B$39:$B$782,W$242)+'СЕТ СН'!$F$15</f>
        <v>0</v>
      </c>
      <c r="X257" s="36">
        <f>SUMIFS(СВЦЭМ!$H$40:$H$783,СВЦЭМ!$A$40:$A$783,$A257,СВЦЭМ!$B$39:$B$782,X$242)+'СЕТ СН'!$F$15</f>
        <v>0</v>
      </c>
      <c r="Y257" s="36">
        <f>SUMIFS(СВЦЭМ!$H$40:$H$783,СВЦЭМ!$A$40:$A$783,$A257,СВЦЭМ!$B$39:$B$782,Y$242)+'СЕТ СН'!$F$15</f>
        <v>0</v>
      </c>
    </row>
    <row r="258" spans="1:25" ht="15.75" hidden="1" x14ac:dyDescent="0.2">
      <c r="A258" s="35">
        <f t="shared" si="7"/>
        <v>44608</v>
      </c>
      <c r="B258" s="36">
        <f>SUMIFS(СВЦЭМ!$H$40:$H$783,СВЦЭМ!$A$40:$A$783,$A258,СВЦЭМ!$B$39:$B$782,B$242)+'СЕТ СН'!$F$15</f>
        <v>0</v>
      </c>
      <c r="C258" s="36">
        <f>SUMIFS(СВЦЭМ!$H$40:$H$783,СВЦЭМ!$A$40:$A$783,$A258,СВЦЭМ!$B$39:$B$782,C$242)+'СЕТ СН'!$F$15</f>
        <v>0</v>
      </c>
      <c r="D258" s="36">
        <f>SUMIFS(СВЦЭМ!$H$40:$H$783,СВЦЭМ!$A$40:$A$783,$A258,СВЦЭМ!$B$39:$B$782,D$242)+'СЕТ СН'!$F$15</f>
        <v>0</v>
      </c>
      <c r="E258" s="36">
        <f>SUMIFS(СВЦЭМ!$H$40:$H$783,СВЦЭМ!$A$40:$A$783,$A258,СВЦЭМ!$B$39:$B$782,E$242)+'СЕТ СН'!$F$15</f>
        <v>0</v>
      </c>
      <c r="F258" s="36">
        <f>SUMIFS(СВЦЭМ!$H$40:$H$783,СВЦЭМ!$A$40:$A$783,$A258,СВЦЭМ!$B$39:$B$782,F$242)+'СЕТ СН'!$F$15</f>
        <v>0</v>
      </c>
      <c r="G258" s="36">
        <f>SUMIFS(СВЦЭМ!$H$40:$H$783,СВЦЭМ!$A$40:$A$783,$A258,СВЦЭМ!$B$39:$B$782,G$242)+'СЕТ СН'!$F$15</f>
        <v>0</v>
      </c>
      <c r="H258" s="36">
        <f>SUMIFS(СВЦЭМ!$H$40:$H$783,СВЦЭМ!$A$40:$A$783,$A258,СВЦЭМ!$B$39:$B$782,H$242)+'СЕТ СН'!$F$15</f>
        <v>0</v>
      </c>
      <c r="I258" s="36">
        <f>SUMIFS(СВЦЭМ!$H$40:$H$783,СВЦЭМ!$A$40:$A$783,$A258,СВЦЭМ!$B$39:$B$782,I$242)+'СЕТ СН'!$F$15</f>
        <v>0</v>
      </c>
      <c r="J258" s="36">
        <f>SUMIFS(СВЦЭМ!$H$40:$H$783,СВЦЭМ!$A$40:$A$783,$A258,СВЦЭМ!$B$39:$B$782,J$242)+'СЕТ СН'!$F$15</f>
        <v>0</v>
      </c>
      <c r="K258" s="36">
        <f>SUMIFS(СВЦЭМ!$H$40:$H$783,СВЦЭМ!$A$40:$A$783,$A258,СВЦЭМ!$B$39:$B$782,K$242)+'СЕТ СН'!$F$15</f>
        <v>0</v>
      </c>
      <c r="L258" s="36">
        <f>SUMIFS(СВЦЭМ!$H$40:$H$783,СВЦЭМ!$A$40:$A$783,$A258,СВЦЭМ!$B$39:$B$782,L$242)+'СЕТ СН'!$F$15</f>
        <v>0</v>
      </c>
      <c r="M258" s="36">
        <f>SUMIFS(СВЦЭМ!$H$40:$H$783,СВЦЭМ!$A$40:$A$783,$A258,СВЦЭМ!$B$39:$B$782,M$242)+'СЕТ СН'!$F$15</f>
        <v>0</v>
      </c>
      <c r="N258" s="36">
        <f>SUMIFS(СВЦЭМ!$H$40:$H$783,СВЦЭМ!$A$40:$A$783,$A258,СВЦЭМ!$B$39:$B$782,N$242)+'СЕТ СН'!$F$15</f>
        <v>0</v>
      </c>
      <c r="O258" s="36">
        <f>SUMIFS(СВЦЭМ!$H$40:$H$783,СВЦЭМ!$A$40:$A$783,$A258,СВЦЭМ!$B$39:$B$782,O$242)+'СЕТ СН'!$F$15</f>
        <v>0</v>
      </c>
      <c r="P258" s="36">
        <f>SUMIFS(СВЦЭМ!$H$40:$H$783,СВЦЭМ!$A$40:$A$783,$A258,СВЦЭМ!$B$39:$B$782,P$242)+'СЕТ СН'!$F$15</f>
        <v>0</v>
      </c>
      <c r="Q258" s="36">
        <f>SUMIFS(СВЦЭМ!$H$40:$H$783,СВЦЭМ!$A$40:$A$783,$A258,СВЦЭМ!$B$39:$B$782,Q$242)+'СЕТ СН'!$F$15</f>
        <v>0</v>
      </c>
      <c r="R258" s="36">
        <f>SUMIFS(СВЦЭМ!$H$40:$H$783,СВЦЭМ!$A$40:$A$783,$A258,СВЦЭМ!$B$39:$B$782,R$242)+'СЕТ СН'!$F$15</f>
        <v>0</v>
      </c>
      <c r="S258" s="36">
        <f>SUMIFS(СВЦЭМ!$H$40:$H$783,СВЦЭМ!$A$40:$A$783,$A258,СВЦЭМ!$B$39:$B$782,S$242)+'СЕТ СН'!$F$15</f>
        <v>0</v>
      </c>
      <c r="T258" s="36">
        <f>SUMIFS(СВЦЭМ!$H$40:$H$783,СВЦЭМ!$A$40:$A$783,$A258,СВЦЭМ!$B$39:$B$782,T$242)+'СЕТ СН'!$F$15</f>
        <v>0</v>
      </c>
      <c r="U258" s="36">
        <f>SUMIFS(СВЦЭМ!$H$40:$H$783,СВЦЭМ!$A$40:$A$783,$A258,СВЦЭМ!$B$39:$B$782,U$242)+'СЕТ СН'!$F$15</f>
        <v>0</v>
      </c>
      <c r="V258" s="36">
        <f>SUMIFS(СВЦЭМ!$H$40:$H$783,СВЦЭМ!$A$40:$A$783,$A258,СВЦЭМ!$B$39:$B$782,V$242)+'СЕТ СН'!$F$15</f>
        <v>0</v>
      </c>
      <c r="W258" s="36">
        <f>SUMIFS(СВЦЭМ!$H$40:$H$783,СВЦЭМ!$A$40:$A$783,$A258,СВЦЭМ!$B$39:$B$782,W$242)+'СЕТ СН'!$F$15</f>
        <v>0</v>
      </c>
      <c r="X258" s="36">
        <f>SUMIFS(СВЦЭМ!$H$40:$H$783,СВЦЭМ!$A$40:$A$783,$A258,СВЦЭМ!$B$39:$B$782,X$242)+'СЕТ СН'!$F$15</f>
        <v>0</v>
      </c>
      <c r="Y258" s="36">
        <f>SUMIFS(СВЦЭМ!$H$40:$H$783,СВЦЭМ!$A$40:$A$783,$A258,СВЦЭМ!$B$39:$B$782,Y$242)+'СЕТ СН'!$F$15</f>
        <v>0</v>
      </c>
    </row>
    <row r="259" spans="1:25" ht="15.75" hidden="1" x14ac:dyDescent="0.2">
      <c r="A259" s="35">
        <f t="shared" si="7"/>
        <v>44609</v>
      </c>
      <c r="B259" s="36">
        <f>SUMIFS(СВЦЭМ!$H$40:$H$783,СВЦЭМ!$A$40:$A$783,$A259,СВЦЭМ!$B$39:$B$782,B$242)+'СЕТ СН'!$F$15</f>
        <v>0</v>
      </c>
      <c r="C259" s="36">
        <f>SUMIFS(СВЦЭМ!$H$40:$H$783,СВЦЭМ!$A$40:$A$783,$A259,СВЦЭМ!$B$39:$B$782,C$242)+'СЕТ СН'!$F$15</f>
        <v>0</v>
      </c>
      <c r="D259" s="36">
        <f>SUMIFS(СВЦЭМ!$H$40:$H$783,СВЦЭМ!$A$40:$A$783,$A259,СВЦЭМ!$B$39:$B$782,D$242)+'СЕТ СН'!$F$15</f>
        <v>0</v>
      </c>
      <c r="E259" s="36">
        <f>SUMIFS(СВЦЭМ!$H$40:$H$783,СВЦЭМ!$A$40:$A$783,$A259,СВЦЭМ!$B$39:$B$782,E$242)+'СЕТ СН'!$F$15</f>
        <v>0</v>
      </c>
      <c r="F259" s="36">
        <f>SUMIFS(СВЦЭМ!$H$40:$H$783,СВЦЭМ!$A$40:$A$783,$A259,СВЦЭМ!$B$39:$B$782,F$242)+'СЕТ СН'!$F$15</f>
        <v>0</v>
      </c>
      <c r="G259" s="36">
        <f>SUMIFS(СВЦЭМ!$H$40:$H$783,СВЦЭМ!$A$40:$A$783,$A259,СВЦЭМ!$B$39:$B$782,G$242)+'СЕТ СН'!$F$15</f>
        <v>0</v>
      </c>
      <c r="H259" s="36">
        <f>SUMIFS(СВЦЭМ!$H$40:$H$783,СВЦЭМ!$A$40:$A$783,$A259,СВЦЭМ!$B$39:$B$782,H$242)+'СЕТ СН'!$F$15</f>
        <v>0</v>
      </c>
      <c r="I259" s="36">
        <f>SUMIFS(СВЦЭМ!$H$40:$H$783,СВЦЭМ!$A$40:$A$783,$A259,СВЦЭМ!$B$39:$B$782,I$242)+'СЕТ СН'!$F$15</f>
        <v>0</v>
      </c>
      <c r="J259" s="36">
        <f>SUMIFS(СВЦЭМ!$H$40:$H$783,СВЦЭМ!$A$40:$A$783,$A259,СВЦЭМ!$B$39:$B$782,J$242)+'СЕТ СН'!$F$15</f>
        <v>0</v>
      </c>
      <c r="K259" s="36">
        <f>SUMIFS(СВЦЭМ!$H$40:$H$783,СВЦЭМ!$A$40:$A$783,$A259,СВЦЭМ!$B$39:$B$782,K$242)+'СЕТ СН'!$F$15</f>
        <v>0</v>
      </c>
      <c r="L259" s="36">
        <f>SUMIFS(СВЦЭМ!$H$40:$H$783,СВЦЭМ!$A$40:$A$783,$A259,СВЦЭМ!$B$39:$B$782,L$242)+'СЕТ СН'!$F$15</f>
        <v>0</v>
      </c>
      <c r="M259" s="36">
        <f>SUMIFS(СВЦЭМ!$H$40:$H$783,СВЦЭМ!$A$40:$A$783,$A259,СВЦЭМ!$B$39:$B$782,M$242)+'СЕТ СН'!$F$15</f>
        <v>0</v>
      </c>
      <c r="N259" s="36">
        <f>SUMIFS(СВЦЭМ!$H$40:$H$783,СВЦЭМ!$A$40:$A$783,$A259,СВЦЭМ!$B$39:$B$782,N$242)+'СЕТ СН'!$F$15</f>
        <v>0</v>
      </c>
      <c r="O259" s="36">
        <f>SUMIFS(СВЦЭМ!$H$40:$H$783,СВЦЭМ!$A$40:$A$783,$A259,СВЦЭМ!$B$39:$B$782,O$242)+'СЕТ СН'!$F$15</f>
        <v>0</v>
      </c>
      <c r="P259" s="36">
        <f>SUMIFS(СВЦЭМ!$H$40:$H$783,СВЦЭМ!$A$40:$A$783,$A259,СВЦЭМ!$B$39:$B$782,P$242)+'СЕТ СН'!$F$15</f>
        <v>0</v>
      </c>
      <c r="Q259" s="36">
        <f>SUMIFS(СВЦЭМ!$H$40:$H$783,СВЦЭМ!$A$40:$A$783,$A259,СВЦЭМ!$B$39:$B$782,Q$242)+'СЕТ СН'!$F$15</f>
        <v>0</v>
      </c>
      <c r="R259" s="36">
        <f>SUMIFS(СВЦЭМ!$H$40:$H$783,СВЦЭМ!$A$40:$A$783,$A259,СВЦЭМ!$B$39:$B$782,R$242)+'СЕТ СН'!$F$15</f>
        <v>0</v>
      </c>
      <c r="S259" s="36">
        <f>SUMIFS(СВЦЭМ!$H$40:$H$783,СВЦЭМ!$A$40:$A$783,$A259,СВЦЭМ!$B$39:$B$782,S$242)+'СЕТ СН'!$F$15</f>
        <v>0</v>
      </c>
      <c r="T259" s="36">
        <f>SUMIFS(СВЦЭМ!$H$40:$H$783,СВЦЭМ!$A$40:$A$783,$A259,СВЦЭМ!$B$39:$B$782,T$242)+'СЕТ СН'!$F$15</f>
        <v>0</v>
      </c>
      <c r="U259" s="36">
        <f>SUMIFS(СВЦЭМ!$H$40:$H$783,СВЦЭМ!$A$40:$A$783,$A259,СВЦЭМ!$B$39:$B$782,U$242)+'СЕТ СН'!$F$15</f>
        <v>0</v>
      </c>
      <c r="V259" s="36">
        <f>SUMIFS(СВЦЭМ!$H$40:$H$783,СВЦЭМ!$A$40:$A$783,$A259,СВЦЭМ!$B$39:$B$782,V$242)+'СЕТ СН'!$F$15</f>
        <v>0</v>
      </c>
      <c r="W259" s="36">
        <f>SUMIFS(СВЦЭМ!$H$40:$H$783,СВЦЭМ!$A$40:$A$783,$A259,СВЦЭМ!$B$39:$B$782,W$242)+'СЕТ СН'!$F$15</f>
        <v>0</v>
      </c>
      <c r="X259" s="36">
        <f>SUMIFS(СВЦЭМ!$H$40:$H$783,СВЦЭМ!$A$40:$A$783,$A259,СВЦЭМ!$B$39:$B$782,X$242)+'СЕТ СН'!$F$15</f>
        <v>0</v>
      </c>
      <c r="Y259" s="36">
        <f>SUMIFS(СВЦЭМ!$H$40:$H$783,СВЦЭМ!$A$40:$A$783,$A259,СВЦЭМ!$B$39:$B$782,Y$242)+'СЕТ СН'!$F$15</f>
        <v>0</v>
      </c>
    </row>
    <row r="260" spans="1:25" ht="15.75" hidden="1" x14ac:dyDescent="0.2">
      <c r="A260" s="35">
        <f t="shared" si="7"/>
        <v>44610</v>
      </c>
      <c r="B260" s="36">
        <f>SUMIFS(СВЦЭМ!$H$40:$H$783,СВЦЭМ!$A$40:$A$783,$A260,СВЦЭМ!$B$39:$B$782,B$242)+'СЕТ СН'!$F$15</f>
        <v>0</v>
      </c>
      <c r="C260" s="36">
        <f>SUMIFS(СВЦЭМ!$H$40:$H$783,СВЦЭМ!$A$40:$A$783,$A260,СВЦЭМ!$B$39:$B$782,C$242)+'СЕТ СН'!$F$15</f>
        <v>0</v>
      </c>
      <c r="D260" s="36">
        <f>SUMIFS(СВЦЭМ!$H$40:$H$783,СВЦЭМ!$A$40:$A$783,$A260,СВЦЭМ!$B$39:$B$782,D$242)+'СЕТ СН'!$F$15</f>
        <v>0</v>
      </c>
      <c r="E260" s="36">
        <f>SUMIFS(СВЦЭМ!$H$40:$H$783,СВЦЭМ!$A$40:$A$783,$A260,СВЦЭМ!$B$39:$B$782,E$242)+'СЕТ СН'!$F$15</f>
        <v>0</v>
      </c>
      <c r="F260" s="36">
        <f>SUMIFS(СВЦЭМ!$H$40:$H$783,СВЦЭМ!$A$40:$A$783,$A260,СВЦЭМ!$B$39:$B$782,F$242)+'СЕТ СН'!$F$15</f>
        <v>0</v>
      </c>
      <c r="G260" s="36">
        <f>SUMIFS(СВЦЭМ!$H$40:$H$783,СВЦЭМ!$A$40:$A$783,$A260,СВЦЭМ!$B$39:$B$782,G$242)+'СЕТ СН'!$F$15</f>
        <v>0</v>
      </c>
      <c r="H260" s="36">
        <f>SUMIFS(СВЦЭМ!$H$40:$H$783,СВЦЭМ!$A$40:$A$783,$A260,СВЦЭМ!$B$39:$B$782,H$242)+'СЕТ СН'!$F$15</f>
        <v>0</v>
      </c>
      <c r="I260" s="36">
        <f>SUMIFS(СВЦЭМ!$H$40:$H$783,СВЦЭМ!$A$40:$A$783,$A260,СВЦЭМ!$B$39:$B$782,I$242)+'СЕТ СН'!$F$15</f>
        <v>0</v>
      </c>
      <c r="J260" s="36">
        <f>SUMIFS(СВЦЭМ!$H$40:$H$783,СВЦЭМ!$A$40:$A$783,$A260,СВЦЭМ!$B$39:$B$782,J$242)+'СЕТ СН'!$F$15</f>
        <v>0</v>
      </c>
      <c r="K260" s="36">
        <f>SUMIFS(СВЦЭМ!$H$40:$H$783,СВЦЭМ!$A$40:$A$783,$A260,СВЦЭМ!$B$39:$B$782,K$242)+'СЕТ СН'!$F$15</f>
        <v>0</v>
      </c>
      <c r="L260" s="36">
        <f>SUMIFS(СВЦЭМ!$H$40:$H$783,СВЦЭМ!$A$40:$A$783,$A260,СВЦЭМ!$B$39:$B$782,L$242)+'СЕТ СН'!$F$15</f>
        <v>0</v>
      </c>
      <c r="M260" s="36">
        <f>SUMIFS(СВЦЭМ!$H$40:$H$783,СВЦЭМ!$A$40:$A$783,$A260,СВЦЭМ!$B$39:$B$782,M$242)+'СЕТ СН'!$F$15</f>
        <v>0</v>
      </c>
      <c r="N260" s="36">
        <f>SUMIFS(СВЦЭМ!$H$40:$H$783,СВЦЭМ!$A$40:$A$783,$A260,СВЦЭМ!$B$39:$B$782,N$242)+'СЕТ СН'!$F$15</f>
        <v>0</v>
      </c>
      <c r="O260" s="36">
        <f>SUMIFS(СВЦЭМ!$H$40:$H$783,СВЦЭМ!$A$40:$A$783,$A260,СВЦЭМ!$B$39:$B$782,O$242)+'СЕТ СН'!$F$15</f>
        <v>0</v>
      </c>
      <c r="P260" s="36">
        <f>SUMIFS(СВЦЭМ!$H$40:$H$783,СВЦЭМ!$A$40:$A$783,$A260,СВЦЭМ!$B$39:$B$782,P$242)+'СЕТ СН'!$F$15</f>
        <v>0</v>
      </c>
      <c r="Q260" s="36">
        <f>SUMIFS(СВЦЭМ!$H$40:$H$783,СВЦЭМ!$A$40:$A$783,$A260,СВЦЭМ!$B$39:$B$782,Q$242)+'СЕТ СН'!$F$15</f>
        <v>0</v>
      </c>
      <c r="R260" s="36">
        <f>SUMIFS(СВЦЭМ!$H$40:$H$783,СВЦЭМ!$A$40:$A$783,$A260,СВЦЭМ!$B$39:$B$782,R$242)+'СЕТ СН'!$F$15</f>
        <v>0</v>
      </c>
      <c r="S260" s="36">
        <f>SUMIFS(СВЦЭМ!$H$40:$H$783,СВЦЭМ!$A$40:$A$783,$A260,СВЦЭМ!$B$39:$B$782,S$242)+'СЕТ СН'!$F$15</f>
        <v>0</v>
      </c>
      <c r="T260" s="36">
        <f>SUMIFS(СВЦЭМ!$H$40:$H$783,СВЦЭМ!$A$40:$A$783,$A260,СВЦЭМ!$B$39:$B$782,T$242)+'СЕТ СН'!$F$15</f>
        <v>0</v>
      </c>
      <c r="U260" s="36">
        <f>SUMIFS(СВЦЭМ!$H$40:$H$783,СВЦЭМ!$A$40:$A$783,$A260,СВЦЭМ!$B$39:$B$782,U$242)+'СЕТ СН'!$F$15</f>
        <v>0</v>
      </c>
      <c r="V260" s="36">
        <f>SUMIFS(СВЦЭМ!$H$40:$H$783,СВЦЭМ!$A$40:$A$783,$A260,СВЦЭМ!$B$39:$B$782,V$242)+'СЕТ СН'!$F$15</f>
        <v>0</v>
      </c>
      <c r="W260" s="36">
        <f>SUMIFS(СВЦЭМ!$H$40:$H$783,СВЦЭМ!$A$40:$A$783,$A260,СВЦЭМ!$B$39:$B$782,W$242)+'СЕТ СН'!$F$15</f>
        <v>0</v>
      </c>
      <c r="X260" s="36">
        <f>SUMIFS(СВЦЭМ!$H$40:$H$783,СВЦЭМ!$A$40:$A$783,$A260,СВЦЭМ!$B$39:$B$782,X$242)+'СЕТ СН'!$F$15</f>
        <v>0</v>
      </c>
      <c r="Y260" s="36">
        <f>SUMIFS(СВЦЭМ!$H$40:$H$783,СВЦЭМ!$A$40:$A$783,$A260,СВЦЭМ!$B$39:$B$782,Y$242)+'СЕТ СН'!$F$15</f>
        <v>0</v>
      </c>
    </row>
    <row r="261" spans="1:25" ht="15.75" hidden="1" x14ac:dyDescent="0.2">
      <c r="A261" s="35">
        <f t="shared" si="7"/>
        <v>44611</v>
      </c>
      <c r="B261" s="36">
        <f>SUMIFS(СВЦЭМ!$H$40:$H$783,СВЦЭМ!$A$40:$A$783,$A261,СВЦЭМ!$B$39:$B$782,B$242)+'СЕТ СН'!$F$15</f>
        <v>0</v>
      </c>
      <c r="C261" s="36">
        <f>SUMIFS(СВЦЭМ!$H$40:$H$783,СВЦЭМ!$A$40:$A$783,$A261,СВЦЭМ!$B$39:$B$782,C$242)+'СЕТ СН'!$F$15</f>
        <v>0</v>
      </c>
      <c r="D261" s="36">
        <f>SUMIFS(СВЦЭМ!$H$40:$H$783,СВЦЭМ!$A$40:$A$783,$A261,СВЦЭМ!$B$39:$B$782,D$242)+'СЕТ СН'!$F$15</f>
        <v>0</v>
      </c>
      <c r="E261" s="36">
        <f>SUMIFS(СВЦЭМ!$H$40:$H$783,СВЦЭМ!$A$40:$A$783,$A261,СВЦЭМ!$B$39:$B$782,E$242)+'СЕТ СН'!$F$15</f>
        <v>0</v>
      </c>
      <c r="F261" s="36">
        <f>SUMIFS(СВЦЭМ!$H$40:$H$783,СВЦЭМ!$A$40:$A$783,$A261,СВЦЭМ!$B$39:$B$782,F$242)+'СЕТ СН'!$F$15</f>
        <v>0</v>
      </c>
      <c r="G261" s="36">
        <f>SUMIFS(СВЦЭМ!$H$40:$H$783,СВЦЭМ!$A$40:$A$783,$A261,СВЦЭМ!$B$39:$B$782,G$242)+'СЕТ СН'!$F$15</f>
        <v>0</v>
      </c>
      <c r="H261" s="36">
        <f>SUMIFS(СВЦЭМ!$H$40:$H$783,СВЦЭМ!$A$40:$A$783,$A261,СВЦЭМ!$B$39:$B$782,H$242)+'СЕТ СН'!$F$15</f>
        <v>0</v>
      </c>
      <c r="I261" s="36">
        <f>SUMIFS(СВЦЭМ!$H$40:$H$783,СВЦЭМ!$A$40:$A$783,$A261,СВЦЭМ!$B$39:$B$782,I$242)+'СЕТ СН'!$F$15</f>
        <v>0</v>
      </c>
      <c r="J261" s="36">
        <f>SUMIFS(СВЦЭМ!$H$40:$H$783,СВЦЭМ!$A$40:$A$783,$A261,СВЦЭМ!$B$39:$B$782,J$242)+'СЕТ СН'!$F$15</f>
        <v>0</v>
      </c>
      <c r="K261" s="36">
        <f>SUMIFS(СВЦЭМ!$H$40:$H$783,СВЦЭМ!$A$40:$A$783,$A261,СВЦЭМ!$B$39:$B$782,K$242)+'СЕТ СН'!$F$15</f>
        <v>0</v>
      </c>
      <c r="L261" s="36">
        <f>SUMIFS(СВЦЭМ!$H$40:$H$783,СВЦЭМ!$A$40:$A$783,$A261,СВЦЭМ!$B$39:$B$782,L$242)+'СЕТ СН'!$F$15</f>
        <v>0</v>
      </c>
      <c r="M261" s="36">
        <f>SUMIFS(СВЦЭМ!$H$40:$H$783,СВЦЭМ!$A$40:$A$783,$A261,СВЦЭМ!$B$39:$B$782,M$242)+'СЕТ СН'!$F$15</f>
        <v>0</v>
      </c>
      <c r="N261" s="36">
        <f>SUMIFS(СВЦЭМ!$H$40:$H$783,СВЦЭМ!$A$40:$A$783,$A261,СВЦЭМ!$B$39:$B$782,N$242)+'СЕТ СН'!$F$15</f>
        <v>0</v>
      </c>
      <c r="O261" s="36">
        <f>SUMIFS(СВЦЭМ!$H$40:$H$783,СВЦЭМ!$A$40:$A$783,$A261,СВЦЭМ!$B$39:$B$782,O$242)+'СЕТ СН'!$F$15</f>
        <v>0</v>
      </c>
      <c r="P261" s="36">
        <f>SUMIFS(СВЦЭМ!$H$40:$H$783,СВЦЭМ!$A$40:$A$783,$A261,СВЦЭМ!$B$39:$B$782,P$242)+'СЕТ СН'!$F$15</f>
        <v>0</v>
      </c>
      <c r="Q261" s="36">
        <f>SUMIFS(СВЦЭМ!$H$40:$H$783,СВЦЭМ!$A$40:$A$783,$A261,СВЦЭМ!$B$39:$B$782,Q$242)+'СЕТ СН'!$F$15</f>
        <v>0</v>
      </c>
      <c r="R261" s="36">
        <f>SUMIFS(СВЦЭМ!$H$40:$H$783,СВЦЭМ!$A$40:$A$783,$A261,СВЦЭМ!$B$39:$B$782,R$242)+'СЕТ СН'!$F$15</f>
        <v>0</v>
      </c>
      <c r="S261" s="36">
        <f>SUMIFS(СВЦЭМ!$H$40:$H$783,СВЦЭМ!$A$40:$A$783,$A261,СВЦЭМ!$B$39:$B$782,S$242)+'СЕТ СН'!$F$15</f>
        <v>0</v>
      </c>
      <c r="T261" s="36">
        <f>SUMIFS(СВЦЭМ!$H$40:$H$783,СВЦЭМ!$A$40:$A$783,$A261,СВЦЭМ!$B$39:$B$782,T$242)+'СЕТ СН'!$F$15</f>
        <v>0</v>
      </c>
      <c r="U261" s="36">
        <f>SUMIFS(СВЦЭМ!$H$40:$H$783,СВЦЭМ!$A$40:$A$783,$A261,СВЦЭМ!$B$39:$B$782,U$242)+'СЕТ СН'!$F$15</f>
        <v>0</v>
      </c>
      <c r="V261" s="36">
        <f>SUMIFS(СВЦЭМ!$H$40:$H$783,СВЦЭМ!$A$40:$A$783,$A261,СВЦЭМ!$B$39:$B$782,V$242)+'СЕТ СН'!$F$15</f>
        <v>0</v>
      </c>
      <c r="W261" s="36">
        <f>SUMIFS(СВЦЭМ!$H$40:$H$783,СВЦЭМ!$A$40:$A$783,$A261,СВЦЭМ!$B$39:$B$782,W$242)+'СЕТ СН'!$F$15</f>
        <v>0</v>
      </c>
      <c r="X261" s="36">
        <f>SUMIFS(СВЦЭМ!$H$40:$H$783,СВЦЭМ!$A$40:$A$783,$A261,СВЦЭМ!$B$39:$B$782,X$242)+'СЕТ СН'!$F$15</f>
        <v>0</v>
      </c>
      <c r="Y261" s="36">
        <f>SUMIFS(СВЦЭМ!$H$40:$H$783,СВЦЭМ!$A$40:$A$783,$A261,СВЦЭМ!$B$39:$B$782,Y$242)+'СЕТ СН'!$F$15</f>
        <v>0</v>
      </c>
    </row>
    <row r="262" spans="1:25" ht="15.75" hidden="1" x14ac:dyDescent="0.2">
      <c r="A262" s="35">
        <f t="shared" si="7"/>
        <v>44612</v>
      </c>
      <c r="B262" s="36">
        <f>SUMIFS(СВЦЭМ!$H$40:$H$783,СВЦЭМ!$A$40:$A$783,$A262,СВЦЭМ!$B$39:$B$782,B$242)+'СЕТ СН'!$F$15</f>
        <v>0</v>
      </c>
      <c r="C262" s="36">
        <f>SUMIFS(СВЦЭМ!$H$40:$H$783,СВЦЭМ!$A$40:$A$783,$A262,СВЦЭМ!$B$39:$B$782,C$242)+'СЕТ СН'!$F$15</f>
        <v>0</v>
      </c>
      <c r="D262" s="36">
        <f>SUMIFS(СВЦЭМ!$H$40:$H$783,СВЦЭМ!$A$40:$A$783,$A262,СВЦЭМ!$B$39:$B$782,D$242)+'СЕТ СН'!$F$15</f>
        <v>0</v>
      </c>
      <c r="E262" s="36">
        <f>SUMIFS(СВЦЭМ!$H$40:$H$783,СВЦЭМ!$A$40:$A$783,$A262,СВЦЭМ!$B$39:$B$782,E$242)+'СЕТ СН'!$F$15</f>
        <v>0</v>
      </c>
      <c r="F262" s="36">
        <f>SUMIFS(СВЦЭМ!$H$40:$H$783,СВЦЭМ!$A$40:$A$783,$A262,СВЦЭМ!$B$39:$B$782,F$242)+'СЕТ СН'!$F$15</f>
        <v>0</v>
      </c>
      <c r="G262" s="36">
        <f>SUMIFS(СВЦЭМ!$H$40:$H$783,СВЦЭМ!$A$40:$A$783,$A262,СВЦЭМ!$B$39:$B$782,G$242)+'СЕТ СН'!$F$15</f>
        <v>0</v>
      </c>
      <c r="H262" s="36">
        <f>SUMIFS(СВЦЭМ!$H$40:$H$783,СВЦЭМ!$A$40:$A$783,$A262,СВЦЭМ!$B$39:$B$782,H$242)+'СЕТ СН'!$F$15</f>
        <v>0</v>
      </c>
      <c r="I262" s="36">
        <f>SUMIFS(СВЦЭМ!$H$40:$H$783,СВЦЭМ!$A$40:$A$783,$A262,СВЦЭМ!$B$39:$B$782,I$242)+'СЕТ СН'!$F$15</f>
        <v>0</v>
      </c>
      <c r="J262" s="36">
        <f>SUMIFS(СВЦЭМ!$H$40:$H$783,СВЦЭМ!$A$40:$A$783,$A262,СВЦЭМ!$B$39:$B$782,J$242)+'СЕТ СН'!$F$15</f>
        <v>0</v>
      </c>
      <c r="K262" s="36">
        <f>SUMIFS(СВЦЭМ!$H$40:$H$783,СВЦЭМ!$A$40:$A$783,$A262,СВЦЭМ!$B$39:$B$782,K$242)+'СЕТ СН'!$F$15</f>
        <v>0</v>
      </c>
      <c r="L262" s="36">
        <f>SUMIFS(СВЦЭМ!$H$40:$H$783,СВЦЭМ!$A$40:$A$783,$A262,СВЦЭМ!$B$39:$B$782,L$242)+'СЕТ СН'!$F$15</f>
        <v>0</v>
      </c>
      <c r="M262" s="36">
        <f>SUMIFS(СВЦЭМ!$H$40:$H$783,СВЦЭМ!$A$40:$A$783,$A262,СВЦЭМ!$B$39:$B$782,M$242)+'СЕТ СН'!$F$15</f>
        <v>0</v>
      </c>
      <c r="N262" s="36">
        <f>SUMIFS(СВЦЭМ!$H$40:$H$783,СВЦЭМ!$A$40:$A$783,$A262,СВЦЭМ!$B$39:$B$782,N$242)+'СЕТ СН'!$F$15</f>
        <v>0</v>
      </c>
      <c r="O262" s="36">
        <f>SUMIFS(СВЦЭМ!$H$40:$H$783,СВЦЭМ!$A$40:$A$783,$A262,СВЦЭМ!$B$39:$B$782,O$242)+'СЕТ СН'!$F$15</f>
        <v>0</v>
      </c>
      <c r="P262" s="36">
        <f>SUMIFS(СВЦЭМ!$H$40:$H$783,СВЦЭМ!$A$40:$A$783,$A262,СВЦЭМ!$B$39:$B$782,P$242)+'СЕТ СН'!$F$15</f>
        <v>0</v>
      </c>
      <c r="Q262" s="36">
        <f>SUMIFS(СВЦЭМ!$H$40:$H$783,СВЦЭМ!$A$40:$A$783,$A262,СВЦЭМ!$B$39:$B$782,Q$242)+'СЕТ СН'!$F$15</f>
        <v>0</v>
      </c>
      <c r="R262" s="36">
        <f>SUMIFS(СВЦЭМ!$H$40:$H$783,СВЦЭМ!$A$40:$A$783,$A262,СВЦЭМ!$B$39:$B$782,R$242)+'СЕТ СН'!$F$15</f>
        <v>0</v>
      </c>
      <c r="S262" s="36">
        <f>SUMIFS(СВЦЭМ!$H$40:$H$783,СВЦЭМ!$A$40:$A$783,$A262,СВЦЭМ!$B$39:$B$782,S$242)+'СЕТ СН'!$F$15</f>
        <v>0</v>
      </c>
      <c r="T262" s="36">
        <f>SUMIFS(СВЦЭМ!$H$40:$H$783,СВЦЭМ!$A$40:$A$783,$A262,СВЦЭМ!$B$39:$B$782,T$242)+'СЕТ СН'!$F$15</f>
        <v>0</v>
      </c>
      <c r="U262" s="36">
        <f>SUMIFS(СВЦЭМ!$H$40:$H$783,СВЦЭМ!$A$40:$A$783,$A262,СВЦЭМ!$B$39:$B$782,U$242)+'СЕТ СН'!$F$15</f>
        <v>0</v>
      </c>
      <c r="V262" s="36">
        <f>SUMIFS(СВЦЭМ!$H$40:$H$783,СВЦЭМ!$A$40:$A$783,$A262,СВЦЭМ!$B$39:$B$782,V$242)+'СЕТ СН'!$F$15</f>
        <v>0</v>
      </c>
      <c r="W262" s="36">
        <f>SUMIFS(СВЦЭМ!$H$40:$H$783,СВЦЭМ!$A$40:$A$783,$A262,СВЦЭМ!$B$39:$B$782,W$242)+'СЕТ СН'!$F$15</f>
        <v>0</v>
      </c>
      <c r="X262" s="36">
        <f>SUMIFS(СВЦЭМ!$H$40:$H$783,СВЦЭМ!$A$40:$A$783,$A262,СВЦЭМ!$B$39:$B$782,X$242)+'СЕТ СН'!$F$15</f>
        <v>0</v>
      </c>
      <c r="Y262" s="36">
        <f>SUMIFS(СВЦЭМ!$H$40:$H$783,СВЦЭМ!$A$40:$A$783,$A262,СВЦЭМ!$B$39:$B$782,Y$242)+'СЕТ СН'!$F$15</f>
        <v>0</v>
      </c>
    </row>
    <row r="263" spans="1:25" ht="15.75" hidden="1" x14ac:dyDescent="0.2">
      <c r="A263" s="35">
        <f t="shared" si="7"/>
        <v>44613</v>
      </c>
      <c r="B263" s="36">
        <f>SUMIFS(СВЦЭМ!$H$40:$H$783,СВЦЭМ!$A$40:$A$783,$A263,СВЦЭМ!$B$39:$B$782,B$242)+'СЕТ СН'!$F$15</f>
        <v>0</v>
      </c>
      <c r="C263" s="36">
        <f>SUMIFS(СВЦЭМ!$H$40:$H$783,СВЦЭМ!$A$40:$A$783,$A263,СВЦЭМ!$B$39:$B$782,C$242)+'СЕТ СН'!$F$15</f>
        <v>0</v>
      </c>
      <c r="D263" s="36">
        <f>SUMIFS(СВЦЭМ!$H$40:$H$783,СВЦЭМ!$A$40:$A$783,$A263,СВЦЭМ!$B$39:$B$782,D$242)+'СЕТ СН'!$F$15</f>
        <v>0</v>
      </c>
      <c r="E263" s="36">
        <f>SUMIFS(СВЦЭМ!$H$40:$H$783,СВЦЭМ!$A$40:$A$783,$A263,СВЦЭМ!$B$39:$B$782,E$242)+'СЕТ СН'!$F$15</f>
        <v>0</v>
      </c>
      <c r="F263" s="36">
        <f>SUMIFS(СВЦЭМ!$H$40:$H$783,СВЦЭМ!$A$40:$A$783,$A263,СВЦЭМ!$B$39:$B$782,F$242)+'СЕТ СН'!$F$15</f>
        <v>0</v>
      </c>
      <c r="G263" s="36">
        <f>SUMIFS(СВЦЭМ!$H$40:$H$783,СВЦЭМ!$A$40:$A$783,$A263,СВЦЭМ!$B$39:$B$782,G$242)+'СЕТ СН'!$F$15</f>
        <v>0</v>
      </c>
      <c r="H263" s="36">
        <f>SUMIFS(СВЦЭМ!$H$40:$H$783,СВЦЭМ!$A$40:$A$783,$A263,СВЦЭМ!$B$39:$B$782,H$242)+'СЕТ СН'!$F$15</f>
        <v>0</v>
      </c>
      <c r="I263" s="36">
        <f>SUMIFS(СВЦЭМ!$H$40:$H$783,СВЦЭМ!$A$40:$A$783,$A263,СВЦЭМ!$B$39:$B$782,I$242)+'СЕТ СН'!$F$15</f>
        <v>0</v>
      </c>
      <c r="J263" s="36">
        <f>SUMIFS(СВЦЭМ!$H$40:$H$783,СВЦЭМ!$A$40:$A$783,$A263,СВЦЭМ!$B$39:$B$782,J$242)+'СЕТ СН'!$F$15</f>
        <v>0</v>
      </c>
      <c r="K263" s="36">
        <f>SUMIFS(СВЦЭМ!$H$40:$H$783,СВЦЭМ!$A$40:$A$783,$A263,СВЦЭМ!$B$39:$B$782,K$242)+'СЕТ СН'!$F$15</f>
        <v>0</v>
      </c>
      <c r="L263" s="36">
        <f>SUMIFS(СВЦЭМ!$H$40:$H$783,СВЦЭМ!$A$40:$A$783,$A263,СВЦЭМ!$B$39:$B$782,L$242)+'СЕТ СН'!$F$15</f>
        <v>0</v>
      </c>
      <c r="M263" s="36">
        <f>SUMIFS(СВЦЭМ!$H$40:$H$783,СВЦЭМ!$A$40:$A$783,$A263,СВЦЭМ!$B$39:$B$782,M$242)+'СЕТ СН'!$F$15</f>
        <v>0</v>
      </c>
      <c r="N263" s="36">
        <f>SUMIFS(СВЦЭМ!$H$40:$H$783,СВЦЭМ!$A$40:$A$783,$A263,СВЦЭМ!$B$39:$B$782,N$242)+'СЕТ СН'!$F$15</f>
        <v>0</v>
      </c>
      <c r="O263" s="36">
        <f>SUMIFS(СВЦЭМ!$H$40:$H$783,СВЦЭМ!$A$40:$A$783,$A263,СВЦЭМ!$B$39:$B$782,O$242)+'СЕТ СН'!$F$15</f>
        <v>0</v>
      </c>
      <c r="P263" s="36">
        <f>SUMIFS(СВЦЭМ!$H$40:$H$783,СВЦЭМ!$A$40:$A$783,$A263,СВЦЭМ!$B$39:$B$782,P$242)+'СЕТ СН'!$F$15</f>
        <v>0</v>
      </c>
      <c r="Q263" s="36">
        <f>SUMIFS(СВЦЭМ!$H$40:$H$783,СВЦЭМ!$A$40:$A$783,$A263,СВЦЭМ!$B$39:$B$782,Q$242)+'СЕТ СН'!$F$15</f>
        <v>0</v>
      </c>
      <c r="R263" s="36">
        <f>SUMIFS(СВЦЭМ!$H$40:$H$783,СВЦЭМ!$A$40:$A$783,$A263,СВЦЭМ!$B$39:$B$782,R$242)+'СЕТ СН'!$F$15</f>
        <v>0</v>
      </c>
      <c r="S263" s="36">
        <f>SUMIFS(СВЦЭМ!$H$40:$H$783,СВЦЭМ!$A$40:$A$783,$A263,СВЦЭМ!$B$39:$B$782,S$242)+'СЕТ СН'!$F$15</f>
        <v>0</v>
      </c>
      <c r="T263" s="36">
        <f>SUMIFS(СВЦЭМ!$H$40:$H$783,СВЦЭМ!$A$40:$A$783,$A263,СВЦЭМ!$B$39:$B$782,T$242)+'СЕТ СН'!$F$15</f>
        <v>0</v>
      </c>
      <c r="U263" s="36">
        <f>SUMIFS(СВЦЭМ!$H$40:$H$783,СВЦЭМ!$A$40:$A$783,$A263,СВЦЭМ!$B$39:$B$782,U$242)+'СЕТ СН'!$F$15</f>
        <v>0</v>
      </c>
      <c r="V263" s="36">
        <f>SUMIFS(СВЦЭМ!$H$40:$H$783,СВЦЭМ!$A$40:$A$783,$A263,СВЦЭМ!$B$39:$B$782,V$242)+'СЕТ СН'!$F$15</f>
        <v>0</v>
      </c>
      <c r="W263" s="36">
        <f>SUMIFS(СВЦЭМ!$H$40:$H$783,СВЦЭМ!$A$40:$A$783,$A263,СВЦЭМ!$B$39:$B$782,W$242)+'СЕТ СН'!$F$15</f>
        <v>0</v>
      </c>
      <c r="X263" s="36">
        <f>SUMIFS(СВЦЭМ!$H$40:$H$783,СВЦЭМ!$A$40:$A$783,$A263,СВЦЭМ!$B$39:$B$782,X$242)+'СЕТ СН'!$F$15</f>
        <v>0</v>
      </c>
      <c r="Y263" s="36">
        <f>SUMIFS(СВЦЭМ!$H$40:$H$783,СВЦЭМ!$A$40:$A$783,$A263,СВЦЭМ!$B$39:$B$782,Y$242)+'СЕТ СН'!$F$15</f>
        <v>0</v>
      </c>
    </row>
    <row r="264" spans="1:25" ht="15.75" hidden="1" x14ac:dyDescent="0.2">
      <c r="A264" s="35">
        <f t="shared" si="7"/>
        <v>44614</v>
      </c>
      <c r="B264" s="36">
        <f>SUMIFS(СВЦЭМ!$H$40:$H$783,СВЦЭМ!$A$40:$A$783,$A264,СВЦЭМ!$B$39:$B$782,B$242)+'СЕТ СН'!$F$15</f>
        <v>0</v>
      </c>
      <c r="C264" s="36">
        <f>SUMIFS(СВЦЭМ!$H$40:$H$783,СВЦЭМ!$A$40:$A$783,$A264,СВЦЭМ!$B$39:$B$782,C$242)+'СЕТ СН'!$F$15</f>
        <v>0</v>
      </c>
      <c r="D264" s="36">
        <f>SUMIFS(СВЦЭМ!$H$40:$H$783,СВЦЭМ!$A$40:$A$783,$A264,СВЦЭМ!$B$39:$B$782,D$242)+'СЕТ СН'!$F$15</f>
        <v>0</v>
      </c>
      <c r="E264" s="36">
        <f>SUMIFS(СВЦЭМ!$H$40:$H$783,СВЦЭМ!$A$40:$A$783,$A264,СВЦЭМ!$B$39:$B$782,E$242)+'СЕТ СН'!$F$15</f>
        <v>0</v>
      </c>
      <c r="F264" s="36">
        <f>SUMIFS(СВЦЭМ!$H$40:$H$783,СВЦЭМ!$A$40:$A$783,$A264,СВЦЭМ!$B$39:$B$782,F$242)+'СЕТ СН'!$F$15</f>
        <v>0</v>
      </c>
      <c r="G264" s="36">
        <f>SUMIFS(СВЦЭМ!$H$40:$H$783,СВЦЭМ!$A$40:$A$783,$A264,СВЦЭМ!$B$39:$B$782,G$242)+'СЕТ СН'!$F$15</f>
        <v>0</v>
      </c>
      <c r="H264" s="36">
        <f>SUMIFS(СВЦЭМ!$H$40:$H$783,СВЦЭМ!$A$40:$A$783,$A264,СВЦЭМ!$B$39:$B$782,H$242)+'СЕТ СН'!$F$15</f>
        <v>0</v>
      </c>
      <c r="I264" s="36">
        <f>SUMIFS(СВЦЭМ!$H$40:$H$783,СВЦЭМ!$A$40:$A$783,$A264,СВЦЭМ!$B$39:$B$782,I$242)+'СЕТ СН'!$F$15</f>
        <v>0</v>
      </c>
      <c r="J264" s="36">
        <f>SUMIFS(СВЦЭМ!$H$40:$H$783,СВЦЭМ!$A$40:$A$783,$A264,СВЦЭМ!$B$39:$B$782,J$242)+'СЕТ СН'!$F$15</f>
        <v>0</v>
      </c>
      <c r="K264" s="36">
        <f>SUMIFS(СВЦЭМ!$H$40:$H$783,СВЦЭМ!$A$40:$A$783,$A264,СВЦЭМ!$B$39:$B$782,K$242)+'СЕТ СН'!$F$15</f>
        <v>0</v>
      </c>
      <c r="L264" s="36">
        <f>SUMIFS(СВЦЭМ!$H$40:$H$783,СВЦЭМ!$A$40:$A$783,$A264,СВЦЭМ!$B$39:$B$782,L$242)+'СЕТ СН'!$F$15</f>
        <v>0</v>
      </c>
      <c r="M264" s="36">
        <f>SUMIFS(СВЦЭМ!$H$40:$H$783,СВЦЭМ!$A$40:$A$783,$A264,СВЦЭМ!$B$39:$B$782,M$242)+'СЕТ СН'!$F$15</f>
        <v>0</v>
      </c>
      <c r="N264" s="36">
        <f>SUMIFS(СВЦЭМ!$H$40:$H$783,СВЦЭМ!$A$40:$A$783,$A264,СВЦЭМ!$B$39:$B$782,N$242)+'СЕТ СН'!$F$15</f>
        <v>0</v>
      </c>
      <c r="O264" s="36">
        <f>SUMIFS(СВЦЭМ!$H$40:$H$783,СВЦЭМ!$A$40:$A$783,$A264,СВЦЭМ!$B$39:$B$782,O$242)+'СЕТ СН'!$F$15</f>
        <v>0</v>
      </c>
      <c r="P264" s="36">
        <f>SUMIFS(СВЦЭМ!$H$40:$H$783,СВЦЭМ!$A$40:$A$783,$A264,СВЦЭМ!$B$39:$B$782,P$242)+'СЕТ СН'!$F$15</f>
        <v>0</v>
      </c>
      <c r="Q264" s="36">
        <f>SUMIFS(СВЦЭМ!$H$40:$H$783,СВЦЭМ!$A$40:$A$783,$A264,СВЦЭМ!$B$39:$B$782,Q$242)+'СЕТ СН'!$F$15</f>
        <v>0</v>
      </c>
      <c r="R264" s="36">
        <f>SUMIFS(СВЦЭМ!$H$40:$H$783,СВЦЭМ!$A$40:$A$783,$A264,СВЦЭМ!$B$39:$B$782,R$242)+'СЕТ СН'!$F$15</f>
        <v>0</v>
      </c>
      <c r="S264" s="36">
        <f>SUMIFS(СВЦЭМ!$H$40:$H$783,СВЦЭМ!$A$40:$A$783,$A264,СВЦЭМ!$B$39:$B$782,S$242)+'СЕТ СН'!$F$15</f>
        <v>0</v>
      </c>
      <c r="T264" s="36">
        <f>SUMIFS(СВЦЭМ!$H$40:$H$783,СВЦЭМ!$A$40:$A$783,$A264,СВЦЭМ!$B$39:$B$782,T$242)+'СЕТ СН'!$F$15</f>
        <v>0</v>
      </c>
      <c r="U264" s="36">
        <f>SUMIFS(СВЦЭМ!$H$40:$H$783,СВЦЭМ!$A$40:$A$783,$A264,СВЦЭМ!$B$39:$B$782,U$242)+'СЕТ СН'!$F$15</f>
        <v>0</v>
      </c>
      <c r="V264" s="36">
        <f>SUMIFS(СВЦЭМ!$H$40:$H$783,СВЦЭМ!$A$40:$A$783,$A264,СВЦЭМ!$B$39:$B$782,V$242)+'СЕТ СН'!$F$15</f>
        <v>0</v>
      </c>
      <c r="W264" s="36">
        <f>SUMIFS(СВЦЭМ!$H$40:$H$783,СВЦЭМ!$A$40:$A$783,$A264,СВЦЭМ!$B$39:$B$782,W$242)+'СЕТ СН'!$F$15</f>
        <v>0</v>
      </c>
      <c r="X264" s="36">
        <f>SUMIFS(СВЦЭМ!$H$40:$H$783,СВЦЭМ!$A$40:$A$783,$A264,СВЦЭМ!$B$39:$B$782,X$242)+'СЕТ СН'!$F$15</f>
        <v>0</v>
      </c>
      <c r="Y264" s="36">
        <f>SUMIFS(СВЦЭМ!$H$40:$H$783,СВЦЭМ!$A$40:$A$783,$A264,СВЦЭМ!$B$39:$B$782,Y$242)+'СЕТ СН'!$F$15</f>
        <v>0</v>
      </c>
    </row>
    <row r="265" spans="1:25" ht="15.75" hidden="1" x14ac:dyDescent="0.2">
      <c r="A265" s="35">
        <f t="shared" si="7"/>
        <v>44615</v>
      </c>
      <c r="B265" s="36">
        <f>SUMIFS(СВЦЭМ!$H$40:$H$783,СВЦЭМ!$A$40:$A$783,$A265,СВЦЭМ!$B$39:$B$782,B$242)+'СЕТ СН'!$F$15</f>
        <v>0</v>
      </c>
      <c r="C265" s="36">
        <f>SUMIFS(СВЦЭМ!$H$40:$H$783,СВЦЭМ!$A$40:$A$783,$A265,СВЦЭМ!$B$39:$B$782,C$242)+'СЕТ СН'!$F$15</f>
        <v>0</v>
      </c>
      <c r="D265" s="36">
        <f>SUMIFS(СВЦЭМ!$H$40:$H$783,СВЦЭМ!$A$40:$A$783,$A265,СВЦЭМ!$B$39:$B$782,D$242)+'СЕТ СН'!$F$15</f>
        <v>0</v>
      </c>
      <c r="E265" s="36">
        <f>SUMIFS(СВЦЭМ!$H$40:$H$783,СВЦЭМ!$A$40:$A$783,$A265,СВЦЭМ!$B$39:$B$782,E$242)+'СЕТ СН'!$F$15</f>
        <v>0</v>
      </c>
      <c r="F265" s="36">
        <f>SUMIFS(СВЦЭМ!$H$40:$H$783,СВЦЭМ!$A$40:$A$783,$A265,СВЦЭМ!$B$39:$B$782,F$242)+'СЕТ СН'!$F$15</f>
        <v>0</v>
      </c>
      <c r="G265" s="36">
        <f>SUMIFS(СВЦЭМ!$H$40:$H$783,СВЦЭМ!$A$40:$A$783,$A265,СВЦЭМ!$B$39:$B$782,G$242)+'СЕТ СН'!$F$15</f>
        <v>0</v>
      </c>
      <c r="H265" s="36">
        <f>SUMIFS(СВЦЭМ!$H$40:$H$783,СВЦЭМ!$A$40:$A$783,$A265,СВЦЭМ!$B$39:$B$782,H$242)+'СЕТ СН'!$F$15</f>
        <v>0</v>
      </c>
      <c r="I265" s="36">
        <f>SUMIFS(СВЦЭМ!$H$40:$H$783,СВЦЭМ!$A$40:$A$783,$A265,СВЦЭМ!$B$39:$B$782,I$242)+'СЕТ СН'!$F$15</f>
        <v>0</v>
      </c>
      <c r="J265" s="36">
        <f>SUMIFS(СВЦЭМ!$H$40:$H$783,СВЦЭМ!$A$40:$A$783,$A265,СВЦЭМ!$B$39:$B$782,J$242)+'СЕТ СН'!$F$15</f>
        <v>0</v>
      </c>
      <c r="K265" s="36">
        <f>SUMIFS(СВЦЭМ!$H$40:$H$783,СВЦЭМ!$A$40:$A$783,$A265,СВЦЭМ!$B$39:$B$782,K$242)+'СЕТ СН'!$F$15</f>
        <v>0</v>
      </c>
      <c r="L265" s="36">
        <f>SUMIFS(СВЦЭМ!$H$40:$H$783,СВЦЭМ!$A$40:$A$783,$A265,СВЦЭМ!$B$39:$B$782,L$242)+'СЕТ СН'!$F$15</f>
        <v>0</v>
      </c>
      <c r="M265" s="36">
        <f>SUMIFS(СВЦЭМ!$H$40:$H$783,СВЦЭМ!$A$40:$A$783,$A265,СВЦЭМ!$B$39:$B$782,M$242)+'СЕТ СН'!$F$15</f>
        <v>0</v>
      </c>
      <c r="N265" s="36">
        <f>SUMIFS(СВЦЭМ!$H$40:$H$783,СВЦЭМ!$A$40:$A$783,$A265,СВЦЭМ!$B$39:$B$782,N$242)+'СЕТ СН'!$F$15</f>
        <v>0</v>
      </c>
      <c r="O265" s="36">
        <f>SUMIFS(СВЦЭМ!$H$40:$H$783,СВЦЭМ!$A$40:$A$783,$A265,СВЦЭМ!$B$39:$B$782,O$242)+'СЕТ СН'!$F$15</f>
        <v>0</v>
      </c>
      <c r="P265" s="36">
        <f>SUMIFS(СВЦЭМ!$H$40:$H$783,СВЦЭМ!$A$40:$A$783,$A265,СВЦЭМ!$B$39:$B$782,P$242)+'СЕТ СН'!$F$15</f>
        <v>0</v>
      </c>
      <c r="Q265" s="36">
        <f>SUMIFS(СВЦЭМ!$H$40:$H$783,СВЦЭМ!$A$40:$A$783,$A265,СВЦЭМ!$B$39:$B$782,Q$242)+'СЕТ СН'!$F$15</f>
        <v>0</v>
      </c>
      <c r="R265" s="36">
        <f>SUMIFS(СВЦЭМ!$H$40:$H$783,СВЦЭМ!$A$40:$A$783,$A265,СВЦЭМ!$B$39:$B$782,R$242)+'СЕТ СН'!$F$15</f>
        <v>0</v>
      </c>
      <c r="S265" s="36">
        <f>SUMIFS(СВЦЭМ!$H$40:$H$783,СВЦЭМ!$A$40:$A$783,$A265,СВЦЭМ!$B$39:$B$782,S$242)+'СЕТ СН'!$F$15</f>
        <v>0</v>
      </c>
      <c r="T265" s="36">
        <f>SUMIFS(СВЦЭМ!$H$40:$H$783,СВЦЭМ!$A$40:$A$783,$A265,СВЦЭМ!$B$39:$B$782,T$242)+'СЕТ СН'!$F$15</f>
        <v>0</v>
      </c>
      <c r="U265" s="36">
        <f>SUMIFS(СВЦЭМ!$H$40:$H$783,СВЦЭМ!$A$40:$A$783,$A265,СВЦЭМ!$B$39:$B$782,U$242)+'СЕТ СН'!$F$15</f>
        <v>0</v>
      </c>
      <c r="V265" s="36">
        <f>SUMIFS(СВЦЭМ!$H$40:$H$783,СВЦЭМ!$A$40:$A$783,$A265,СВЦЭМ!$B$39:$B$782,V$242)+'СЕТ СН'!$F$15</f>
        <v>0</v>
      </c>
      <c r="W265" s="36">
        <f>SUMIFS(СВЦЭМ!$H$40:$H$783,СВЦЭМ!$A$40:$A$783,$A265,СВЦЭМ!$B$39:$B$782,W$242)+'СЕТ СН'!$F$15</f>
        <v>0</v>
      </c>
      <c r="X265" s="36">
        <f>SUMIFS(СВЦЭМ!$H$40:$H$783,СВЦЭМ!$A$40:$A$783,$A265,СВЦЭМ!$B$39:$B$782,X$242)+'СЕТ СН'!$F$15</f>
        <v>0</v>
      </c>
      <c r="Y265" s="36">
        <f>SUMIFS(СВЦЭМ!$H$40:$H$783,СВЦЭМ!$A$40:$A$783,$A265,СВЦЭМ!$B$39:$B$782,Y$242)+'СЕТ СН'!$F$15</f>
        <v>0</v>
      </c>
    </row>
    <row r="266" spans="1:25" ht="15.75" hidden="1" x14ac:dyDescent="0.2">
      <c r="A266" s="35">
        <f t="shared" si="7"/>
        <v>44616</v>
      </c>
      <c r="B266" s="36">
        <f>SUMIFS(СВЦЭМ!$H$40:$H$783,СВЦЭМ!$A$40:$A$783,$A266,СВЦЭМ!$B$39:$B$782,B$242)+'СЕТ СН'!$F$15</f>
        <v>0</v>
      </c>
      <c r="C266" s="36">
        <f>SUMIFS(СВЦЭМ!$H$40:$H$783,СВЦЭМ!$A$40:$A$783,$A266,СВЦЭМ!$B$39:$B$782,C$242)+'СЕТ СН'!$F$15</f>
        <v>0</v>
      </c>
      <c r="D266" s="36">
        <f>SUMIFS(СВЦЭМ!$H$40:$H$783,СВЦЭМ!$A$40:$A$783,$A266,СВЦЭМ!$B$39:$B$782,D$242)+'СЕТ СН'!$F$15</f>
        <v>0</v>
      </c>
      <c r="E266" s="36">
        <f>SUMIFS(СВЦЭМ!$H$40:$H$783,СВЦЭМ!$A$40:$A$783,$A266,СВЦЭМ!$B$39:$B$782,E$242)+'СЕТ СН'!$F$15</f>
        <v>0</v>
      </c>
      <c r="F266" s="36">
        <f>SUMIFS(СВЦЭМ!$H$40:$H$783,СВЦЭМ!$A$40:$A$783,$A266,СВЦЭМ!$B$39:$B$782,F$242)+'СЕТ СН'!$F$15</f>
        <v>0</v>
      </c>
      <c r="G266" s="36">
        <f>SUMIFS(СВЦЭМ!$H$40:$H$783,СВЦЭМ!$A$40:$A$783,$A266,СВЦЭМ!$B$39:$B$782,G$242)+'СЕТ СН'!$F$15</f>
        <v>0</v>
      </c>
      <c r="H266" s="36">
        <f>SUMIFS(СВЦЭМ!$H$40:$H$783,СВЦЭМ!$A$40:$A$783,$A266,СВЦЭМ!$B$39:$B$782,H$242)+'СЕТ СН'!$F$15</f>
        <v>0</v>
      </c>
      <c r="I266" s="36">
        <f>SUMIFS(СВЦЭМ!$H$40:$H$783,СВЦЭМ!$A$40:$A$783,$A266,СВЦЭМ!$B$39:$B$782,I$242)+'СЕТ СН'!$F$15</f>
        <v>0</v>
      </c>
      <c r="J266" s="36">
        <f>SUMIFS(СВЦЭМ!$H$40:$H$783,СВЦЭМ!$A$40:$A$783,$A266,СВЦЭМ!$B$39:$B$782,J$242)+'СЕТ СН'!$F$15</f>
        <v>0</v>
      </c>
      <c r="K266" s="36">
        <f>SUMIFS(СВЦЭМ!$H$40:$H$783,СВЦЭМ!$A$40:$A$783,$A266,СВЦЭМ!$B$39:$B$782,K$242)+'СЕТ СН'!$F$15</f>
        <v>0</v>
      </c>
      <c r="L266" s="36">
        <f>SUMIFS(СВЦЭМ!$H$40:$H$783,СВЦЭМ!$A$40:$A$783,$A266,СВЦЭМ!$B$39:$B$782,L$242)+'СЕТ СН'!$F$15</f>
        <v>0</v>
      </c>
      <c r="M266" s="36">
        <f>SUMIFS(СВЦЭМ!$H$40:$H$783,СВЦЭМ!$A$40:$A$783,$A266,СВЦЭМ!$B$39:$B$782,M$242)+'СЕТ СН'!$F$15</f>
        <v>0</v>
      </c>
      <c r="N266" s="36">
        <f>SUMIFS(СВЦЭМ!$H$40:$H$783,СВЦЭМ!$A$40:$A$783,$A266,СВЦЭМ!$B$39:$B$782,N$242)+'СЕТ СН'!$F$15</f>
        <v>0</v>
      </c>
      <c r="O266" s="36">
        <f>SUMIFS(СВЦЭМ!$H$40:$H$783,СВЦЭМ!$A$40:$A$783,$A266,СВЦЭМ!$B$39:$B$782,O$242)+'СЕТ СН'!$F$15</f>
        <v>0</v>
      </c>
      <c r="P266" s="36">
        <f>SUMIFS(СВЦЭМ!$H$40:$H$783,СВЦЭМ!$A$40:$A$783,$A266,СВЦЭМ!$B$39:$B$782,P$242)+'СЕТ СН'!$F$15</f>
        <v>0</v>
      </c>
      <c r="Q266" s="36">
        <f>SUMIFS(СВЦЭМ!$H$40:$H$783,СВЦЭМ!$A$40:$A$783,$A266,СВЦЭМ!$B$39:$B$782,Q$242)+'СЕТ СН'!$F$15</f>
        <v>0</v>
      </c>
      <c r="R266" s="36">
        <f>SUMIFS(СВЦЭМ!$H$40:$H$783,СВЦЭМ!$A$40:$A$783,$A266,СВЦЭМ!$B$39:$B$782,R$242)+'СЕТ СН'!$F$15</f>
        <v>0</v>
      </c>
      <c r="S266" s="36">
        <f>SUMIFS(СВЦЭМ!$H$40:$H$783,СВЦЭМ!$A$40:$A$783,$A266,СВЦЭМ!$B$39:$B$782,S$242)+'СЕТ СН'!$F$15</f>
        <v>0</v>
      </c>
      <c r="T266" s="36">
        <f>SUMIFS(СВЦЭМ!$H$40:$H$783,СВЦЭМ!$A$40:$A$783,$A266,СВЦЭМ!$B$39:$B$782,T$242)+'СЕТ СН'!$F$15</f>
        <v>0</v>
      </c>
      <c r="U266" s="36">
        <f>SUMIFS(СВЦЭМ!$H$40:$H$783,СВЦЭМ!$A$40:$A$783,$A266,СВЦЭМ!$B$39:$B$782,U$242)+'СЕТ СН'!$F$15</f>
        <v>0</v>
      </c>
      <c r="V266" s="36">
        <f>SUMIFS(СВЦЭМ!$H$40:$H$783,СВЦЭМ!$A$40:$A$783,$A266,СВЦЭМ!$B$39:$B$782,V$242)+'СЕТ СН'!$F$15</f>
        <v>0</v>
      </c>
      <c r="W266" s="36">
        <f>SUMIFS(СВЦЭМ!$H$40:$H$783,СВЦЭМ!$A$40:$A$783,$A266,СВЦЭМ!$B$39:$B$782,W$242)+'СЕТ СН'!$F$15</f>
        <v>0</v>
      </c>
      <c r="X266" s="36">
        <f>SUMIFS(СВЦЭМ!$H$40:$H$783,СВЦЭМ!$A$40:$A$783,$A266,СВЦЭМ!$B$39:$B$782,X$242)+'СЕТ СН'!$F$15</f>
        <v>0</v>
      </c>
      <c r="Y266" s="36">
        <f>SUMIFS(СВЦЭМ!$H$40:$H$783,СВЦЭМ!$A$40:$A$783,$A266,СВЦЭМ!$B$39:$B$782,Y$242)+'СЕТ СН'!$F$15</f>
        <v>0</v>
      </c>
    </row>
    <row r="267" spans="1:25" ht="15.75" hidden="1" x14ac:dyDescent="0.2">
      <c r="A267" s="35">
        <f t="shared" si="7"/>
        <v>44617</v>
      </c>
      <c r="B267" s="36">
        <f>SUMIFS(СВЦЭМ!$H$40:$H$783,СВЦЭМ!$A$40:$A$783,$A267,СВЦЭМ!$B$39:$B$782,B$242)+'СЕТ СН'!$F$15</f>
        <v>0</v>
      </c>
      <c r="C267" s="36">
        <f>SUMIFS(СВЦЭМ!$H$40:$H$783,СВЦЭМ!$A$40:$A$783,$A267,СВЦЭМ!$B$39:$B$782,C$242)+'СЕТ СН'!$F$15</f>
        <v>0</v>
      </c>
      <c r="D267" s="36">
        <f>SUMIFS(СВЦЭМ!$H$40:$H$783,СВЦЭМ!$A$40:$A$783,$A267,СВЦЭМ!$B$39:$B$782,D$242)+'СЕТ СН'!$F$15</f>
        <v>0</v>
      </c>
      <c r="E267" s="36">
        <f>SUMIFS(СВЦЭМ!$H$40:$H$783,СВЦЭМ!$A$40:$A$783,$A267,СВЦЭМ!$B$39:$B$782,E$242)+'СЕТ СН'!$F$15</f>
        <v>0</v>
      </c>
      <c r="F267" s="36">
        <f>SUMIFS(СВЦЭМ!$H$40:$H$783,СВЦЭМ!$A$40:$A$783,$A267,СВЦЭМ!$B$39:$B$782,F$242)+'СЕТ СН'!$F$15</f>
        <v>0</v>
      </c>
      <c r="G267" s="36">
        <f>SUMIFS(СВЦЭМ!$H$40:$H$783,СВЦЭМ!$A$40:$A$783,$A267,СВЦЭМ!$B$39:$B$782,G$242)+'СЕТ СН'!$F$15</f>
        <v>0</v>
      </c>
      <c r="H267" s="36">
        <f>SUMIFS(СВЦЭМ!$H$40:$H$783,СВЦЭМ!$A$40:$A$783,$A267,СВЦЭМ!$B$39:$B$782,H$242)+'СЕТ СН'!$F$15</f>
        <v>0</v>
      </c>
      <c r="I267" s="36">
        <f>SUMIFS(СВЦЭМ!$H$40:$H$783,СВЦЭМ!$A$40:$A$783,$A267,СВЦЭМ!$B$39:$B$782,I$242)+'СЕТ СН'!$F$15</f>
        <v>0</v>
      </c>
      <c r="J267" s="36">
        <f>SUMIFS(СВЦЭМ!$H$40:$H$783,СВЦЭМ!$A$40:$A$783,$A267,СВЦЭМ!$B$39:$B$782,J$242)+'СЕТ СН'!$F$15</f>
        <v>0</v>
      </c>
      <c r="K267" s="36">
        <f>SUMIFS(СВЦЭМ!$H$40:$H$783,СВЦЭМ!$A$40:$A$783,$A267,СВЦЭМ!$B$39:$B$782,K$242)+'СЕТ СН'!$F$15</f>
        <v>0</v>
      </c>
      <c r="L267" s="36">
        <f>SUMIFS(СВЦЭМ!$H$40:$H$783,СВЦЭМ!$A$40:$A$783,$A267,СВЦЭМ!$B$39:$B$782,L$242)+'СЕТ СН'!$F$15</f>
        <v>0</v>
      </c>
      <c r="M267" s="36">
        <f>SUMIFS(СВЦЭМ!$H$40:$H$783,СВЦЭМ!$A$40:$A$783,$A267,СВЦЭМ!$B$39:$B$782,M$242)+'СЕТ СН'!$F$15</f>
        <v>0</v>
      </c>
      <c r="N267" s="36">
        <f>SUMIFS(СВЦЭМ!$H$40:$H$783,СВЦЭМ!$A$40:$A$783,$A267,СВЦЭМ!$B$39:$B$782,N$242)+'СЕТ СН'!$F$15</f>
        <v>0</v>
      </c>
      <c r="O267" s="36">
        <f>SUMIFS(СВЦЭМ!$H$40:$H$783,СВЦЭМ!$A$40:$A$783,$A267,СВЦЭМ!$B$39:$B$782,O$242)+'СЕТ СН'!$F$15</f>
        <v>0</v>
      </c>
      <c r="P267" s="36">
        <f>SUMIFS(СВЦЭМ!$H$40:$H$783,СВЦЭМ!$A$40:$A$783,$A267,СВЦЭМ!$B$39:$B$782,P$242)+'СЕТ СН'!$F$15</f>
        <v>0</v>
      </c>
      <c r="Q267" s="36">
        <f>SUMIFS(СВЦЭМ!$H$40:$H$783,СВЦЭМ!$A$40:$A$783,$A267,СВЦЭМ!$B$39:$B$782,Q$242)+'СЕТ СН'!$F$15</f>
        <v>0</v>
      </c>
      <c r="R267" s="36">
        <f>SUMIFS(СВЦЭМ!$H$40:$H$783,СВЦЭМ!$A$40:$A$783,$A267,СВЦЭМ!$B$39:$B$782,R$242)+'СЕТ СН'!$F$15</f>
        <v>0</v>
      </c>
      <c r="S267" s="36">
        <f>SUMIFS(СВЦЭМ!$H$40:$H$783,СВЦЭМ!$A$40:$A$783,$A267,СВЦЭМ!$B$39:$B$782,S$242)+'СЕТ СН'!$F$15</f>
        <v>0</v>
      </c>
      <c r="T267" s="36">
        <f>SUMIFS(СВЦЭМ!$H$40:$H$783,СВЦЭМ!$A$40:$A$783,$A267,СВЦЭМ!$B$39:$B$782,T$242)+'СЕТ СН'!$F$15</f>
        <v>0</v>
      </c>
      <c r="U267" s="36">
        <f>SUMIFS(СВЦЭМ!$H$40:$H$783,СВЦЭМ!$A$40:$A$783,$A267,СВЦЭМ!$B$39:$B$782,U$242)+'СЕТ СН'!$F$15</f>
        <v>0</v>
      </c>
      <c r="V267" s="36">
        <f>SUMIFS(СВЦЭМ!$H$40:$H$783,СВЦЭМ!$A$40:$A$783,$A267,СВЦЭМ!$B$39:$B$782,V$242)+'СЕТ СН'!$F$15</f>
        <v>0</v>
      </c>
      <c r="W267" s="36">
        <f>SUMIFS(СВЦЭМ!$H$40:$H$783,СВЦЭМ!$A$40:$A$783,$A267,СВЦЭМ!$B$39:$B$782,W$242)+'СЕТ СН'!$F$15</f>
        <v>0</v>
      </c>
      <c r="X267" s="36">
        <f>SUMIFS(СВЦЭМ!$H$40:$H$783,СВЦЭМ!$A$40:$A$783,$A267,СВЦЭМ!$B$39:$B$782,X$242)+'СЕТ СН'!$F$15</f>
        <v>0</v>
      </c>
      <c r="Y267" s="36">
        <f>SUMIFS(СВЦЭМ!$H$40:$H$783,СВЦЭМ!$A$40:$A$783,$A267,СВЦЭМ!$B$39:$B$782,Y$242)+'СЕТ СН'!$F$15</f>
        <v>0</v>
      </c>
    </row>
    <row r="268" spans="1:25" ht="15.75" hidden="1" x14ac:dyDescent="0.2">
      <c r="A268" s="35">
        <f t="shared" si="7"/>
        <v>44618</v>
      </c>
      <c r="B268" s="36">
        <f>SUMIFS(СВЦЭМ!$H$40:$H$783,СВЦЭМ!$A$40:$A$783,$A268,СВЦЭМ!$B$39:$B$782,B$242)+'СЕТ СН'!$F$15</f>
        <v>0</v>
      </c>
      <c r="C268" s="36">
        <f>SUMIFS(СВЦЭМ!$H$40:$H$783,СВЦЭМ!$A$40:$A$783,$A268,СВЦЭМ!$B$39:$B$782,C$242)+'СЕТ СН'!$F$15</f>
        <v>0</v>
      </c>
      <c r="D268" s="36">
        <f>SUMIFS(СВЦЭМ!$H$40:$H$783,СВЦЭМ!$A$40:$A$783,$A268,СВЦЭМ!$B$39:$B$782,D$242)+'СЕТ СН'!$F$15</f>
        <v>0</v>
      </c>
      <c r="E268" s="36">
        <f>SUMIFS(СВЦЭМ!$H$40:$H$783,СВЦЭМ!$A$40:$A$783,$A268,СВЦЭМ!$B$39:$B$782,E$242)+'СЕТ СН'!$F$15</f>
        <v>0</v>
      </c>
      <c r="F268" s="36">
        <f>SUMIFS(СВЦЭМ!$H$40:$H$783,СВЦЭМ!$A$40:$A$783,$A268,СВЦЭМ!$B$39:$B$782,F$242)+'СЕТ СН'!$F$15</f>
        <v>0</v>
      </c>
      <c r="G268" s="36">
        <f>SUMIFS(СВЦЭМ!$H$40:$H$783,СВЦЭМ!$A$40:$A$783,$A268,СВЦЭМ!$B$39:$B$782,G$242)+'СЕТ СН'!$F$15</f>
        <v>0</v>
      </c>
      <c r="H268" s="36">
        <f>SUMIFS(СВЦЭМ!$H$40:$H$783,СВЦЭМ!$A$40:$A$783,$A268,СВЦЭМ!$B$39:$B$782,H$242)+'СЕТ СН'!$F$15</f>
        <v>0</v>
      </c>
      <c r="I268" s="36">
        <f>SUMIFS(СВЦЭМ!$H$40:$H$783,СВЦЭМ!$A$40:$A$783,$A268,СВЦЭМ!$B$39:$B$782,I$242)+'СЕТ СН'!$F$15</f>
        <v>0</v>
      </c>
      <c r="J268" s="36">
        <f>SUMIFS(СВЦЭМ!$H$40:$H$783,СВЦЭМ!$A$40:$A$783,$A268,СВЦЭМ!$B$39:$B$782,J$242)+'СЕТ СН'!$F$15</f>
        <v>0</v>
      </c>
      <c r="K268" s="36">
        <f>SUMIFS(СВЦЭМ!$H$40:$H$783,СВЦЭМ!$A$40:$A$783,$A268,СВЦЭМ!$B$39:$B$782,K$242)+'СЕТ СН'!$F$15</f>
        <v>0</v>
      </c>
      <c r="L268" s="36">
        <f>SUMIFS(СВЦЭМ!$H$40:$H$783,СВЦЭМ!$A$40:$A$783,$A268,СВЦЭМ!$B$39:$B$782,L$242)+'СЕТ СН'!$F$15</f>
        <v>0</v>
      </c>
      <c r="M268" s="36">
        <f>SUMIFS(СВЦЭМ!$H$40:$H$783,СВЦЭМ!$A$40:$A$783,$A268,СВЦЭМ!$B$39:$B$782,M$242)+'СЕТ СН'!$F$15</f>
        <v>0</v>
      </c>
      <c r="N268" s="36">
        <f>SUMIFS(СВЦЭМ!$H$40:$H$783,СВЦЭМ!$A$40:$A$783,$A268,СВЦЭМ!$B$39:$B$782,N$242)+'СЕТ СН'!$F$15</f>
        <v>0</v>
      </c>
      <c r="O268" s="36">
        <f>SUMIFS(СВЦЭМ!$H$40:$H$783,СВЦЭМ!$A$40:$A$783,$A268,СВЦЭМ!$B$39:$B$782,O$242)+'СЕТ СН'!$F$15</f>
        <v>0</v>
      </c>
      <c r="P268" s="36">
        <f>SUMIFS(СВЦЭМ!$H$40:$H$783,СВЦЭМ!$A$40:$A$783,$A268,СВЦЭМ!$B$39:$B$782,P$242)+'СЕТ СН'!$F$15</f>
        <v>0</v>
      </c>
      <c r="Q268" s="36">
        <f>SUMIFS(СВЦЭМ!$H$40:$H$783,СВЦЭМ!$A$40:$A$783,$A268,СВЦЭМ!$B$39:$B$782,Q$242)+'СЕТ СН'!$F$15</f>
        <v>0</v>
      </c>
      <c r="R268" s="36">
        <f>SUMIFS(СВЦЭМ!$H$40:$H$783,СВЦЭМ!$A$40:$A$783,$A268,СВЦЭМ!$B$39:$B$782,R$242)+'СЕТ СН'!$F$15</f>
        <v>0</v>
      </c>
      <c r="S268" s="36">
        <f>SUMIFS(СВЦЭМ!$H$40:$H$783,СВЦЭМ!$A$40:$A$783,$A268,СВЦЭМ!$B$39:$B$782,S$242)+'СЕТ СН'!$F$15</f>
        <v>0</v>
      </c>
      <c r="T268" s="36">
        <f>SUMIFS(СВЦЭМ!$H$40:$H$783,СВЦЭМ!$A$40:$A$783,$A268,СВЦЭМ!$B$39:$B$782,T$242)+'СЕТ СН'!$F$15</f>
        <v>0</v>
      </c>
      <c r="U268" s="36">
        <f>SUMIFS(СВЦЭМ!$H$40:$H$783,СВЦЭМ!$A$40:$A$783,$A268,СВЦЭМ!$B$39:$B$782,U$242)+'СЕТ СН'!$F$15</f>
        <v>0</v>
      </c>
      <c r="V268" s="36">
        <f>SUMIFS(СВЦЭМ!$H$40:$H$783,СВЦЭМ!$A$40:$A$783,$A268,СВЦЭМ!$B$39:$B$782,V$242)+'СЕТ СН'!$F$15</f>
        <v>0</v>
      </c>
      <c r="W268" s="36">
        <f>SUMIFS(СВЦЭМ!$H$40:$H$783,СВЦЭМ!$A$40:$A$783,$A268,СВЦЭМ!$B$39:$B$782,W$242)+'СЕТ СН'!$F$15</f>
        <v>0</v>
      </c>
      <c r="X268" s="36">
        <f>SUMIFS(СВЦЭМ!$H$40:$H$783,СВЦЭМ!$A$40:$A$783,$A268,СВЦЭМ!$B$39:$B$782,X$242)+'СЕТ СН'!$F$15</f>
        <v>0</v>
      </c>
      <c r="Y268" s="36">
        <f>SUMIFS(СВЦЭМ!$H$40:$H$783,СВЦЭМ!$A$40:$A$783,$A268,СВЦЭМ!$B$39:$B$782,Y$242)+'СЕТ СН'!$F$15</f>
        <v>0</v>
      </c>
    </row>
    <row r="269" spans="1:25" ht="15.75" hidden="1" x14ac:dyDescent="0.2">
      <c r="A269" s="35">
        <f t="shared" si="7"/>
        <v>44619</v>
      </c>
      <c r="B269" s="36">
        <f>SUMIFS(СВЦЭМ!$H$40:$H$783,СВЦЭМ!$A$40:$A$783,$A269,СВЦЭМ!$B$39:$B$782,B$242)+'СЕТ СН'!$F$15</f>
        <v>0</v>
      </c>
      <c r="C269" s="36">
        <f>SUMIFS(СВЦЭМ!$H$40:$H$783,СВЦЭМ!$A$40:$A$783,$A269,СВЦЭМ!$B$39:$B$782,C$242)+'СЕТ СН'!$F$15</f>
        <v>0</v>
      </c>
      <c r="D269" s="36">
        <f>SUMIFS(СВЦЭМ!$H$40:$H$783,СВЦЭМ!$A$40:$A$783,$A269,СВЦЭМ!$B$39:$B$782,D$242)+'СЕТ СН'!$F$15</f>
        <v>0</v>
      </c>
      <c r="E269" s="36">
        <f>SUMIFS(СВЦЭМ!$H$40:$H$783,СВЦЭМ!$A$40:$A$783,$A269,СВЦЭМ!$B$39:$B$782,E$242)+'СЕТ СН'!$F$15</f>
        <v>0</v>
      </c>
      <c r="F269" s="36">
        <f>SUMIFS(СВЦЭМ!$H$40:$H$783,СВЦЭМ!$A$40:$A$783,$A269,СВЦЭМ!$B$39:$B$782,F$242)+'СЕТ СН'!$F$15</f>
        <v>0</v>
      </c>
      <c r="G269" s="36">
        <f>SUMIFS(СВЦЭМ!$H$40:$H$783,СВЦЭМ!$A$40:$A$783,$A269,СВЦЭМ!$B$39:$B$782,G$242)+'СЕТ СН'!$F$15</f>
        <v>0</v>
      </c>
      <c r="H269" s="36">
        <f>SUMIFS(СВЦЭМ!$H$40:$H$783,СВЦЭМ!$A$40:$A$783,$A269,СВЦЭМ!$B$39:$B$782,H$242)+'СЕТ СН'!$F$15</f>
        <v>0</v>
      </c>
      <c r="I269" s="36">
        <f>SUMIFS(СВЦЭМ!$H$40:$H$783,СВЦЭМ!$A$40:$A$783,$A269,СВЦЭМ!$B$39:$B$782,I$242)+'СЕТ СН'!$F$15</f>
        <v>0</v>
      </c>
      <c r="J269" s="36">
        <f>SUMIFS(СВЦЭМ!$H$40:$H$783,СВЦЭМ!$A$40:$A$783,$A269,СВЦЭМ!$B$39:$B$782,J$242)+'СЕТ СН'!$F$15</f>
        <v>0</v>
      </c>
      <c r="K269" s="36">
        <f>SUMIFS(СВЦЭМ!$H$40:$H$783,СВЦЭМ!$A$40:$A$783,$A269,СВЦЭМ!$B$39:$B$782,K$242)+'СЕТ СН'!$F$15</f>
        <v>0</v>
      </c>
      <c r="L269" s="36">
        <f>SUMIFS(СВЦЭМ!$H$40:$H$783,СВЦЭМ!$A$40:$A$783,$A269,СВЦЭМ!$B$39:$B$782,L$242)+'СЕТ СН'!$F$15</f>
        <v>0</v>
      </c>
      <c r="M269" s="36">
        <f>SUMIFS(СВЦЭМ!$H$40:$H$783,СВЦЭМ!$A$40:$A$783,$A269,СВЦЭМ!$B$39:$B$782,M$242)+'СЕТ СН'!$F$15</f>
        <v>0</v>
      </c>
      <c r="N269" s="36">
        <f>SUMIFS(СВЦЭМ!$H$40:$H$783,СВЦЭМ!$A$40:$A$783,$A269,СВЦЭМ!$B$39:$B$782,N$242)+'СЕТ СН'!$F$15</f>
        <v>0</v>
      </c>
      <c r="O269" s="36">
        <f>SUMIFS(СВЦЭМ!$H$40:$H$783,СВЦЭМ!$A$40:$A$783,$A269,СВЦЭМ!$B$39:$B$782,O$242)+'СЕТ СН'!$F$15</f>
        <v>0</v>
      </c>
      <c r="P269" s="36">
        <f>SUMIFS(СВЦЭМ!$H$40:$H$783,СВЦЭМ!$A$40:$A$783,$A269,СВЦЭМ!$B$39:$B$782,P$242)+'СЕТ СН'!$F$15</f>
        <v>0</v>
      </c>
      <c r="Q269" s="36">
        <f>SUMIFS(СВЦЭМ!$H$40:$H$783,СВЦЭМ!$A$40:$A$783,$A269,СВЦЭМ!$B$39:$B$782,Q$242)+'СЕТ СН'!$F$15</f>
        <v>0</v>
      </c>
      <c r="R269" s="36">
        <f>SUMIFS(СВЦЭМ!$H$40:$H$783,СВЦЭМ!$A$40:$A$783,$A269,СВЦЭМ!$B$39:$B$782,R$242)+'СЕТ СН'!$F$15</f>
        <v>0</v>
      </c>
      <c r="S269" s="36">
        <f>SUMIFS(СВЦЭМ!$H$40:$H$783,СВЦЭМ!$A$40:$A$783,$A269,СВЦЭМ!$B$39:$B$782,S$242)+'СЕТ СН'!$F$15</f>
        <v>0</v>
      </c>
      <c r="T269" s="36">
        <f>SUMIFS(СВЦЭМ!$H$40:$H$783,СВЦЭМ!$A$40:$A$783,$A269,СВЦЭМ!$B$39:$B$782,T$242)+'СЕТ СН'!$F$15</f>
        <v>0</v>
      </c>
      <c r="U269" s="36">
        <f>SUMIFS(СВЦЭМ!$H$40:$H$783,СВЦЭМ!$A$40:$A$783,$A269,СВЦЭМ!$B$39:$B$782,U$242)+'СЕТ СН'!$F$15</f>
        <v>0</v>
      </c>
      <c r="V269" s="36">
        <f>SUMIFS(СВЦЭМ!$H$40:$H$783,СВЦЭМ!$A$40:$A$783,$A269,СВЦЭМ!$B$39:$B$782,V$242)+'СЕТ СН'!$F$15</f>
        <v>0</v>
      </c>
      <c r="W269" s="36">
        <f>SUMIFS(СВЦЭМ!$H$40:$H$783,СВЦЭМ!$A$40:$A$783,$A269,СВЦЭМ!$B$39:$B$782,W$242)+'СЕТ СН'!$F$15</f>
        <v>0</v>
      </c>
      <c r="X269" s="36">
        <f>SUMIFS(СВЦЭМ!$H$40:$H$783,СВЦЭМ!$A$40:$A$783,$A269,СВЦЭМ!$B$39:$B$782,X$242)+'СЕТ СН'!$F$15</f>
        <v>0</v>
      </c>
      <c r="Y269" s="36">
        <f>SUMIFS(СВЦЭМ!$H$40:$H$783,СВЦЭМ!$A$40:$A$783,$A269,СВЦЭМ!$B$39:$B$782,Y$242)+'СЕТ СН'!$F$15</f>
        <v>0</v>
      </c>
    </row>
    <row r="270" spans="1:25" ht="15.75" hidden="1" x14ac:dyDescent="0.2">
      <c r="A270" s="35">
        <f t="shared" si="7"/>
        <v>44620</v>
      </c>
      <c r="B270" s="36">
        <f>SUMIFS(СВЦЭМ!$H$40:$H$783,СВЦЭМ!$A$40:$A$783,$A270,СВЦЭМ!$B$39:$B$782,B$242)+'СЕТ СН'!$F$15</f>
        <v>0</v>
      </c>
      <c r="C270" s="36">
        <f>SUMIFS(СВЦЭМ!$H$40:$H$783,СВЦЭМ!$A$40:$A$783,$A270,СВЦЭМ!$B$39:$B$782,C$242)+'СЕТ СН'!$F$15</f>
        <v>0</v>
      </c>
      <c r="D270" s="36">
        <f>SUMIFS(СВЦЭМ!$H$40:$H$783,СВЦЭМ!$A$40:$A$783,$A270,СВЦЭМ!$B$39:$B$782,D$242)+'СЕТ СН'!$F$15</f>
        <v>0</v>
      </c>
      <c r="E270" s="36">
        <f>SUMIFS(СВЦЭМ!$H$40:$H$783,СВЦЭМ!$A$40:$A$783,$A270,СВЦЭМ!$B$39:$B$782,E$242)+'СЕТ СН'!$F$15</f>
        <v>0</v>
      </c>
      <c r="F270" s="36">
        <f>SUMIFS(СВЦЭМ!$H$40:$H$783,СВЦЭМ!$A$40:$A$783,$A270,СВЦЭМ!$B$39:$B$782,F$242)+'СЕТ СН'!$F$15</f>
        <v>0</v>
      </c>
      <c r="G270" s="36">
        <f>SUMIFS(СВЦЭМ!$H$40:$H$783,СВЦЭМ!$A$40:$A$783,$A270,СВЦЭМ!$B$39:$B$782,G$242)+'СЕТ СН'!$F$15</f>
        <v>0</v>
      </c>
      <c r="H270" s="36">
        <f>SUMIFS(СВЦЭМ!$H$40:$H$783,СВЦЭМ!$A$40:$A$783,$A270,СВЦЭМ!$B$39:$B$782,H$242)+'СЕТ СН'!$F$15</f>
        <v>0</v>
      </c>
      <c r="I270" s="36">
        <f>SUMIFS(СВЦЭМ!$H$40:$H$783,СВЦЭМ!$A$40:$A$783,$A270,СВЦЭМ!$B$39:$B$782,I$242)+'СЕТ СН'!$F$15</f>
        <v>0</v>
      </c>
      <c r="J270" s="36">
        <f>SUMIFS(СВЦЭМ!$H$40:$H$783,СВЦЭМ!$A$40:$A$783,$A270,СВЦЭМ!$B$39:$B$782,J$242)+'СЕТ СН'!$F$15</f>
        <v>0</v>
      </c>
      <c r="K270" s="36">
        <f>SUMIFS(СВЦЭМ!$H$40:$H$783,СВЦЭМ!$A$40:$A$783,$A270,СВЦЭМ!$B$39:$B$782,K$242)+'СЕТ СН'!$F$15</f>
        <v>0</v>
      </c>
      <c r="L270" s="36">
        <f>SUMIFS(СВЦЭМ!$H$40:$H$783,СВЦЭМ!$A$40:$A$783,$A270,СВЦЭМ!$B$39:$B$782,L$242)+'СЕТ СН'!$F$15</f>
        <v>0</v>
      </c>
      <c r="M270" s="36">
        <f>SUMIFS(СВЦЭМ!$H$40:$H$783,СВЦЭМ!$A$40:$A$783,$A270,СВЦЭМ!$B$39:$B$782,M$242)+'СЕТ СН'!$F$15</f>
        <v>0</v>
      </c>
      <c r="N270" s="36">
        <f>SUMIFS(СВЦЭМ!$H$40:$H$783,СВЦЭМ!$A$40:$A$783,$A270,СВЦЭМ!$B$39:$B$782,N$242)+'СЕТ СН'!$F$15</f>
        <v>0</v>
      </c>
      <c r="O270" s="36">
        <f>SUMIFS(СВЦЭМ!$H$40:$H$783,СВЦЭМ!$A$40:$A$783,$A270,СВЦЭМ!$B$39:$B$782,O$242)+'СЕТ СН'!$F$15</f>
        <v>0</v>
      </c>
      <c r="P270" s="36">
        <f>SUMIFS(СВЦЭМ!$H$40:$H$783,СВЦЭМ!$A$40:$A$783,$A270,СВЦЭМ!$B$39:$B$782,P$242)+'СЕТ СН'!$F$15</f>
        <v>0</v>
      </c>
      <c r="Q270" s="36">
        <f>SUMIFS(СВЦЭМ!$H$40:$H$783,СВЦЭМ!$A$40:$A$783,$A270,СВЦЭМ!$B$39:$B$782,Q$242)+'СЕТ СН'!$F$15</f>
        <v>0</v>
      </c>
      <c r="R270" s="36">
        <f>SUMIFS(СВЦЭМ!$H$40:$H$783,СВЦЭМ!$A$40:$A$783,$A270,СВЦЭМ!$B$39:$B$782,R$242)+'СЕТ СН'!$F$15</f>
        <v>0</v>
      </c>
      <c r="S270" s="36">
        <f>SUMIFS(СВЦЭМ!$H$40:$H$783,СВЦЭМ!$A$40:$A$783,$A270,СВЦЭМ!$B$39:$B$782,S$242)+'СЕТ СН'!$F$15</f>
        <v>0</v>
      </c>
      <c r="T270" s="36">
        <f>SUMIFS(СВЦЭМ!$H$40:$H$783,СВЦЭМ!$A$40:$A$783,$A270,СВЦЭМ!$B$39:$B$782,T$242)+'СЕТ СН'!$F$15</f>
        <v>0</v>
      </c>
      <c r="U270" s="36">
        <f>SUMIFS(СВЦЭМ!$H$40:$H$783,СВЦЭМ!$A$40:$A$783,$A270,СВЦЭМ!$B$39:$B$782,U$242)+'СЕТ СН'!$F$15</f>
        <v>0</v>
      </c>
      <c r="V270" s="36">
        <f>SUMIFS(СВЦЭМ!$H$40:$H$783,СВЦЭМ!$A$40:$A$783,$A270,СВЦЭМ!$B$39:$B$782,V$242)+'СЕТ СН'!$F$15</f>
        <v>0</v>
      </c>
      <c r="W270" s="36">
        <f>SUMIFS(СВЦЭМ!$H$40:$H$783,СВЦЭМ!$A$40:$A$783,$A270,СВЦЭМ!$B$39:$B$782,W$242)+'СЕТ СН'!$F$15</f>
        <v>0</v>
      </c>
      <c r="X270" s="36">
        <f>SUMIFS(СВЦЭМ!$H$40:$H$783,СВЦЭМ!$A$40:$A$783,$A270,СВЦЭМ!$B$39:$B$782,X$242)+'СЕТ СН'!$F$15</f>
        <v>0</v>
      </c>
      <c r="Y270" s="36">
        <f>SUMIFS(СВЦЭМ!$H$40:$H$783,СВЦЭМ!$A$40:$A$783,$A270,СВЦЭМ!$B$39:$B$782,Y$242)+'СЕТ СН'!$F$15</f>
        <v>0</v>
      </c>
    </row>
    <row r="271" spans="1:25" ht="15.75" hidden="1" x14ac:dyDescent="0.2">
      <c r="A271" s="35">
        <f t="shared" si="7"/>
        <v>44621</v>
      </c>
      <c r="B271" s="36">
        <f>SUMIFS(СВЦЭМ!$H$40:$H$783,СВЦЭМ!$A$40:$A$783,$A271,СВЦЭМ!$B$39:$B$782,B$242)+'СЕТ СН'!$F$15</f>
        <v>0</v>
      </c>
      <c r="C271" s="36">
        <f>SUMIFS(СВЦЭМ!$H$40:$H$783,СВЦЭМ!$A$40:$A$783,$A271,СВЦЭМ!$B$39:$B$782,C$242)+'СЕТ СН'!$F$15</f>
        <v>0</v>
      </c>
      <c r="D271" s="36">
        <f>SUMIFS(СВЦЭМ!$H$40:$H$783,СВЦЭМ!$A$40:$A$783,$A271,СВЦЭМ!$B$39:$B$782,D$242)+'СЕТ СН'!$F$15</f>
        <v>0</v>
      </c>
      <c r="E271" s="36">
        <f>SUMIFS(СВЦЭМ!$H$40:$H$783,СВЦЭМ!$A$40:$A$783,$A271,СВЦЭМ!$B$39:$B$782,E$242)+'СЕТ СН'!$F$15</f>
        <v>0</v>
      </c>
      <c r="F271" s="36">
        <f>SUMIFS(СВЦЭМ!$H$40:$H$783,СВЦЭМ!$A$40:$A$783,$A271,СВЦЭМ!$B$39:$B$782,F$242)+'СЕТ СН'!$F$15</f>
        <v>0</v>
      </c>
      <c r="G271" s="36">
        <f>SUMIFS(СВЦЭМ!$H$40:$H$783,СВЦЭМ!$A$40:$A$783,$A271,СВЦЭМ!$B$39:$B$782,G$242)+'СЕТ СН'!$F$15</f>
        <v>0</v>
      </c>
      <c r="H271" s="36">
        <f>SUMIFS(СВЦЭМ!$H$40:$H$783,СВЦЭМ!$A$40:$A$783,$A271,СВЦЭМ!$B$39:$B$782,H$242)+'СЕТ СН'!$F$15</f>
        <v>0</v>
      </c>
      <c r="I271" s="36">
        <f>SUMIFS(СВЦЭМ!$H$40:$H$783,СВЦЭМ!$A$40:$A$783,$A271,СВЦЭМ!$B$39:$B$782,I$242)+'СЕТ СН'!$F$15</f>
        <v>0</v>
      </c>
      <c r="J271" s="36">
        <f>SUMIFS(СВЦЭМ!$H$40:$H$783,СВЦЭМ!$A$40:$A$783,$A271,СВЦЭМ!$B$39:$B$782,J$242)+'СЕТ СН'!$F$15</f>
        <v>0</v>
      </c>
      <c r="K271" s="36">
        <f>SUMIFS(СВЦЭМ!$H$40:$H$783,СВЦЭМ!$A$40:$A$783,$A271,СВЦЭМ!$B$39:$B$782,K$242)+'СЕТ СН'!$F$15</f>
        <v>0</v>
      </c>
      <c r="L271" s="36">
        <f>SUMIFS(СВЦЭМ!$H$40:$H$783,СВЦЭМ!$A$40:$A$783,$A271,СВЦЭМ!$B$39:$B$782,L$242)+'СЕТ СН'!$F$15</f>
        <v>0</v>
      </c>
      <c r="M271" s="36">
        <f>SUMIFS(СВЦЭМ!$H$40:$H$783,СВЦЭМ!$A$40:$A$783,$A271,СВЦЭМ!$B$39:$B$782,M$242)+'СЕТ СН'!$F$15</f>
        <v>0</v>
      </c>
      <c r="N271" s="36">
        <f>SUMIFS(СВЦЭМ!$H$40:$H$783,СВЦЭМ!$A$40:$A$783,$A271,СВЦЭМ!$B$39:$B$782,N$242)+'СЕТ СН'!$F$15</f>
        <v>0</v>
      </c>
      <c r="O271" s="36">
        <f>SUMIFS(СВЦЭМ!$H$40:$H$783,СВЦЭМ!$A$40:$A$783,$A271,СВЦЭМ!$B$39:$B$782,O$242)+'СЕТ СН'!$F$15</f>
        <v>0</v>
      </c>
      <c r="P271" s="36">
        <f>SUMIFS(СВЦЭМ!$H$40:$H$783,СВЦЭМ!$A$40:$A$783,$A271,СВЦЭМ!$B$39:$B$782,P$242)+'СЕТ СН'!$F$15</f>
        <v>0</v>
      </c>
      <c r="Q271" s="36">
        <f>SUMIFS(СВЦЭМ!$H$40:$H$783,СВЦЭМ!$A$40:$A$783,$A271,СВЦЭМ!$B$39:$B$782,Q$242)+'СЕТ СН'!$F$15</f>
        <v>0</v>
      </c>
      <c r="R271" s="36">
        <f>SUMIFS(СВЦЭМ!$H$40:$H$783,СВЦЭМ!$A$40:$A$783,$A271,СВЦЭМ!$B$39:$B$782,R$242)+'СЕТ СН'!$F$15</f>
        <v>0</v>
      </c>
      <c r="S271" s="36">
        <f>SUMIFS(СВЦЭМ!$H$40:$H$783,СВЦЭМ!$A$40:$A$783,$A271,СВЦЭМ!$B$39:$B$782,S$242)+'СЕТ СН'!$F$15</f>
        <v>0</v>
      </c>
      <c r="T271" s="36">
        <f>SUMIFS(СВЦЭМ!$H$40:$H$783,СВЦЭМ!$A$40:$A$783,$A271,СВЦЭМ!$B$39:$B$782,T$242)+'СЕТ СН'!$F$15</f>
        <v>0</v>
      </c>
      <c r="U271" s="36">
        <f>SUMIFS(СВЦЭМ!$H$40:$H$783,СВЦЭМ!$A$40:$A$783,$A271,СВЦЭМ!$B$39:$B$782,U$242)+'СЕТ СН'!$F$15</f>
        <v>0</v>
      </c>
      <c r="V271" s="36">
        <f>SUMIFS(СВЦЭМ!$H$40:$H$783,СВЦЭМ!$A$40:$A$783,$A271,СВЦЭМ!$B$39:$B$782,V$242)+'СЕТ СН'!$F$15</f>
        <v>0</v>
      </c>
      <c r="W271" s="36">
        <f>SUMIFS(СВЦЭМ!$H$40:$H$783,СВЦЭМ!$A$40:$A$783,$A271,СВЦЭМ!$B$39:$B$782,W$242)+'СЕТ СН'!$F$15</f>
        <v>0</v>
      </c>
      <c r="X271" s="36">
        <f>SUMIFS(СВЦЭМ!$H$40:$H$783,СВЦЭМ!$A$40:$A$783,$A271,СВЦЭМ!$B$39:$B$782,X$242)+'СЕТ СН'!$F$15</f>
        <v>0</v>
      </c>
      <c r="Y271" s="36">
        <f>SUMIFS(СВЦЭМ!$H$40:$H$783,СВЦЭМ!$A$40:$A$783,$A271,СВЦЭМ!$B$39:$B$782,Y$242)+'СЕТ СН'!$F$15</f>
        <v>0</v>
      </c>
    </row>
    <row r="272" spans="1:25" ht="15.75" hidden="1" x14ac:dyDescent="0.2">
      <c r="A272" s="35">
        <f t="shared" si="7"/>
        <v>44622</v>
      </c>
      <c r="B272" s="36">
        <f>SUMIFS(СВЦЭМ!$H$40:$H$783,СВЦЭМ!$A$40:$A$783,$A272,СВЦЭМ!$B$39:$B$782,B$242)+'СЕТ СН'!$F$15</f>
        <v>0</v>
      </c>
      <c r="C272" s="36">
        <f>SUMIFS(СВЦЭМ!$H$40:$H$783,СВЦЭМ!$A$40:$A$783,$A272,СВЦЭМ!$B$39:$B$782,C$242)+'СЕТ СН'!$F$15</f>
        <v>0</v>
      </c>
      <c r="D272" s="36">
        <f>SUMIFS(СВЦЭМ!$H$40:$H$783,СВЦЭМ!$A$40:$A$783,$A272,СВЦЭМ!$B$39:$B$782,D$242)+'СЕТ СН'!$F$15</f>
        <v>0</v>
      </c>
      <c r="E272" s="36">
        <f>SUMIFS(СВЦЭМ!$H$40:$H$783,СВЦЭМ!$A$40:$A$783,$A272,СВЦЭМ!$B$39:$B$782,E$242)+'СЕТ СН'!$F$15</f>
        <v>0</v>
      </c>
      <c r="F272" s="36">
        <f>SUMIFS(СВЦЭМ!$H$40:$H$783,СВЦЭМ!$A$40:$A$783,$A272,СВЦЭМ!$B$39:$B$782,F$242)+'СЕТ СН'!$F$15</f>
        <v>0</v>
      </c>
      <c r="G272" s="36">
        <f>SUMIFS(СВЦЭМ!$H$40:$H$783,СВЦЭМ!$A$40:$A$783,$A272,СВЦЭМ!$B$39:$B$782,G$242)+'СЕТ СН'!$F$15</f>
        <v>0</v>
      </c>
      <c r="H272" s="36">
        <f>SUMIFS(СВЦЭМ!$H$40:$H$783,СВЦЭМ!$A$40:$A$783,$A272,СВЦЭМ!$B$39:$B$782,H$242)+'СЕТ СН'!$F$15</f>
        <v>0</v>
      </c>
      <c r="I272" s="36">
        <f>SUMIFS(СВЦЭМ!$H$40:$H$783,СВЦЭМ!$A$40:$A$783,$A272,СВЦЭМ!$B$39:$B$782,I$242)+'СЕТ СН'!$F$15</f>
        <v>0</v>
      </c>
      <c r="J272" s="36">
        <f>SUMIFS(СВЦЭМ!$H$40:$H$783,СВЦЭМ!$A$40:$A$783,$A272,СВЦЭМ!$B$39:$B$782,J$242)+'СЕТ СН'!$F$15</f>
        <v>0</v>
      </c>
      <c r="K272" s="36">
        <f>SUMIFS(СВЦЭМ!$H$40:$H$783,СВЦЭМ!$A$40:$A$783,$A272,СВЦЭМ!$B$39:$B$782,K$242)+'СЕТ СН'!$F$15</f>
        <v>0</v>
      </c>
      <c r="L272" s="36">
        <f>SUMIFS(СВЦЭМ!$H$40:$H$783,СВЦЭМ!$A$40:$A$783,$A272,СВЦЭМ!$B$39:$B$782,L$242)+'СЕТ СН'!$F$15</f>
        <v>0</v>
      </c>
      <c r="M272" s="36">
        <f>SUMIFS(СВЦЭМ!$H$40:$H$783,СВЦЭМ!$A$40:$A$783,$A272,СВЦЭМ!$B$39:$B$782,M$242)+'СЕТ СН'!$F$15</f>
        <v>0</v>
      </c>
      <c r="N272" s="36">
        <f>SUMIFS(СВЦЭМ!$H$40:$H$783,СВЦЭМ!$A$40:$A$783,$A272,СВЦЭМ!$B$39:$B$782,N$242)+'СЕТ СН'!$F$15</f>
        <v>0</v>
      </c>
      <c r="O272" s="36">
        <f>SUMIFS(СВЦЭМ!$H$40:$H$783,СВЦЭМ!$A$40:$A$783,$A272,СВЦЭМ!$B$39:$B$782,O$242)+'СЕТ СН'!$F$15</f>
        <v>0</v>
      </c>
      <c r="P272" s="36">
        <f>SUMIFS(СВЦЭМ!$H$40:$H$783,СВЦЭМ!$A$40:$A$783,$A272,СВЦЭМ!$B$39:$B$782,P$242)+'СЕТ СН'!$F$15</f>
        <v>0</v>
      </c>
      <c r="Q272" s="36">
        <f>SUMIFS(СВЦЭМ!$H$40:$H$783,СВЦЭМ!$A$40:$A$783,$A272,СВЦЭМ!$B$39:$B$782,Q$242)+'СЕТ СН'!$F$15</f>
        <v>0</v>
      </c>
      <c r="R272" s="36">
        <f>SUMIFS(СВЦЭМ!$H$40:$H$783,СВЦЭМ!$A$40:$A$783,$A272,СВЦЭМ!$B$39:$B$782,R$242)+'СЕТ СН'!$F$15</f>
        <v>0</v>
      </c>
      <c r="S272" s="36">
        <f>SUMIFS(СВЦЭМ!$H$40:$H$783,СВЦЭМ!$A$40:$A$783,$A272,СВЦЭМ!$B$39:$B$782,S$242)+'СЕТ СН'!$F$15</f>
        <v>0</v>
      </c>
      <c r="T272" s="36">
        <f>SUMIFS(СВЦЭМ!$H$40:$H$783,СВЦЭМ!$A$40:$A$783,$A272,СВЦЭМ!$B$39:$B$782,T$242)+'СЕТ СН'!$F$15</f>
        <v>0</v>
      </c>
      <c r="U272" s="36">
        <f>SUMIFS(СВЦЭМ!$H$40:$H$783,СВЦЭМ!$A$40:$A$783,$A272,СВЦЭМ!$B$39:$B$782,U$242)+'СЕТ СН'!$F$15</f>
        <v>0</v>
      </c>
      <c r="V272" s="36">
        <f>SUMIFS(СВЦЭМ!$H$40:$H$783,СВЦЭМ!$A$40:$A$783,$A272,СВЦЭМ!$B$39:$B$782,V$242)+'СЕТ СН'!$F$15</f>
        <v>0</v>
      </c>
      <c r="W272" s="36">
        <f>SUMIFS(СВЦЭМ!$H$40:$H$783,СВЦЭМ!$A$40:$A$783,$A272,СВЦЭМ!$B$39:$B$782,W$242)+'СЕТ СН'!$F$15</f>
        <v>0</v>
      </c>
      <c r="X272" s="36">
        <f>SUMIFS(СВЦЭМ!$H$40:$H$783,СВЦЭМ!$A$40:$A$783,$A272,СВЦЭМ!$B$39:$B$782,X$242)+'СЕТ СН'!$F$15</f>
        <v>0</v>
      </c>
      <c r="Y272" s="36">
        <f>SUMIFS(СВЦЭМ!$H$40:$H$783,СВЦЭМ!$A$40:$A$783,$A272,СВЦЭМ!$B$39:$B$782,Y$242)+'СЕТ СН'!$F$15</f>
        <v>0</v>
      </c>
    </row>
    <row r="273" spans="1:27" ht="15.75" hidden="1" x14ac:dyDescent="0.2">
      <c r="A273" s="35">
        <f t="shared" si="7"/>
        <v>44623</v>
      </c>
      <c r="B273" s="36">
        <f>SUMIFS(СВЦЭМ!$H$40:$H$783,СВЦЭМ!$A$40:$A$783,$A273,СВЦЭМ!$B$39:$B$782,B$242)+'СЕТ СН'!$F$15</f>
        <v>0</v>
      </c>
      <c r="C273" s="36">
        <f>SUMIFS(СВЦЭМ!$H$40:$H$783,СВЦЭМ!$A$40:$A$783,$A273,СВЦЭМ!$B$39:$B$782,C$242)+'СЕТ СН'!$F$15</f>
        <v>0</v>
      </c>
      <c r="D273" s="36">
        <f>SUMIFS(СВЦЭМ!$H$40:$H$783,СВЦЭМ!$A$40:$A$783,$A273,СВЦЭМ!$B$39:$B$782,D$242)+'СЕТ СН'!$F$15</f>
        <v>0</v>
      </c>
      <c r="E273" s="36">
        <f>SUMIFS(СВЦЭМ!$H$40:$H$783,СВЦЭМ!$A$40:$A$783,$A273,СВЦЭМ!$B$39:$B$782,E$242)+'СЕТ СН'!$F$15</f>
        <v>0</v>
      </c>
      <c r="F273" s="36">
        <f>SUMIFS(СВЦЭМ!$H$40:$H$783,СВЦЭМ!$A$40:$A$783,$A273,СВЦЭМ!$B$39:$B$782,F$242)+'СЕТ СН'!$F$15</f>
        <v>0</v>
      </c>
      <c r="G273" s="36">
        <f>SUMIFS(СВЦЭМ!$H$40:$H$783,СВЦЭМ!$A$40:$A$783,$A273,СВЦЭМ!$B$39:$B$782,G$242)+'СЕТ СН'!$F$15</f>
        <v>0</v>
      </c>
      <c r="H273" s="36">
        <f>SUMIFS(СВЦЭМ!$H$40:$H$783,СВЦЭМ!$A$40:$A$783,$A273,СВЦЭМ!$B$39:$B$782,H$242)+'СЕТ СН'!$F$15</f>
        <v>0</v>
      </c>
      <c r="I273" s="36">
        <f>SUMIFS(СВЦЭМ!$H$40:$H$783,СВЦЭМ!$A$40:$A$783,$A273,СВЦЭМ!$B$39:$B$782,I$242)+'СЕТ СН'!$F$15</f>
        <v>0</v>
      </c>
      <c r="J273" s="36">
        <f>SUMIFS(СВЦЭМ!$H$40:$H$783,СВЦЭМ!$A$40:$A$783,$A273,СВЦЭМ!$B$39:$B$782,J$242)+'СЕТ СН'!$F$15</f>
        <v>0</v>
      </c>
      <c r="K273" s="36">
        <f>SUMIFS(СВЦЭМ!$H$40:$H$783,СВЦЭМ!$A$40:$A$783,$A273,СВЦЭМ!$B$39:$B$782,K$242)+'СЕТ СН'!$F$15</f>
        <v>0</v>
      </c>
      <c r="L273" s="36">
        <f>SUMIFS(СВЦЭМ!$H$40:$H$783,СВЦЭМ!$A$40:$A$783,$A273,СВЦЭМ!$B$39:$B$782,L$242)+'СЕТ СН'!$F$15</f>
        <v>0</v>
      </c>
      <c r="M273" s="36">
        <f>SUMIFS(СВЦЭМ!$H$40:$H$783,СВЦЭМ!$A$40:$A$783,$A273,СВЦЭМ!$B$39:$B$782,M$242)+'СЕТ СН'!$F$15</f>
        <v>0</v>
      </c>
      <c r="N273" s="36">
        <f>SUMIFS(СВЦЭМ!$H$40:$H$783,СВЦЭМ!$A$40:$A$783,$A273,СВЦЭМ!$B$39:$B$782,N$242)+'СЕТ СН'!$F$15</f>
        <v>0</v>
      </c>
      <c r="O273" s="36">
        <f>SUMIFS(СВЦЭМ!$H$40:$H$783,СВЦЭМ!$A$40:$A$783,$A273,СВЦЭМ!$B$39:$B$782,O$242)+'СЕТ СН'!$F$15</f>
        <v>0</v>
      </c>
      <c r="P273" s="36">
        <f>SUMIFS(СВЦЭМ!$H$40:$H$783,СВЦЭМ!$A$40:$A$783,$A273,СВЦЭМ!$B$39:$B$782,P$242)+'СЕТ СН'!$F$15</f>
        <v>0</v>
      </c>
      <c r="Q273" s="36">
        <f>SUMIFS(СВЦЭМ!$H$40:$H$783,СВЦЭМ!$A$40:$A$783,$A273,СВЦЭМ!$B$39:$B$782,Q$242)+'СЕТ СН'!$F$15</f>
        <v>0</v>
      </c>
      <c r="R273" s="36">
        <f>SUMIFS(СВЦЭМ!$H$40:$H$783,СВЦЭМ!$A$40:$A$783,$A273,СВЦЭМ!$B$39:$B$782,R$242)+'СЕТ СН'!$F$15</f>
        <v>0</v>
      </c>
      <c r="S273" s="36">
        <f>SUMIFS(СВЦЭМ!$H$40:$H$783,СВЦЭМ!$A$40:$A$783,$A273,СВЦЭМ!$B$39:$B$782,S$242)+'СЕТ СН'!$F$15</f>
        <v>0</v>
      </c>
      <c r="T273" s="36">
        <f>SUMIFS(СВЦЭМ!$H$40:$H$783,СВЦЭМ!$A$40:$A$783,$A273,СВЦЭМ!$B$39:$B$782,T$242)+'СЕТ СН'!$F$15</f>
        <v>0</v>
      </c>
      <c r="U273" s="36">
        <f>SUMIFS(СВЦЭМ!$H$40:$H$783,СВЦЭМ!$A$40:$A$783,$A273,СВЦЭМ!$B$39:$B$782,U$242)+'СЕТ СН'!$F$15</f>
        <v>0</v>
      </c>
      <c r="V273" s="36">
        <f>SUMIFS(СВЦЭМ!$H$40:$H$783,СВЦЭМ!$A$40:$A$783,$A273,СВЦЭМ!$B$39:$B$782,V$242)+'СЕТ СН'!$F$15</f>
        <v>0</v>
      </c>
      <c r="W273" s="36">
        <f>SUMIFS(СВЦЭМ!$H$40:$H$783,СВЦЭМ!$A$40:$A$783,$A273,СВЦЭМ!$B$39:$B$782,W$242)+'СЕТ СН'!$F$15</f>
        <v>0</v>
      </c>
      <c r="X273" s="36">
        <f>SUMIFS(СВЦЭМ!$H$40:$H$783,СВЦЭМ!$A$40:$A$783,$A273,СВЦЭМ!$B$39:$B$782,X$242)+'СЕТ СН'!$F$15</f>
        <v>0</v>
      </c>
      <c r="Y273" s="36">
        <f>SUMIFS(СВЦЭМ!$H$40:$H$783,СВЦЭМ!$A$40:$A$783,$A273,СВЦЭМ!$B$39:$B$782,Y$242)+'СЕТ СН'!$F$15</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37" t="s">
        <v>7</v>
      </c>
      <c r="B276" s="131" t="s">
        <v>118</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3"/>
    </row>
    <row r="277" spans="1:27" ht="12.75" hidden="1" customHeight="1" x14ac:dyDescent="0.2">
      <c r="A277" s="138"/>
      <c r="B277" s="134"/>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6"/>
    </row>
    <row r="278" spans="1:27" s="46" customFormat="1" ht="12.75" hidden="1" customHeight="1" x14ac:dyDescent="0.2">
      <c r="A278" s="139"/>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01.02.2022</v>
      </c>
      <c r="B279" s="36">
        <f>SUMIFS(СВЦЭМ!$I$40:$I$783,СВЦЭМ!$A$40:$A$783,$A279,СВЦЭМ!$B$39:$B$782,B$278)+'СЕТ СН'!$F$16</f>
        <v>0</v>
      </c>
      <c r="C279" s="36">
        <f>SUMIFS(СВЦЭМ!$I$40:$I$783,СВЦЭМ!$A$40:$A$783,$A279,СВЦЭМ!$B$39:$B$782,C$278)+'СЕТ СН'!$F$16</f>
        <v>0</v>
      </c>
      <c r="D279" s="36">
        <f>SUMIFS(СВЦЭМ!$I$40:$I$783,СВЦЭМ!$A$40:$A$783,$A279,СВЦЭМ!$B$39:$B$782,D$278)+'СЕТ СН'!$F$16</f>
        <v>0</v>
      </c>
      <c r="E279" s="36">
        <f>SUMIFS(СВЦЭМ!$I$40:$I$783,СВЦЭМ!$A$40:$A$783,$A279,СВЦЭМ!$B$39:$B$782,E$278)+'СЕТ СН'!$F$16</f>
        <v>0</v>
      </c>
      <c r="F279" s="36">
        <f>SUMIFS(СВЦЭМ!$I$40:$I$783,СВЦЭМ!$A$40:$A$783,$A279,СВЦЭМ!$B$39:$B$782,F$278)+'СЕТ СН'!$F$16</f>
        <v>0</v>
      </c>
      <c r="G279" s="36">
        <f>SUMIFS(СВЦЭМ!$I$40:$I$783,СВЦЭМ!$A$40:$A$783,$A279,СВЦЭМ!$B$39:$B$782,G$278)+'СЕТ СН'!$F$16</f>
        <v>0</v>
      </c>
      <c r="H279" s="36">
        <f>SUMIFS(СВЦЭМ!$I$40:$I$783,СВЦЭМ!$A$40:$A$783,$A279,СВЦЭМ!$B$39:$B$782,H$278)+'СЕТ СН'!$F$16</f>
        <v>0</v>
      </c>
      <c r="I279" s="36">
        <f>SUMIFS(СВЦЭМ!$I$40:$I$783,СВЦЭМ!$A$40:$A$783,$A279,СВЦЭМ!$B$39:$B$782,I$278)+'СЕТ СН'!$F$16</f>
        <v>0</v>
      </c>
      <c r="J279" s="36">
        <f>SUMIFS(СВЦЭМ!$I$40:$I$783,СВЦЭМ!$A$40:$A$783,$A279,СВЦЭМ!$B$39:$B$782,J$278)+'СЕТ СН'!$F$16</f>
        <v>0</v>
      </c>
      <c r="K279" s="36">
        <f>SUMIFS(СВЦЭМ!$I$40:$I$783,СВЦЭМ!$A$40:$A$783,$A279,СВЦЭМ!$B$39:$B$782,K$278)+'СЕТ СН'!$F$16</f>
        <v>0</v>
      </c>
      <c r="L279" s="36">
        <f>SUMIFS(СВЦЭМ!$I$40:$I$783,СВЦЭМ!$A$40:$A$783,$A279,СВЦЭМ!$B$39:$B$782,L$278)+'СЕТ СН'!$F$16</f>
        <v>0</v>
      </c>
      <c r="M279" s="36">
        <f>SUMIFS(СВЦЭМ!$I$40:$I$783,СВЦЭМ!$A$40:$A$783,$A279,СВЦЭМ!$B$39:$B$782,M$278)+'СЕТ СН'!$F$16</f>
        <v>0</v>
      </c>
      <c r="N279" s="36">
        <f>SUMIFS(СВЦЭМ!$I$40:$I$783,СВЦЭМ!$A$40:$A$783,$A279,СВЦЭМ!$B$39:$B$782,N$278)+'СЕТ СН'!$F$16</f>
        <v>0</v>
      </c>
      <c r="O279" s="36">
        <f>SUMIFS(СВЦЭМ!$I$40:$I$783,СВЦЭМ!$A$40:$A$783,$A279,СВЦЭМ!$B$39:$B$782,O$278)+'СЕТ СН'!$F$16</f>
        <v>0</v>
      </c>
      <c r="P279" s="36">
        <f>SUMIFS(СВЦЭМ!$I$40:$I$783,СВЦЭМ!$A$40:$A$783,$A279,СВЦЭМ!$B$39:$B$782,P$278)+'СЕТ СН'!$F$16</f>
        <v>0</v>
      </c>
      <c r="Q279" s="36">
        <f>SUMIFS(СВЦЭМ!$I$40:$I$783,СВЦЭМ!$A$40:$A$783,$A279,СВЦЭМ!$B$39:$B$782,Q$278)+'СЕТ СН'!$F$16</f>
        <v>0</v>
      </c>
      <c r="R279" s="36">
        <f>SUMIFS(СВЦЭМ!$I$40:$I$783,СВЦЭМ!$A$40:$A$783,$A279,СВЦЭМ!$B$39:$B$782,R$278)+'СЕТ СН'!$F$16</f>
        <v>0</v>
      </c>
      <c r="S279" s="36">
        <f>SUMIFS(СВЦЭМ!$I$40:$I$783,СВЦЭМ!$A$40:$A$783,$A279,СВЦЭМ!$B$39:$B$782,S$278)+'СЕТ СН'!$F$16</f>
        <v>0</v>
      </c>
      <c r="T279" s="36">
        <f>SUMIFS(СВЦЭМ!$I$40:$I$783,СВЦЭМ!$A$40:$A$783,$A279,СВЦЭМ!$B$39:$B$782,T$278)+'СЕТ СН'!$F$16</f>
        <v>0</v>
      </c>
      <c r="U279" s="36">
        <f>SUMIFS(СВЦЭМ!$I$40:$I$783,СВЦЭМ!$A$40:$A$783,$A279,СВЦЭМ!$B$39:$B$782,U$278)+'СЕТ СН'!$F$16</f>
        <v>0</v>
      </c>
      <c r="V279" s="36">
        <f>SUMIFS(СВЦЭМ!$I$40:$I$783,СВЦЭМ!$A$40:$A$783,$A279,СВЦЭМ!$B$39:$B$782,V$278)+'СЕТ СН'!$F$16</f>
        <v>0</v>
      </c>
      <c r="W279" s="36">
        <f>SUMIFS(СВЦЭМ!$I$40:$I$783,СВЦЭМ!$A$40:$A$783,$A279,СВЦЭМ!$B$39:$B$782,W$278)+'СЕТ СН'!$F$16</f>
        <v>0</v>
      </c>
      <c r="X279" s="36">
        <f>SUMIFS(СВЦЭМ!$I$40:$I$783,СВЦЭМ!$A$40:$A$783,$A279,СВЦЭМ!$B$39:$B$782,X$278)+'СЕТ СН'!$F$16</f>
        <v>0</v>
      </c>
      <c r="Y279" s="36">
        <f>SUMIFS(СВЦЭМ!$I$40:$I$783,СВЦЭМ!$A$40:$A$783,$A279,СВЦЭМ!$B$39:$B$782,Y$278)+'СЕТ СН'!$F$16</f>
        <v>0</v>
      </c>
      <c r="AA279" s="45"/>
    </row>
    <row r="280" spans="1:27" ht="15.75" hidden="1" x14ac:dyDescent="0.2">
      <c r="A280" s="35">
        <f>A279+1</f>
        <v>44594</v>
      </c>
      <c r="B280" s="36">
        <f>SUMIFS(СВЦЭМ!$I$40:$I$783,СВЦЭМ!$A$40:$A$783,$A280,СВЦЭМ!$B$39:$B$782,B$278)+'СЕТ СН'!$F$16</f>
        <v>0</v>
      </c>
      <c r="C280" s="36">
        <f>SUMIFS(СВЦЭМ!$I$40:$I$783,СВЦЭМ!$A$40:$A$783,$A280,СВЦЭМ!$B$39:$B$782,C$278)+'СЕТ СН'!$F$16</f>
        <v>0</v>
      </c>
      <c r="D280" s="36">
        <f>SUMIFS(СВЦЭМ!$I$40:$I$783,СВЦЭМ!$A$40:$A$783,$A280,СВЦЭМ!$B$39:$B$782,D$278)+'СЕТ СН'!$F$16</f>
        <v>0</v>
      </c>
      <c r="E280" s="36">
        <f>SUMIFS(СВЦЭМ!$I$40:$I$783,СВЦЭМ!$A$40:$A$783,$A280,СВЦЭМ!$B$39:$B$782,E$278)+'СЕТ СН'!$F$16</f>
        <v>0</v>
      </c>
      <c r="F280" s="36">
        <f>SUMIFS(СВЦЭМ!$I$40:$I$783,СВЦЭМ!$A$40:$A$783,$A280,СВЦЭМ!$B$39:$B$782,F$278)+'СЕТ СН'!$F$16</f>
        <v>0</v>
      </c>
      <c r="G280" s="36">
        <f>SUMIFS(СВЦЭМ!$I$40:$I$783,СВЦЭМ!$A$40:$A$783,$A280,СВЦЭМ!$B$39:$B$782,G$278)+'СЕТ СН'!$F$16</f>
        <v>0</v>
      </c>
      <c r="H280" s="36">
        <f>SUMIFS(СВЦЭМ!$I$40:$I$783,СВЦЭМ!$A$40:$A$783,$A280,СВЦЭМ!$B$39:$B$782,H$278)+'СЕТ СН'!$F$16</f>
        <v>0</v>
      </c>
      <c r="I280" s="36">
        <f>SUMIFS(СВЦЭМ!$I$40:$I$783,СВЦЭМ!$A$40:$A$783,$A280,СВЦЭМ!$B$39:$B$782,I$278)+'СЕТ СН'!$F$16</f>
        <v>0</v>
      </c>
      <c r="J280" s="36">
        <f>SUMIFS(СВЦЭМ!$I$40:$I$783,СВЦЭМ!$A$40:$A$783,$A280,СВЦЭМ!$B$39:$B$782,J$278)+'СЕТ СН'!$F$16</f>
        <v>0</v>
      </c>
      <c r="K280" s="36">
        <f>SUMIFS(СВЦЭМ!$I$40:$I$783,СВЦЭМ!$A$40:$A$783,$A280,СВЦЭМ!$B$39:$B$782,K$278)+'СЕТ СН'!$F$16</f>
        <v>0</v>
      </c>
      <c r="L280" s="36">
        <f>SUMIFS(СВЦЭМ!$I$40:$I$783,СВЦЭМ!$A$40:$A$783,$A280,СВЦЭМ!$B$39:$B$782,L$278)+'СЕТ СН'!$F$16</f>
        <v>0</v>
      </c>
      <c r="M280" s="36">
        <f>SUMIFS(СВЦЭМ!$I$40:$I$783,СВЦЭМ!$A$40:$A$783,$A280,СВЦЭМ!$B$39:$B$782,M$278)+'СЕТ СН'!$F$16</f>
        <v>0</v>
      </c>
      <c r="N280" s="36">
        <f>SUMIFS(СВЦЭМ!$I$40:$I$783,СВЦЭМ!$A$40:$A$783,$A280,СВЦЭМ!$B$39:$B$782,N$278)+'СЕТ СН'!$F$16</f>
        <v>0</v>
      </c>
      <c r="O280" s="36">
        <f>SUMIFS(СВЦЭМ!$I$40:$I$783,СВЦЭМ!$A$40:$A$783,$A280,СВЦЭМ!$B$39:$B$782,O$278)+'СЕТ СН'!$F$16</f>
        <v>0</v>
      </c>
      <c r="P280" s="36">
        <f>SUMIFS(СВЦЭМ!$I$40:$I$783,СВЦЭМ!$A$40:$A$783,$A280,СВЦЭМ!$B$39:$B$782,P$278)+'СЕТ СН'!$F$16</f>
        <v>0</v>
      </c>
      <c r="Q280" s="36">
        <f>SUMIFS(СВЦЭМ!$I$40:$I$783,СВЦЭМ!$A$40:$A$783,$A280,СВЦЭМ!$B$39:$B$782,Q$278)+'СЕТ СН'!$F$16</f>
        <v>0</v>
      </c>
      <c r="R280" s="36">
        <f>SUMIFS(СВЦЭМ!$I$40:$I$783,СВЦЭМ!$A$40:$A$783,$A280,СВЦЭМ!$B$39:$B$782,R$278)+'СЕТ СН'!$F$16</f>
        <v>0</v>
      </c>
      <c r="S280" s="36">
        <f>SUMIFS(СВЦЭМ!$I$40:$I$783,СВЦЭМ!$A$40:$A$783,$A280,СВЦЭМ!$B$39:$B$782,S$278)+'СЕТ СН'!$F$16</f>
        <v>0</v>
      </c>
      <c r="T280" s="36">
        <f>SUMIFS(СВЦЭМ!$I$40:$I$783,СВЦЭМ!$A$40:$A$783,$A280,СВЦЭМ!$B$39:$B$782,T$278)+'СЕТ СН'!$F$16</f>
        <v>0</v>
      </c>
      <c r="U280" s="36">
        <f>SUMIFS(СВЦЭМ!$I$40:$I$783,СВЦЭМ!$A$40:$A$783,$A280,СВЦЭМ!$B$39:$B$782,U$278)+'СЕТ СН'!$F$16</f>
        <v>0</v>
      </c>
      <c r="V280" s="36">
        <f>SUMIFS(СВЦЭМ!$I$40:$I$783,СВЦЭМ!$A$40:$A$783,$A280,СВЦЭМ!$B$39:$B$782,V$278)+'СЕТ СН'!$F$16</f>
        <v>0</v>
      </c>
      <c r="W280" s="36">
        <f>SUMIFS(СВЦЭМ!$I$40:$I$783,СВЦЭМ!$A$40:$A$783,$A280,СВЦЭМ!$B$39:$B$782,W$278)+'СЕТ СН'!$F$16</f>
        <v>0</v>
      </c>
      <c r="X280" s="36">
        <f>SUMIFS(СВЦЭМ!$I$40:$I$783,СВЦЭМ!$A$40:$A$783,$A280,СВЦЭМ!$B$39:$B$782,X$278)+'СЕТ СН'!$F$16</f>
        <v>0</v>
      </c>
      <c r="Y280" s="36">
        <f>SUMIFS(СВЦЭМ!$I$40:$I$783,СВЦЭМ!$A$40:$A$783,$A280,СВЦЭМ!$B$39:$B$782,Y$278)+'СЕТ СН'!$F$16</f>
        <v>0</v>
      </c>
    </row>
    <row r="281" spans="1:27" ht="15.75" hidden="1" x14ac:dyDescent="0.2">
      <c r="A281" s="35">
        <f t="shared" ref="A281:A309" si="8">A280+1</f>
        <v>44595</v>
      </c>
      <c r="B281" s="36">
        <f>SUMIFS(СВЦЭМ!$I$40:$I$783,СВЦЭМ!$A$40:$A$783,$A281,СВЦЭМ!$B$39:$B$782,B$278)+'СЕТ СН'!$F$16</f>
        <v>0</v>
      </c>
      <c r="C281" s="36">
        <f>SUMIFS(СВЦЭМ!$I$40:$I$783,СВЦЭМ!$A$40:$A$783,$A281,СВЦЭМ!$B$39:$B$782,C$278)+'СЕТ СН'!$F$16</f>
        <v>0</v>
      </c>
      <c r="D281" s="36">
        <f>SUMIFS(СВЦЭМ!$I$40:$I$783,СВЦЭМ!$A$40:$A$783,$A281,СВЦЭМ!$B$39:$B$782,D$278)+'СЕТ СН'!$F$16</f>
        <v>0</v>
      </c>
      <c r="E281" s="36">
        <f>SUMIFS(СВЦЭМ!$I$40:$I$783,СВЦЭМ!$A$40:$A$783,$A281,СВЦЭМ!$B$39:$B$782,E$278)+'СЕТ СН'!$F$16</f>
        <v>0</v>
      </c>
      <c r="F281" s="36">
        <f>SUMIFS(СВЦЭМ!$I$40:$I$783,СВЦЭМ!$A$40:$A$783,$A281,СВЦЭМ!$B$39:$B$782,F$278)+'СЕТ СН'!$F$16</f>
        <v>0</v>
      </c>
      <c r="G281" s="36">
        <f>SUMIFS(СВЦЭМ!$I$40:$I$783,СВЦЭМ!$A$40:$A$783,$A281,СВЦЭМ!$B$39:$B$782,G$278)+'СЕТ СН'!$F$16</f>
        <v>0</v>
      </c>
      <c r="H281" s="36">
        <f>SUMIFS(СВЦЭМ!$I$40:$I$783,СВЦЭМ!$A$40:$A$783,$A281,СВЦЭМ!$B$39:$B$782,H$278)+'СЕТ СН'!$F$16</f>
        <v>0</v>
      </c>
      <c r="I281" s="36">
        <f>SUMIFS(СВЦЭМ!$I$40:$I$783,СВЦЭМ!$A$40:$A$783,$A281,СВЦЭМ!$B$39:$B$782,I$278)+'СЕТ СН'!$F$16</f>
        <v>0</v>
      </c>
      <c r="J281" s="36">
        <f>SUMIFS(СВЦЭМ!$I$40:$I$783,СВЦЭМ!$A$40:$A$783,$A281,СВЦЭМ!$B$39:$B$782,J$278)+'СЕТ СН'!$F$16</f>
        <v>0</v>
      </c>
      <c r="K281" s="36">
        <f>SUMIFS(СВЦЭМ!$I$40:$I$783,СВЦЭМ!$A$40:$A$783,$A281,СВЦЭМ!$B$39:$B$782,K$278)+'СЕТ СН'!$F$16</f>
        <v>0</v>
      </c>
      <c r="L281" s="36">
        <f>SUMIFS(СВЦЭМ!$I$40:$I$783,СВЦЭМ!$A$40:$A$783,$A281,СВЦЭМ!$B$39:$B$782,L$278)+'СЕТ СН'!$F$16</f>
        <v>0</v>
      </c>
      <c r="M281" s="36">
        <f>SUMIFS(СВЦЭМ!$I$40:$I$783,СВЦЭМ!$A$40:$A$783,$A281,СВЦЭМ!$B$39:$B$782,M$278)+'СЕТ СН'!$F$16</f>
        <v>0</v>
      </c>
      <c r="N281" s="36">
        <f>SUMIFS(СВЦЭМ!$I$40:$I$783,СВЦЭМ!$A$40:$A$783,$A281,СВЦЭМ!$B$39:$B$782,N$278)+'СЕТ СН'!$F$16</f>
        <v>0</v>
      </c>
      <c r="O281" s="36">
        <f>SUMIFS(СВЦЭМ!$I$40:$I$783,СВЦЭМ!$A$40:$A$783,$A281,СВЦЭМ!$B$39:$B$782,O$278)+'СЕТ СН'!$F$16</f>
        <v>0</v>
      </c>
      <c r="P281" s="36">
        <f>SUMIFS(СВЦЭМ!$I$40:$I$783,СВЦЭМ!$A$40:$A$783,$A281,СВЦЭМ!$B$39:$B$782,P$278)+'СЕТ СН'!$F$16</f>
        <v>0</v>
      </c>
      <c r="Q281" s="36">
        <f>SUMIFS(СВЦЭМ!$I$40:$I$783,СВЦЭМ!$A$40:$A$783,$A281,СВЦЭМ!$B$39:$B$782,Q$278)+'СЕТ СН'!$F$16</f>
        <v>0</v>
      </c>
      <c r="R281" s="36">
        <f>SUMIFS(СВЦЭМ!$I$40:$I$783,СВЦЭМ!$A$40:$A$783,$A281,СВЦЭМ!$B$39:$B$782,R$278)+'СЕТ СН'!$F$16</f>
        <v>0</v>
      </c>
      <c r="S281" s="36">
        <f>SUMIFS(СВЦЭМ!$I$40:$I$783,СВЦЭМ!$A$40:$A$783,$A281,СВЦЭМ!$B$39:$B$782,S$278)+'СЕТ СН'!$F$16</f>
        <v>0</v>
      </c>
      <c r="T281" s="36">
        <f>SUMIFS(СВЦЭМ!$I$40:$I$783,СВЦЭМ!$A$40:$A$783,$A281,СВЦЭМ!$B$39:$B$782,T$278)+'СЕТ СН'!$F$16</f>
        <v>0</v>
      </c>
      <c r="U281" s="36">
        <f>SUMIFS(СВЦЭМ!$I$40:$I$783,СВЦЭМ!$A$40:$A$783,$A281,СВЦЭМ!$B$39:$B$782,U$278)+'СЕТ СН'!$F$16</f>
        <v>0</v>
      </c>
      <c r="V281" s="36">
        <f>SUMIFS(СВЦЭМ!$I$40:$I$783,СВЦЭМ!$A$40:$A$783,$A281,СВЦЭМ!$B$39:$B$782,V$278)+'СЕТ СН'!$F$16</f>
        <v>0</v>
      </c>
      <c r="W281" s="36">
        <f>SUMIFS(СВЦЭМ!$I$40:$I$783,СВЦЭМ!$A$40:$A$783,$A281,СВЦЭМ!$B$39:$B$782,W$278)+'СЕТ СН'!$F$16</f>
        <v>0</v>
      </c>
      <c r="X281" s="36">
        <f>SUMIFS(СВЦЭМ!$I$40:$I$783,СВЦЭМ!$A$40:$A$783,$A281,СВЦЭМ!$B$39:$B$782,X$278)+'СЕТ СН'!$F$16</f>
        <v>0</v>
      </c>
      <c r="Y281" s="36">
        <f>SUMIFS(СВЦЭМ!$I$40:$I$783,СВЦЭМ!$A$40:$A$783,$A281,СВЦЭМ!$B$39:$B$782,Y$278)+'СЕТ СН'!$F$16</f>
        <v>0</v>
      </c>
    </row>
    <row r="282" spans="1:27" ht="15.75" hidden="1" x14ac:dyDescent="0.2">
      <c r="A282" s="35">
        <f t="shared" si="8"/>
        <v>44596</v>
      </c>
      <c r="B282" s="36">
        <f>SUMIFS(СВЦЭМ!$I$40:$I$783,СВЦЭМ!$A$40:$A$783,$A282,СВЦЭМ!$B$39:$B$782,B$278)+'СЕТ СН'!$F$16</f>
        <v>0</v>
      </c>
      <c r="C282" s="36">
        <f>SUMIFS(СВЦЭМ!$I$40:$I$783,СВЦЭМ!$A$40:$A$783,$A282,СВЦЭМ!$B$39:$B$782,C$278)+'СЕТ СН'!$F$16</f>
        <v>0</v>
      </c>
      <c r="D282" s="36">
        <f>SUMIFS(СВЦЭМ!$I$40:$I$783,СВЦЭМ!$A$40:$A$783,$A282,СВЦЭМ!$B$39:$B$782,D$278)+'СЕТ СН'!$F$16</f>
        <v>0</v>
      </c>
      <c r="E282" s="36">
        <f>SUMIFS(СВЦЭМ!$I$40:$I$783,СВЦЭМ!$A$40:$A$783,$A282,СВЦЭМ!$B$39:$B$782,E$278)+'СЕТ СН'!$F$16</f>
        <v>0</v>
      </c>
      <c r="F282" s="36">
        <f>SUMIFS(СВЦЭМ!$I$40:$I$783,СВЦЭМ!$A$40:$A$783,$A282,СВЦЭМ!$B$39:$B$782,F$278)+'СЕТ СН'!$F$16</f>
        <v>0</v>
      </c>
      <c r="G282" s="36">
        <f>SUMIFS(СВЦЭМ!$I$40:$I$783,СВЦЭМ!$A$40:$A$783,$A282,СВЦЭМ!$B$39:$B$782,G$278)+'СЕТ СН'!$F$16</f>
        <v>0</v>
      </c>
      <c r="H282" s="36">
        <f>SUMIFS(СВЦЭМ!$I$40:$I$783,СВЦЭМ!$A$40:$A$783,$A282,СВЦЭМ!$B$39:$B$782,H$278)+'СЕТ СН'!$F$16</f>
        <v>0</v>
      </c>
      <c r="I282" s="36">
        <f>SUMIFS(СВЦЭМ!$I$40:$I$783,СВЦЭМ!$A$40:$A$783,$A282,СВЦЭМ!$B$39:$B$782,I$278)+'СЕТ СН'!$F$16</f>
        <v>0</v>
      </c>
      <c r="J282" s="36">
        <f>SUMIFS(СВЦЭМ!$I$40:$I$783,СВЦЭМ!$A$40:$A$783,$A282,СВЦЭМ!$B$39:$B$782,J$278)+'СЕТ СН'!$F$16</f>
        <v>0</v>
      </c>
      <c r="K282" s="36">
        <f>SUMIFS(СВЦЭМ!$I$40:$I$783,СВЦЭМ!$A$40:$A$783,$A282,СВЦЭМ!$B$39:$B$782,K$278)+'СЕТ СН'!$F$16</f>
        <v>0</v>
      </c>
      <c r="L282" s="36">
        <f>SUMIFS(СВЦЭМ!$I$40:$I$783,СВЦЭМ!$A$40:$A$783,$A282,СВЦЭМ!$B$39:$B$782,L$278)+'СЕТ СН'!$F$16</f>
        <v>0</v>
      </c>
      <c r="M282" s="36">
        <f>SUMIFS(СВЦЭМ!$I$40:$I$783,СВЦЭМ!$A$40:$A$783,$A282,СВЦЭМ!$B$39:$B$782,M$278)+'СЕТ СН'!$F$16</f>
        <v>0</v>
      </c>
      <c r="N282" s="36">
        <f>SUMIFS(СВЦЭМ!$I$40:$I$783,СВЦЭМ!$A$40:$A$783,$A282,СВЦЭМ!$B$39:$B$782,N$278)+'СЕТ СН'!$F$16</f>
        <v>0</v>
      </c>
      <c r="O282" s="36">
        <f>SUMIFS(СВЦЭМ!$I$40:$I$783,СВЦЭМ!$A$40:$A$783,$A282,СВЦЭМ!$B$39:$B$782,O$278)+'СЕТ СН'!$F$16</f>
        <v>0</v>
      </c>
      <c r="P282" s="36">
        <f>SUMIFS(СВЦЭМ!$I$40:$I$783,СВЦЭМ!$A$40:$A$783,$A282,СВЦЭМ!$B$39:$B$782,P$278)+'СЕТ СН'!$F$16</f>
        <v>0</v>
      </c>
      <c r="Q282" s="36">
        <f>SUMIFS(СВЦЭМ!$I$40:$I$783,СВЦЭМ!$A$40:$A$783,$A282,СВЦЭМ!$B$39:$B$782,Q$278)+'СЕТ СН'!$F$16</f>
        <v>0</v>
      </c>
      <c r="R282" s="36">
        <f>SUMIFS(СВЦЭМ!$I$40:$I$783,СВЦЭМ!$A$40:$A$783,$A282,СВЦЭМ!$B$39:$B$782,R$278)+'СЕТ СН'!$F$16</f>
        <v>0</v>
      </c>
      <c r="S282" s="36">
        <f>SUMIFS(СВЦЭМ!$I$40:$I$783,СВЦЭМ!$A$40:$A$783,$A282,СВЦЭМ!$B$39:$B$782,S$278)+'СЕТ СН'!$F$16</f>
        <v>0</v>
      </c>
      <c r="T282" s="36">
        <f>SUMIFS(СВЦЭМ!$I$40:$I$783,СВЦЭМ!$A$40:$A$783,$A282,СВЦЭМ!$B$39:$B$782,T$278)+'СЕТ СН'!$F$16</f>
        <v>0</v>
      </c>
      <c r="U282" s="36">
        <f>SUMIFS(СВЦЭМ!$I$40:$I$783,СВЦЭМ!$A$40:$A$783,$A282,СВЦЭМ!$B$39:$B$782,U$278)+'СЕТ СН'!$F$16</f>
        <v>0</v>
      </c>
      <c r="V282" s="36">
        <f>SUMIFS(СВЦЭМ!$I$40:$I$783,СВЦЭМ!$A$40:$A$783,$A282,СВЦЭМ!$B$39:$B$782,V$278)+'СЕТ СН'!$F$16</f>
        <v>0</v>
      </c>
      <c r="W282" s="36">
        <f>SUMIFS(СВЦЭМ!$I$40:$I$783,СВЦЭМ!$A$40:$A$783,$A282,СВЦЭМ!$B$39:$B$782,W$278)+'СЕТ СН'!$F$16</f>
        <v>0</v>
      </c>
      <c r="X282" s="36">
        <f>SUMIFS(СВЦЭМ!$I$40:$I$783,СВЦЭМ!$A$40:$A$783,$A282,СВЦЭМ!$B$39:$B$782,X$278)+'СЕТ СН'!$F$16</f>
        <v>0</v>
      </c>
      <c r="Y282" s="36">
        <f>SUMIFS(СВЦЭМ!$I$40:$I$783,СВЦЭМ!$A$40:$A$783,$A282,СВЦЭМ!$B$39:$B$782,Y$278)+'СЕТ СН'!$F$16</f>
        <v>0</v>
      </c>
    </row>
    <row r="283" spans="1:27" ht="15.75" hidden="1" x14ac:dyDescent="0.2">
      <c r="A283" s="35">
        <f t="shared" si="8"/>
        <v>44597</v>
      </c>
      <c r="B283" s="36">
        <f>SUMIFS(СВЦЭМ!$I$40:$I$783,СВЦЭМ!$A$40:$A$783,$A283,СВЦЭМ!$B$39:$B$782,B$278)+'СЕТ СН'!$F$16</f>
        <v>0</v>
      </c>
      <c r="C283" s="36">
        <f>SUMIFS(СВЦЭМ!$I$40:$I$783,СВЦЭМ!$A$40:$A$783,$A283,СВЦЭМ!$B$39:$B$782,C$278)+'СЕТ СН'!$F$16</f>
        <v>0</v>
      </c>
      <c r="D283" s="36">
        <f>SUMIFS(СВЦЭМ!$I$40:$I$783,СВЦЭМ!$A$40:$A$783,$A283,СВЦЭМ!$B$39:$B$782,D$278)+'СЕТ СН'!$F$16</f>
        <v>0</v>
      </c>
      <c r="E283" s="36">
        <f>SUMIFS(СВЦЭМ!$I$40:$I$783,СВЦЭМ!$A$40:$A$783,$A283,СВЦЭМ!$B$39:$B$782,E$278)+'СЕТ СН'!$F$16</f>
        <v>0</v>
      </c>
      <c r="F283" s="36">
        <f>SUMIFS(СВЦЭМ!$I$40:$I$783,СВЦЭМ!$A$40:$A$783,$A283,СВЦЭМ!$B$39:$B$782,F$278)+'СЕТ СН'!$F$16</f>
        <v>0</v>
      </c>
      <c r="G283" s="36">
        <f>SUMIFS(СВЦЭМ!$I$40:$I$783,СВЦЭМ!$A$40:$A$783,$A283,СВЦЭМ!$B$39:$B$782,G$278)+'СЕТ СН'!$F$16</f>
        <v>0</v>
      </c>
      <c r="H283" s="36">
        <f>SUMIFS(СВЦЭМ!$I$40:$I$783,СВЦЭМ!$A$40:$A$783,$A283,СВЦЭМ!$B$39:$B$782,H$278)+'СЕТ СН'!$F$16</f>
        <v>0</v>
      </c>
      <c r="I283" s="36">
        <f>SUMIFS(СВЦЭМ!$I$40:$I$783,СВЦЭМ!$A$40:$A$783,$A283,СВЦЭМ!$B$39:$B$782,I$278)+'СЕТ СН'!$F$16</f>
        <v>0</v>
      </c>
      <c r="J283" s="36">
        <f>SUMIFS(СВЦЭМ!$I$40:$I$783,СВЦЭМ!$A$40:$A$783,$A283,СВЦЭМ!$B$39:$B$782,J$278)+'СЕТ СН'!$F$16</f>
        <v>0</v>
      </c>
      <c r="K283" s="36">
        <f>SUMIFS(СВЦЭМ!$I$40:$I$783,СВЦЭМ!$A$40:$A$783,$A283,СВЦЭМ!$B$39:$B$782,K$278)+'СЕТ СН'!$F$16</f>
        <v>0</v>
      </c>
      <c r="L283" s="36">
        <f>SUMIFS(СВЦЭМ!$I$40:$I$783,СВЦЭМ!$A$40:$A$783,$A283,СВЦЭМ!$B$39:$B$782,L$278)+'СЕТ СН'!$F$16</f>
        <v>0</v>
      </c>
      <c r="M283" s="36">
        <f>SUMIFS(СВЦЭМ!$I$40:$I$783,СВЦЭМ!$A$40:$A$783,$A283,СВЦЭМ!$B$39:$B$782,M$278)+'СЕТ СН'!$F$16</f>
        <v>0</v>
      </c>
      <c r="N283" s="36">
        <f>SUMIFS(СВЦЭМ!$I$40:$I$783,СВЦЭМ!$A$40:$A$783,$A283,СВЦЭМ!$B$39:$B$782,N$278)+'СЕТ СН'!$F$16</f>
        <v>0</v>
      </c>
      <c r="O283" s="36">
        <f>SUMIFS(СВЦЭМ!$I$40:$I$783,СВЦЭМ!$A$40:$A$783,$A283,СВЦЭМ!$B$39:$B$782,O$278)+'СЕТ СН'!$F$16</f>
        <v>0</v>
      </c>
      <c r="P283" s="36">
        <f>SUMIFS(СВЦЭМ!$I$40:$I$783,СВЦЭМ!$A$40:$A$783,$A283,СВЦЭМ!$B$39:$B$782,P$278)+'СЕТ СН'!$F$16</f>
        <v>0</v>
      </c>
      <c r="Q283" s="36">
        <f>SUMIFS(СВЦЭМ!$I$40:$I$783,СВЦЭМ!$A$40:$A$783,$A283,СВЦЭМ!$B$39:$B$782,Q$278)+'СЕТ СН'!$F$16</f>
        <v>0</v>
      </c>
      <c r="R283" s="36">
        <f>SUMIFS(СВЦЭМ!$I$40:$I$783,СВЦЭМ!$A$40:$A$783,$A283,СВЦЭМ!$B$39:$B$782,R$278)+'СЕТ СН'!$F$16</f>
        <v>0</v>
      </c>
      <c r="S283" s="36">
        <f>SUMIFS(СВЦЭМ!$I$40:$I$783,СВЦЭМ!$A$40:$A$783,$A283,СВЦЭМ!$B$39:$B$782,S$278)+'СЕТ СН'!$F$16</f>
        <v>0</v>
      </c>
      <c r="T283" s="36">
        <f>SUMIFS(СВЦЭМ!$I$40:$I$783,СВЦЭМ!$A$40:$A$783,$A283,СВЦЭМ!$B$39:$B$782,T$278)+'СЕТ СН'!$F$16</f>
        <v>0</v>
      </c>
      <c r="U283" s="36">
        <f>SUMIFS(СВЦЭМ!$I$40:$I$783,СВЦЭМ!$A$40:$A$783,$A283,СВЦЭМ!$B$39:$B$782,U$278)+'СЕТ СН'!$F$16</f>
        <v>0</v>
      </c>
      <c r="V283" s="36">
        <f>SUMIFS(СВЦЭМ!$I$40:$I$783,СВЦЭМ!$A$40:$A$783,$A283,СВЦЭМ!$B$39:$B$782,V$278)+'СЕТ СН'!$F$16</f>
        <v>0</v>
      </c>
      <c r="W283" s="36">
        <f>SUMIFS(СВЦЭМ!$I$40:$I$783,СВЦЭМ!$A$40:$A$783,$A283,СВЦЭМ!$B$39:$B$782,W$278)+'СЕТ СН'!$F$16</f>
        <v>0</v>
      </c>
      <c r="X283" s="36">
        <f>SUMIFS(СВЦЭМ!$I$40:$I$783,СВЦЭМ!$A$40:$A$783,$A283,СВЦЭМ!$B$39:$B$782,X$278)+'СЕТ СН'!$F$16</f>
        <v>0</v>
      </c>
      <c r="Y283" s="36">
        <f>SUMIFS(СВЦЭМ!$I$40:$I$783,СВЦЭМ!$A$40:$A$783,$A283,СВЦЭМ!$B$39:$B$782,Y$278)+'СЕТ СН'!$F$16</f>
        <v>0</v>
      </c>
    </row>
    <row r="284" spans="1:27" ht="15.75" hidden="1" x14ac:dyDescent="0.2">
      <c r="A284" s="35">
        <f t="shared" si="8"/>
        <v>44598</v>
      </c>
      <c r="B284" s="36">
        <f>SUMIFS(СВЦЭМ!$I$40:$I$783,СВЦЭМ!$A$40:$A$783,$A284,СВЦЭМ!$B$39:$B$782,B$278)+'СЕТ СН'!$F$16</f>
        <v>0</v>
      </c>
      <c r="C284" s="36">
        <f>SUMIFS(СВЦЭМ!$I$40:$I$783,СВЦЭМ!$A$40:$A$783,$A284,СВЦЭМ!$B$39:$B$782,C$278)+'СЕТ СН'!$F$16</f>
        <v>0</v>
      </c>
      <c r="D284" s="36">
        <f>SUMIFS(СВЦЭМ!$I$40:$I$783,СВЦЭМ!$A$40:$A$783,$A284,СВЦЭМ!$B$39:$B$782,D$278)+'СЕТ СН'!$F$16</f>
        <v>0</v>
      </c>
      <c r="E284" s="36">
        <f>SUMIFS(СВЦЭМ!$I$40:$I$783,СВЦЭМ!$A$40:$A$783,$A284,СВЦЭМ!$B$39:$B$782,E$278)+'СЕТ СН'!$F$16</f>
        <v>0</v>
      </c>
      <c r="F284" s="36">
        <f>SUMIFS(СВЦЭМ!$I$40:$I$783,СВЦЭМ!$A$40:$A$783,$A284,СВЦЭМ!$B$39:$B$782,F$278)+'СЕТ СН'!$F$16</f>
        <v>0</v>
      </c>
      <c r="G284" s="36">
        <f>SUMIFS(СВЦЭМ!$I$40:$I$783,СВЦЭМ!$A$40:$A$783,$A284,СВЦЭМ!$B$39:$B$782,G$278)+'СЕТ СН'!$F$16</f>
        <v>0</v>
      </c>
      <c r="H284" s="36">
        <f>SUMIFS(СВЦЭМ!$I$40:$I$783,СВЦЭМ!$A$40:$A$783,$A284,СВЦЭМ!$B$39:$B$782,H$278)+'СЕТ СН'!$F$16</f>
        <v>0</v>
      </c>
      <c r="I284" s="36">
        <f>SUMIFS(СВЦЭМ!$I$40:$I$783,СВЦЭМ!$A$40:$A$783,$A284,СВЦЭМ!$B$39:$B$782,I$278)+'СЕТ СН'!$F$16</f>
        <v>0</v>
      </c>
      <c r="J284" s="36">
        <f>SUMIFS(СВЦЭМ!$I$40:$I$783,СВЦЭМ!$A$40:$A$783,$A284,СВЦЭМ!$B$39:$B$782,J$278)+'СЕТ СН'!$F$16</f>
        <v>0</v>
      </c>
      <c r="K284" s="36">
        <f>SUMIFS(СВЦЭМ!$I$40:$I$783,СВЦЭМ!$A$40:$A$783,$A284,СВЦЭМ!$B$39:$B$782,K$278)+'СЕТ СН'!$F$16</f>
        <v>0</v>
      </c>
      <c r="L284" s="36">
        <f>SUMIFS(СВЦЭМ!$I$40:$I$783,СВЦЭМ!$A$40:$A$783,$A284,СВЦЭМ!$B$39:$B$782,L$278)+'СЕТ СН'!$F$16</f>
        <v>0</v>
      </c>
      <c r="M284" s="36">
        <f>SUMIFS(СВЦЭМ!$I$40:$I$783,СВЦЭМ!$A$40:$A$783,$A284,СВЦЭМ!$B$39:$B$782,M$278)+'СЕТ СН'!$F$16</f>
        <v>0</v>
      </c>
      <c r="N284" s="36">
        <f>SUMIFS(СВЦЭМ!$I$40:$I$783,СВЦЭМ!$A$40:$A$783,$A284,СВЦЭМ!$B$39:$B$782,N$278)+'СЕТ СН'!$F$16</f>
        <v>0</v>
      </c>
      <c r="O284" s="36">
        <f>SUMIFS(СВЦЭМ!$I$40:$I$783,СВЦЭМ!$A$40:$A$783,$A284,СВЦЭМ!$B$39:$B$782,O$278)+'СЕТ СН'!$F$16</f>
        <v>0</v>
      </c>
      <c r="P284" s="36">
        <f>SUMIFS(СВЦЭМ!$I$40:$I$783,СВЦЭМ!$A$40:$A$783,$A284,СВЦЭМ!$B$39:$B$782,P$278)+'СЕТ СН'!$F$16</f>
        <v>0</v>
      </c>
      <c r="Q284" s="36">
        <f>SUMIFS(СВЦЭМ!$I$40:$I$783,СВЦЭМ!$A$40:$A$783,$A284,СВЦЭМ!$B$39:$B$782,Q$278)+'СЕТ СН'!$F$16</f>
        <v>0</v>
      </c>
      <c r="R284" s="36">
        <f>SUMIFS(СВЦЭМ!$I$40:$I$783,СВЦЭМ!$A$40:$A$783,$A284,СВЦЭМ!$B$39:$B$782,R$278)+'СЕТ СН'!$F$16</f>
        <v>0</v>
      </c>
      <c r="S284" s="36">
        <f>SUMIFS(СВЦЭМ!$I$40:$I$783,СВЦЭМ!$A$40:$A$783,$A284,СВЦЭМ!$B$39:$B$782,S$278)+'СЕТ СН'!$F$16</f>
        <v>0</v>
      </c>
      <c r="T284" s="36">
        <f>SUMIFS(СВЦЭМ!$I$40:$I$783,СВЦЭМ!$A$40:$A$783,$A284,СВЦЭМ!$B$39:$B$782,T$278)+'СЕТ СН'!$F$16</f>
        <v>0</v>
      </c>
      <c r="U284" s="36">
        <f>SUMIFS(СВЦЭМ!$I$40:$I$783,СВЦЭМ!$A$40:$A$783,$A284,СВЦЭМ!$B$39:$B$782,U$278)+'СЕТ СН'!$F$16</f>
        <v>0</v>
      </c>
      <c r="V284" s="36">
        <f>SUMIFS(СВЦЭМ!$I$40:$I$783,СВЦЭМ!$A$40:$A$783,$A284,СВЦЭМ!$B$39:$B$782,V$278)+'СЕТ СН'!$F$16</f>
        <v>0</v>
      </c>
      <c r="W284" s="36">
        <f>SUMIFS(СВЦЭМ!$I$40:$I$783,СВЦЭМ!$A$40:$A$783,$A284,СВЦЭМ!$B$39:$B$782,W$278)+'СЕТ СН'!$F$16</f>
        <v>0</v>
      </c>
      <c r="X284" s="36">
        <f>SUMIFS(СВЦЭМ!$I$40:$I$783,СВЦЭМ!$A$40:$A$783,$A284,СВЦЭМ!$B$39:$B$782,X$278)+'СЕТ СН'!$F$16</f>
        <v>0</v>
      </c>
      <c r="Y284" s="36">
        <f>SUMIFS(СВЦЭМ!$I$40:$I$783,СВЦЭМ!$A$40:$A$783,$A284,СВЦЭМ!$B$39:$B$782,Y$278)+'СЕТ СН'!$F$16</f>
        <v>0</v>
      </c>
    </row>
    <row r="285" spans="1:27" ht="15.75" hidden="1" x14ac:dyDescent="0.2">
      <c r="A285" s="35">
        <f t="shared" si="8"/>
        <v>44599</v>
      </c>
      <c r="B285" s="36">
        <f>SUMIFS(СВЦЭМ!$I$40:$I$783,СВЦЭМ!$A$40:$A$783,$A285,СВЦЭМ!$B$39:$B$782,B$278)+'СЕТ СН'!$F$16</f>
        <v>0</v>
      </c>
      <c r="C285" s="36">
        <f>SUMIFS(СВЦЭМ!$I$40:$I$783,СВЦЭМ!$A$40:$A$783,$A285,СВЦЭМ!$B$39:$B$782,C$278)+'СЕТ СН'!$F$16</f>
        <v>0</v>
      </c>
      <c r="D285" s="36">
        <f>SUMIFS(СВЦЭМ!$I$40:$I$783,СВЦЭМ!$A$40:$A$783,$A285,СВЦЭМ!$B$39:$B$782,D$278)+'СЕТ СН'!$F$16</f>
        <v>0</v>
      </c>
      <c r="E285" s="36">
        <f>SUMIFS(СВЦЭМ!$I$40:$I$783,СВЦЭМ!$A$40:$A$783,$A285,СВЦЭМ!$B$39:$B$782,E$278)+'СЕТ СН'!$F$16</f>
        <v>0</v>
      </c>
      <c r="F285" s="36">
        <f>SUMIFS(СВЦЭМ!$I$40:$I$783,СВЦЭМ!$A$40:$A$783,$A285,СВЦЭМ!$B$39:$B$782,F$278)+'СЕТ СН'!$F$16</f>
        <v>0</v>
      </c>
      <c r="G285" s="36">
        <f>SUMIFS(СВЦЭМ!$I$40:$I$783,СВЦЭМ!$A$40:$A$783,$A285,СВЦЭМ!$B$39:$B$782,G$278)+'СЕТ СН'!$F$16</f>
        <v>0</v>
      </c>
      <c r="H285" s="36">
        <f>SUMIFS(СВЦЭМ!$I$40:$I$783,СВЦЭМ!$A$40:$A$783,$A285,СВЦЭМ!$B$39:$B$782,H$278)+'СЕТ СН'!$F$16</f>
        <v>0</v>
      </c>
      <c r="I285" s="36">
        <f>SUMIFS(СВЦЭМ!$I$40:$I$783,СВЦЭМ!$A$40:$A$783,$A285,СВЦЭМ!$B$39:$B$782,I$278)+'СЕТ СН'!$F$16</f>
        <v>0</v>
      </c>
      <c r="J285" s="36">
        <f>SUMIFS(СВЦЭМ!$I$40:$I$783,СВЦЭМ!$A$40:$A$783,$A285,СВЦЭМ!$B$39:$B$782,J$278)+'СЕТ СН'!$F$16</f>
        <v>0</v>
      </c>
      <c r="K285" s="36">
        <f>SUMIFS(СВЦЭМ!$I$40:$I$783,СВЦЭМ!$A$40:$A$783,$A285,СВЦЭМ!$B$39:$B$782,K$278)+'СЕТ СН'!$F$16</f>
        <v>0</v>
      </c>
      <c r="L285" s="36">
        <f>SUMIFS(СВЦЭМ!$I$40:$I$783,СВЦЭМ!$A$40:$A$783,$A285,СВЦЭМ!$B$39:$B$782,L$278)+'СЕТ СН'!$F$16</f>
        <v>0</v>
      </c>
      <c r="M285" s="36">
        <f>SUMIFS(СВЦЭМ!$I$40:$I$783,СВЦЭМ!$A$40:$A$783,$A285,СВЦЭМ!$B$39:$B$782,M$278)+'СЕТ СН'!$F$16</f>
        <v>0</v>
      </c>
      <c r="N285" s="36">
        <f>SUMIFS(СВЦЭМ!$I$40:$I$783,СВЦЭМ!$A$40:$A$783,$A285,СВЦЭМ!$B$39:$B$782,N$278)+'СЕТ СН'!$F$16</f>
        <v>0</v>
      </c>
      <c r="O285" s="36">
        <f>SUMIFS(СВЦЭМ!$I$40:$I$783,СВЦЭМ!$A$40:$A$783,$A285,СВЦЭМ!$B$39:$B$782,O$278)+'СЕТ СН'!$F$16</f>
        <v>0</v>
      </c>
      <c r="P285" s="36">
        <f>SUMIFS(СВЦЭМ!$I$40:$I$783,СВЦЭМ!$A$40:$A$783,$A285,СВЦЭМ!$B$39:$B$782,P$278)+'СЕТ СН'!$F$16</f>
        <v>0</v>
      </c>
      <c r="Q285" s="36">
        <f>SUMIFS(СВЦЭМ!$I$40:$I$783,СВЦЭМ!$A$40:$A$783,$A285,СВЦЭМ!$B$39:$B$782,Q$278)+'СЕТ СН'!$F$16</f>
        <v>0</v>
      </c>
      <c r="R285" s="36">
        <f>SUMIFS(СВЦЭМ!$I$40:$I$783,СВЦЭМ!$A$40:$A$783,$A285,СВЦЭМ!$B$39:$B$782,R$278)+'СЕТ СН'!$F$16</f>
        <v>0</v>
      </c>
      <c r="S285" s="36">
        <f>SUMIFS(СВЦЭМ!$I$40:$I$783,СВЦЭМ!$A$40:$A$783,$A285,СВЦЭМ!$B$39:$B$782,S$278)+'СЕТ СН'!$F$16</f>
        <v>0</v>
      </c>
      <c r="T285" s="36">
        <f>SUMIFS(СВЦЭМ!$I$40:$I$783,СВЦЭМ!$A$40:$A$783,$A285,СВЦЭМ!$B$39:$B$782,T$278)+'СЕТ СН'!$F$16</f>
        <v>0</v>
      </c>
      <c r="U285" s="36">
        <f>SUMIFS(СВЦЭМ!$I$40:$I$783,СВЦЭМ!$A$40:$A$783,$A285,СВЦЭМ!$B$39:$B$782,U$278)+'СЕТ СН'!$F$16</f>
        <v>0</v>
      </c>
      <c r="V285" s="36">
        <f>SUMIFS(СВЦЭМ!$I$40:$I$783,СВЦЭМ!$A$40:$A$783,$A285,СВЦЭМ!$B$39:$B$782,V$278)+'СЕТ СН'!$F$16</f>
        <v>0</v>
      </c>
      <c r="W285" s="36">
        <f>SUMIFS(СВЦЭМ!$I$40:$I$783,СВЦЭМ!$A$40:$A$783,$A285,СВЦЭМ!$B$39:$B$782,W$278)+'СЕТ СН'!$F$16</f>
        <v>0</v>
      </c>
      <c r="X285" s="36">
        <f>SUMIFS(СВЦЭМ!$I$40:$I$783,СВЦЭМ!$A$40:$A$783,$A285,СВЦЭМ!$B$39:$B$782,X$278)+'СЕТ СН'!$F$16</f>
        <v>0</v>
      </c>
      <c r="Y285" s="36">
        <f>SUMIFS(СВЦЭМ!$I$40:$I$783,СВЦЭМ!$A$40:$A$783,$A285,СВЦЭМ!$B$39:$B$782,Y$278)+'СЕТ СН'!$F$16</f>
        <v>0</v>
      </c>
    </row>
    <row r="286" spans="1:27" ht="15.75" hidden="1" x14ac:dyDescent="0.2">
      <c r="A286" s="35">
        <f t="shared" si="8"/>
        <v>44600</v>
      </c>
      <c r="B286" s="36">
        <f>SUMIFS(СВЦЭМ!$I$40:$I$783,СВЦЭМ!$A$40:$A$783,$A286,СВЦЭМ!$B$39:$B$782,B$278)+'СЕТ СН'!$F$16</f>
        <v>0</v>
      </c>
      <c r="C286" s="36">
        <f>SUMIFS(СВЦЭМ!$I$40:$I$783,СВЦЭМ!$A$40:$A$783,$A286,СВЦЭМ!$B$39:$B$782,C$278)+'СЕТ СН'!$F$16</f>
        <v>0</v>
      </c>
      <c r="D286" s="36">
        <f>SUMIFS(СВЦЭМ!$I$40:$I$783,СВЦЭМ!$A$40:$A$783,$A286,СВЦЭМ!$B$39:$B$782,D$278)+'СЕТ СН'!$F$16</f>
        <v>0</v>
      </c>
      <c r="E286" s="36">
        <f>SUMIFS(СВЦЭМ!$I$40:$I$783,СВЦЭМ!$A$40:$A$783,$A286,СВЦЭМ!$B$39:$B$782,E$278)+'СЕТ СН'!$F$16</f>
        <v>0</v>
      </c>
      <c r="F286" s="36">
        <f>SUMIFS(СВЦЭМ!$I$40:$I$783,СВЦЭМ!$A$40:$A$783,$A286,СВЦЭМ!$B$39:$B$782,F$278)+'СЕТ СН'!$F$16</f>
        <v>0</v>
      </c>
      <c r="G286" s="36">
        <f>SUMIFS(СВЦЭМ!$I$40:$I$783,СВЦЭМ!$A$40:$A$783,$A286,СВЦЭМ!$B$39:$B$782,G$278)+'СЕТ СН'!$F$16</f>
        <v>0</v>
      </c>
      <c r="H286" s="36">
        <f>SUMIFS(СВЦЭМ!$I$40:$I$783,СВЦЭМ!$A$40:$A$783,$A286,СВЦЭМ!$B$39:$B$782,H$278)+'СЕТ СН'!$F$16</f>
        <v>0</v>
      </c>
      <c r="I286" s="36">
        <f>SUMIFS(СВЦЭМ!$I$40:$I$783,СВЦЭМ!$A$40:$A$783,$A286,СВЦЭМ!$B$39:$B$782,I$278)+'СЕТ СН'!$F$16</f>
        <v>0</v>
      </c>
      <c r="J286" s="36">
        <f>SUMIFS(СВЦЭМ!$I$40:$I$783,СВЦЭМ!$A$40:$A$783,$A286,СВЦЭМ!$B$39:$B$782,J$278)+'СЕТ СН'!$F$16</f>
        <v>0</v>
      </c>
      <c r="K286" s="36">
        <f>SUMIFS(СВЦЭМ!$I$40:$I$783,СВЦЭМ!$A$40:$A$783,$A286,СВЦЭМ!$B$39:$B$782,K$278)+'СЕТ СН'!$F$16</f>
        <v>0</v>
      </c>
      <c r="L286" s="36">
        <f>SUMIFS(СВЦЭМ!$I$40:$I$783,СВЦЭМ!$A$40:$A$783,$A286,СВЦЭМ!$B$39:$B$782,L$278)+'СЕТ СН'!$F$16</f>
        <v>0</v>
      </c>
      <c r="M286" s="36">
        <f>SUMIFS(СВЦЭМ!$I$40:$I$783,СВЦЭМ!$A$40:$A$783,$A286,СВЦЭМ!$B$39:$B$782,M$278)+'СЕТ СН'!$F$16</f>
        <v>0</v>
      </c>
      <c r="N286" s="36">
        <f>SUMIFS(СВЦЭМ!$I$40:$I$783,СВЦЭМ!$A$40:$A$783,$A286,СВЦЭМ!$B$39:$B$782,N$278)+'СЕТ СН'!$F$16</f>
        <v>0</v>
      </c>
      <c r="O286" s="36">
        <f>SUMIFS(СВЦЭМ!$I$40:$I$783,СВЦЭМ!$A$40:$A$783,$A286,СВЦЭМ!$B$39:$B$782,O$278)+'СЕТ СН'!$F$16</f>
        <v>0</v>
      </c>
      <c r="P286" s="36">
        <f>SUMIFS(СВЦЭМ!$I$40:$I$783,СВЦЭМ!$A$40:$A$783,$A286,СВЦЭМ!$B$39:$B$782,P$278)+'СЕТ СН'!$F$16</f>
        <v>0</v>
      </c>
      <c r="Q286" s="36">
        <f>SUMIFS(СВЦЭМ!$I$40:$I$783,СВЦЭМ!$A$40:$A$783,$A286,СВЦЭМ!$B$39:$B$782,Q$278)+'СЕТ СН'!$F$16</f>
        <v>0</v>
      </c>
      <c r="R286" s="36">
        <f>SUMIFS(СВЦЭМ!$I$40:$I$783,СВЦЭМ!$A$40:$A$783,$A286,СВЦЭМ!$B$39:$B$782,R$278)+'СЕТ СН'!$F$16</f>
        <v>0</v>
      </c>
      <c r="S286" s="36">
        <f>SUMIFS(СВЦЭМ!$I$40:$I$783,СВЦЭМ!$A$40:$A$783,$A286,СВЦЭМ!$B$39:$B$782,S$278)+'СЕТ СН'!$F$16</f>
        <v>0</v>
      </c>
      <c r="T286" s="36">
        <f>SUMIFS(СВЦЭМ!$I$40:$I$783,СВЦЭМ!$A$40:$A$783,$A286,СВЦЭМ!$B$39:$B$782,T$278)+'СЕТ СН'!$F$16</f>
        <v>0</v>
      </c>
      <c r="U286" s="36">
        <f>SUMIFS(СВЦЭМ!$I$40:$I$783,СВЦЭМ!$A$40:$A$783,$A286,СВЦЭМ!$B$39:$B$782,U$278)+'СЕТ СН'!$F$16</f>
        <v>0</v>
      </c>
      <c r="V286" s="36">
        <f>SUMIFS(СВЦЭМ!$I$40:$I$783,СВЦЭМ!$A$40:$A$783,$A286,СВЦЭМ!$B$39:$B$782,V$278)+'СЕТ СН'!$F$16</f>
        <v>0</v>
      </c>
      <c r="W286" s="36">
        <f>SUMIFS(СВЦЭМ!$I$40:$I$783,СВЦЭМ!$A$40:$A$783,$A286,СВЦЭМ!$B$39:$B$782,W$278)+'СЕТ СН'!$F$16</f>
        <v>0</v>
      </c>
      <c r="X286" s="36">
        <f>SUMIFS(СВЦЭМ!$I$40:$I$783,СВЦЭМ!$A$40:$A$783,$A286,СВЦЭМ!$B$39:$B$782,X$278)+'СЕТ СН'!$F$16</f>
        <v>0</v>
      </c>
      <c r="Y286" s="36">
        <f>SUMIFS(СВЦЭМ!$I$40:$I$783,СВЦЭМ!$A$40:$A$783,$A286,СВЦЭМ!$B$39:$B$782,Y$278)+'СЕТ СН'!$F$16</f>
        <v>0</v>
      </c>
    </row>
    <row r="287" spans="1:27" ht="15.75" hidden="1" x14ac:dyDescent="0.2">
      <c r="A287" s="35">
        <f t="shared" si="8"/>
        <v>44601</v>
      </c>
      <c r="B287" s="36">
        <f>SUMIFS(СВЦЭМ!$I$40:$I$783,СВЦЭМ!$A$40:$A$783,$A287,СВЦЭМ!$B$39:$B$782,B$278)+'СЕТ СН'!$F$16</f>
        <v>0</v>
      </c>
      <c r="C287" s="36">
        <f>SUMIFS(СВЦЭМ!$I$40:$I$783,СВЦЭМ!$A$40:$A$783,$A287,СВЦЭМ!$B$39:$B$782,C$278)+'СЕТ СН'!$F$16</f>
        <v>0</v>
      </c>
      <c r="D287" s="36">
        <f>SUMIFS(СВЦЭМ!$I$40:$I$783,СВЦЭМ!$A$40:$A$783,$A287,СВЦЭМ!$B$39:$B$782,D$278)+'СЕТ СН'!$F$16</f>
        <v>0</v>
      </c>
      <c r="E287" s="36">
        <f>SUMIFS(СВЦЭМ!$I$40:$I$783,СВЦЭМ!$A$40:$A$783,$A287,СВЦЭМ!$B$39:$B$782,E$278)+'СЕТ СН'!$F$16</f>
        <v>0</v>
      </c>
      <c r="F287" s="36">
        <f>SUMIFS(СВЦЭМ!$I$40:$I$783,СВЦЭМ!$A$40:$A$783,$A287,СВЦЭМ!$B$39:$B$782,F$278)+'СЕТ СН'!$F$16</f>
        <v>0</v>
      </c>
      <c r="G287" s="36">
        <f>SUMIFS(СВЦЭМ!$I$40:$I$783,СВЦЭМ!$A$40:$A$783,$A287,СВЦЭМ!$B$39:$B$782,G$278)+'СЕТ СН'!$F$16</f>
        <v>0</v>
      </c>
      <c r="H287" s="36">
        <f>SUMIFS(СВЦЭМ!$I$40:$I$783,СВЦЭМ!$A$40:$A$783,$A287,СВЦЭМ!$B$39:$B$782,H$278)+'СЕТ СН'!$F$16</f>
        <v>0</v>
      </c>
      <c r="I287" s="36">
        <f>SUMIFS(СВЦЭМ!$I$40:$I$783,СВЦЭМ!$A$40:$A$783,$A287,СВЦЭМ!$B$39:$B$782,I$278)+'СЕТ СН'!$F$16</f>
        <v>0</v>
      </c>
      <c r="J287" s="36">
        <f>SUMIFS(СВЦЭМ!$I$40:$I$783,СВЦЭМ!$A$40:$A$783,$A287,СВЦЭМ!$B$39:$B$782,J$278)+'СЕТ СН'!$F$16</f>
        <v>0</v>
      </c>
      <c r="K287" s="36">
        <f>SUMIFS(СВЦЭМ!$I$40:$I$783,СВЦЭМ!$A$40:$A$783,$A287,СВЦЭМ!$B$39:$B$782,K$278)+'СЕТ СН'!$F$16</f>
        <v>0</v>
      </c>
      <c r="L287" s="36">
        <f>SUMIFS(СВЦЭМ!$I$40:$I$783,СВЦЭМ!$A$40:$A$783,$A287,СВЦЭМ!$B$39:$B$782,L$278)+'СЕТ СН'!$F$16</f>
        <v>0</v>
      </c>
      <c r="M287" s="36">
        <f>SUMIFS(СВЦЭМ!$I$40:$I$783,СВЦЭМ!$A$40:$A$783,$A287,СВЦЭМ!$B$39:$B$782,M$278)+'СЕТ СН'!$F$16</f>
        <v>0</v>
      </c>
      <c r="N287" s="36">
        <f>SUMIFS(СВЦЭМ!$I$40:$I$783,СВЦЭМ!$A$40:$A$783,$A287,СВЦЭМ!$B$39:$B$782,N$278)+'СЕТ СН'!$F$16</f>
        <v>0</v>
      </c>
      <c r="O287" s="36">
        <f>SUMIFS(СВЦЭМ!$I$40:$I$783,СВЦЭМ!$A$40:$A$783,$A287,СВЦЭМ!$B$39:$B$782,O$278)+'СЕТ СН'!$F$16</f>
        <v>0</v>
      </c>
      <c r="P287" s="36">
        <f>SUMIFS(СВЦЭМ!$I$40:$I$783,СВЦЭМ!$A$40:$A$783,$A287,СВЦЭМ!$B$39:$B$782,P$278)+'СЕТ СН'!$F$16</f>
        <v>0</v>
      </c>
      <c r="Q287" s="36">
        <f>SUMIFS(СВЦЭМ!$I$40:$I$783,СВЦЭМ!$A$40:$A$783,$A287,СВЦЭМ!$B$39:$B$782,Q$278)+'СЕТ СН'!$F$16</f>
        <v>0</v>
      </c>
      <c r="R287" s="36">
        <f>SUMIFS(СВЦЭМ!$I$40:$I$783,СВЦЭМ!$A$40:$A$783,$A287,СВЦЭМ!$B$39:$B$782,R$278)+'СЕТ СН'!$F$16</f>
        <v>0</v>
      </c>
      <c r="S287" s="36">
        <f>SUMIFS(СВЦЭМ!$I$40:$I$783,СВЦЭМ!$A$40:$A$783,$A287,СВЦЭМ!$B$39:$B$782,S$278)+'СЕТ СН'!$F$16</f>
        <v>0</v>
      </c>
      <c r="T287" s="36">
        <f>SUMIFS(СВЦЭМ!$I$40:$I$783,СВЦЭМ!$A$40:$A$783,$A287,СВЦЭМ!$B$39:$B$782,T$278)+'СЕТ СН'!$F$16</f>
        <v>0</v>
      </c>
      <c r="U287" s="36">
        <f>SUMIFS(СВЦЭМ!$I$40:$I$783,СВЦЭМ!$A$40:$A$783,$A287,СВЦЭМ!$B$39:$B$782,U$278)+'СЕТ СН'!$F$16</f>
        <v>0</v>
      </c>
      <c r="V287" s="36">
        <f>SUMIFS(СВЦЭМ!$I$40:$I$783,СВЦЭМ!$A$40:$A$783,$A287,СВЦЭМ!$B$39:$B$782,V$278)+'СЕТ СН'!$F$16</f>
        <v>0</v>
      </c>
      <c r="W287" s="36">
        <f>SUMIFS(СВЦЭМ!$I$40:$I$783,СВЦЭМ!$A$40:$A$783,$A287,СВЦЭМ!$B$39:$B$782,W$278)+'СЕТ СН'!$F$16</f>
        <v>0</v>
      </c>
      <c r="X287" s="36">
        <f>SUMIFS(СВЦЭМ!$I$40:$I$783,СВЦЭМ!$A$40:$A$783,$A287,СВЦЭМ!$B$39:$B$782,X$278)+'СЕТ СН'!$F$16</f>
        <v>0</v>
      </c>
      <c r="Y287" s="36">
        <f>SUMIFS(СВЦЭМ!$I$40:$I$783,СВЦЭМ!$A$40:$A$783,$A287,СВЦЭМ!$B$39:$B$782,Y$278)+'СЕТ СН'!$F$16</f>
        <v>0</v>
      </c>
    </row>
    <row r="288" spans="1:27" ht="15.75" hidden="1" x14ac:dyDescent="0.2">
      <c r="A288" s="35">
        <f t="shared" si="8"/>
        <v>44602</v>
      </c>
      <c r="B288" s="36">
        <f>SUMIFS(СВЦЭМ!$I$40:$I$783,СВЦЭМ!$A$40:$A$783,$A288,СВЦЭМ!$B$39:$B$782,B$278)+'СЕТ СН'!$F$16</f>
        <v>0</v>
      </c>
      <c r="C288" s="36">
        <f>SUMIFS(СВЦЭМ!$I$40:$I$783,СВЦЭМ!$A$40:$A$783,$A288,СВЦЭМ!$B$39:$B$782,C$278)+'СЕТ СН'!$F$16</f>
        <v>0</v>
      </c>
      <c r="D288" s="36">
        <f>SUMIFS(СВЦЭМ!$I$40:$I$783,СВЦЭМ!$A$40:$A$783,$A288,СВЦЭМ!$B$39:$B$782,D$278)+'СЕТ СН'!$F$16</f>
        <v>0</v>
      </c>
      <c r="E288" s="36">
        <f>SUMIFS(СВЦЭМ!$I$40:$I$783,СВЦЭМ!$A$40:$A$783,$A288,СВЦЭМ!$B$39:$B$782,E$278)+'СЕТ СН'!$F$16</f>
        <v>0</v>
      </c>
      <c r="F288" s="36">
        <f>SUMIFS(СВЦЭМ!$I$40:$I$783,СВЦЭМ!$A$40:$A$783,$A288,СВЦЭМ!$B$39:$B$782,F$278)+'СЕТ СН'!$F$16</f>
        <v>0</v>
      </c>
      <c r="G288" s="36">
        <f>SUMIFS(СВЦЭМ!$I$40:$I$783,СВЦЭМ!$A$40:$A$783,$A288,СВЦЭМ!$B$39:$B$782,G$278)+'СЕТ СН'!$F$16</f>
        <v>0</v>
      </c>
      <c r="H288" s="36">
        <f>SUMIFS(СВЦЭМ!$I$40:$I$783,СВЦЭМ!$A$40:$A$783,$A288,СВЦЭМ!$B$39:$B$782,H$278)+'СЕТ СН'!$F$16</f>
        <v>0</v>
      </c>
      <c r="I288" s="36">
        <f>SUMIFS(СВЦЭМ!$I$40:$I$783,СВЦЭМ!$A$40:$A$783,$A288,СВЦЭМ!$B$39:$B$782,I$278)+'СЕТ СН'!$F$16</f>
        <v>0</v>
      </c>
      <c r="J288" s="36">
        <f>SUMIFS(СВЦЭМ!$I$40:$I$783,СВЦЭМ!$A$40:$A$783,$A288,СВЦЭМ!$B$39:$B$782,J$278)+'СЕТ СН'!$F$16</f>
        <v>0</v>
      </c>
      <c r="K288" s="36">
        <f>SUMIFS(СВЦЭМ!$I$40:$I$783,СВЦЭМ!$A$40:$A$783,$A288,СВЦЭМ!$B$39:$B$782,K$278)+'СЕТ СН'!$F$16</f>
        <v>0</v>
      </c>
      <c r="L288" s="36">
        <f>SUMIFS(СВЦЭМ!$I$40:$I$783,СВЦЭМ!$A$40:$A$783,$A288,СВЦЭМ!$B$39:$B$782,L$278)+'СЕТ СН'!$F$16</f>
        <v>0</v>
      </c>
      <c r="M288" s="36">
        <f>SUMIFS(СВЦЭМ!$I$40:$I$783,СВЦЭМ!$A$40:$A$783,$A288,СВЦЭМ!$B$39:$B$782,M$278)+'СЕТ СН'!$F$16</f>
        <v>0</v>
      </c>
      <c r="N288" s="36">
        <f>SUMIFS(СВЦЭМ!$I$40:$I$783,СВЦЭМ!$A$40:$A$783,$A288,СВЦЭМ!$B$39:$B$782,N$278)+'СЕТ СН'!$F$16</f>
        <v>0</v>
      </c>
      <c r="O288" s="36">
        <f>SUMIFS(СВЦЭМ!$I$40:$I$783,СВЦЭМ!$A$40:$A$783,$A288,СВЦЭМ!$B$39:$B$782,O$278)+'СЕТ СН'!$F$16</f>
        <v>0</v>
      </c>
      <c r="P288" s="36">
        <f>SUMIFS(СВЦЭМ!$I$40:$I$783,СВЦЭМ!$A$40:$A$783,$A288,СВЦЭМ!$B$39:$B$782,P$278)+'СЕТ СН'!$F$16</f>
        <v>0</v>
      </c>
      <c r="Q288" s="36">
        <f>SUMIFS(СВЦЭМ!$I$40:$I$783,СВЦЭМ!$A$40:$A$783,$A288,СВЦЭМ!$B$39:$B$782,Q$278)+'СЕТ СН'!$F$16</f>
        <v>0</v>
      </c>
      <c r="R288" s="36">
        <f>SUMIFS(СВЦЭМ!$I$40:$I$783,СВЦЭМ!$A$40:$A$783,$A288,СВЦЭМ!$B$39:$B$782,R$278)+'СЕТ СН'!$F$16</f>
        <v>0</v>
      </c>
      <c r="S288" s="36">
        <f>SUMIFS(СВЦЭМ!$I$40:$I$783,СВЦЭМ!$A$40:$A$783,$A288,СВЦЭМ!$B$39:$B$782,S$278)+'СЕТ СН'!$F$16</f>
        <v>0</v>
      </c>
      <c r="T288" s="36">
        <f>SUMIFS(СВЦЭМ!$I$40:$I$783,СВЦЭМ!$A$40:$A$783,$A288,СВЦЭМ!$B$39:$B$782,T$278)+'СЕТ СН'!$F$16</f>
        <v>0</v>
      </c>
      <c r="U288" s="36">
        <f>SUMIFS(СВЦЭМ!$I$40:$I$783,СВЦЭМ!$A$40:$A$783,$A288,СВЦЭМ!$B$39:$B$782,U$278)+'СЕТ СН'!$F$16</f>
        <v>0</v>
      </c>
      <c r="V288" s="36">
        <f>SUMIFS(СВЦЭМ!$I$40:$I$783,СВЦЭМ!$A$40:$A$783,$A288,СВЦЭМ!$B$39:$B$782,V$278)+'СЕТ СН'!$F$16</f>
        <v>0</v>
      </c>
      <c r="W288" s="36">
        <f>SUMIFS(СВЦЭМ!$I$40:$I$783,СВЦЭМ!$A$40:$A$783,$A288,СВЦЭМ!$B$39:$B$782,W$278)+'СЕТ СН'!$F$16</f>
        <v>0</v>
      </c>
      <c r="X288" s="36">
        <f>SUMIFS(СВЦЭМ!$I$40:$I$783,СВЦЭМ!$A$40:$A$783,$A288,СВЦЭМ!$B$39:$B$782,X$278)+'СЕТ СН'!$F$16</f>
        <v>0</v>
      </c>
      <c r="Y288" s="36">
        <f>SUMIFS(СВЦЭМ!$I$40:$I$783,СВЦЭМ!$A$40:$A$783,$A288,СВЦЭМ!$B$39:$B$782,Y$278)+'СЕТ СН'!$F$16</f>
        <v>0</v>
      </c>
    </row>
    <row r="289" spans="1:25" ht="15.75" hidden="1" x14ac:dyDescent="0.2">
      <c r="A289" s="35">
        <f t="shared" si="8"/>
        <v>44603</v>
      </c>
      <c r="B289" s="36">
        <f>SUMIFS(СВЦЭМ!$I$40:$I$783,СВЦЭМ!$A$40:$A$783,$A289,СВЦЭМ!$B$39:$B$782,B$278)+'СЕТ СН'!$F$16</f>
        <v>0</v>
      </c>
      <c r="C289" s="36">
        <f>SUMIFS(СВЦЭМ!$I$40:$I$783,СВЦЭМ!$A$40:$A$783,$A289,СВЦЭМ!$B$39:$B$782,C$278)+'СЕТ СН'!$F$16</f>
        <v>0</v>
      </c>
      <c r="D289" s="36">
        <f>SUMIFS(СВЦЭМ!$I$40:$I$783,СВЦЭМ!$A$40:$A$783,$A289,СВЦЭМ!$B$39:$B$782,D$278)+'СЕТ СН'!$F$16</f>
        <v>0</v>
      </c>
      <c r="E289" s="36">
        <f>SUMIFS(СВЦЭМ!$I$40:$I$783,СВЦЭМ!$A$40:$A$783,$A289,СВЦЭМ!$B$39:$B$782,E$278)+'СЕТ СН'!$F$16</f>
        <v>0</v>
      </c>
      <c r="F289" s="36">
        <f>SUMIFS(СВЦЭМ!$I$40:$I$783,СВЦЭМ!$A$40:$A$783,$A289,СВЦЭМ!$B$39:$B$782,F$278)+'СЕТ СН'!$F$16</f>
        <v>0</v>
      </c>
      <c r="G289" s="36">
        <f>SUMIFS(СВЦЭМ!$I$40:$I$783,СВЦЭМ!$A$40:$A$783,$A289,СВЦЭМ!$B$39:$B$782,G$278)+'СЕТ СН'!$F$16</f>
        <v>0</v>
      </c>
      <c r="H289" s="36">
        <f>SUMIFS(СВЦЭМ!$I$40:$I$783,СВЦЭМ!$A$40:$A$783,$A289,СВЦЭМ!$B$39:$B$782,H$278)+'СЕТ СН'!$F$16</f>
        <v>0</v>
      </c>
      <c r="I289" s="36">
        <f>SUMIFS(СВЦЭМ!$I$40:$I$783,СВЦЭМ!$A$40:$A$783,$A289,СВЦЭМ!$B$39:$B$782,I$278)+'СЕТ СН'!$F$16</f>
        <v>0</v>
      </c>
      <c r="J289" s="36">
        <f>SUMIFS(СВЦЭМ!$I$40:$I$783,СВЦЭМ!$A$40:$A$783,$A289,СВЦЭМ!$B$39:$B$782,J$278)+'СЕТ СН'!$F$16</f>
        <v>0</v>
      </c>
      <c r="K289" s="36">
        <f>SUMIFS(СВЦЭМ!$I$40:$I$783,СВЦЭМ!$A$40:$A$783,$A289,СВЦЭМ!$B$39:$B$782,K$278)+'СЕТ СН'!$F$16</f>
        <v>0</v>
      </c>
      <c r="L289" s="36">
        <f>SUMIFS(СВЦЭМ!$I$40:$I$783,СВЦЭМ!$A$40:$A$783,$A289,СВЦЭМ!$B$39:$B$782,L$278)+'СЕТ СН'!$F$16</f>
        <v>0</v>
      </c>
      <c r="M289" s="36">
        <f>SUMIFS(СВЦЭМ!$I$40:$I$783,СВЦЭМ!$A$40:$A$783,$A289,СВЦЭМ!$B$39:$B$782,M$278)+'СЕТ СН'!$F$16</f>
        <v>0</v>
      </c>
      <c r="N289" s="36">
        <f>SUMIFS(СВЦЭМ!$I$40:$I$783,СВЦЭМ!$A$40:$A$783,$A289,СВЦЭМ!$B$39:$B$782,N$278)+'СЕТ СН'!$F$16</f>
        <v>0</v>
      </c>
      <c r="O289" s="36">
        <f>SUMIFS(СВЦЭМ!$I$40:$I$783,СВЦЭМ!$A$40:$A$783,$A289,СВЦЭМ!$B$39:$B$782,O$278)+'СЕТ СН'!$F$16</f>
        <v>0</v>
      </c>
      <c r="P289" s="36">
        <f>SUMIFS(СВЦЭМ!$I$40:$I$783,СВЦЭМ!$A$40:$A$783,$A289,СВЦЭМ!$B$39:$B$782,P$278)+'СЕТ СН'!$F$16</f>
        <v>0</v>
      </c>
      <c r="Q289" s="36">
        <f>SUMIFS(СВЦЭМ!$I$40:$I$783,СВЦЭМ!$A$40:$A$783,$A289,СВЦЭМ!$B$39:$B$782,Q$278)+'СЕТ СН'!$F$16</f>
        <v>0</v>
      </c>
      <c r="R289" s="36">
        <f>SUMIFS(СВЦЭМ!$I$40:$I$783,СВЦЭМ!$A$40:$A$783,$A289,СВЦЭМ!$B$39:$B$782,R$278)+'СЕТ СН'!$F$16</f>
        <v>0</v>
      </c>
      <c r="S289" s="36">
        <f>SUMIFS(СВЦЭМ!$I$40:$I$783,СВЦЭМ!$A$40:$A$783,$A289,СВЦЭМ!$B$39:$B$782,S$278)+'СЕТ СН'!$F$16</f>
        <v>0</v>
      </c>
      <c r="T289" s="36">
        <f>SUMIFS(СВЦЭМ!$I$40:$I$783,СВЦЭМ!$A$40:$A$783,$A289,СВЦЭМ!$B$39:$B$782,T$278)+'СЕТ СН'!$F$16</f>
        <v>0</v>
      </c>
      <c r="U289" s="36">
        <f>SUMIFS(СВЦЭМ!$I$40:$I$783,СВЦЭМ!$A$40:$A$783,$A289,СВЦЭМ!$B$39:$B$782,U$278)+'СЕТ СН'!$F$16</f>
        <v>0</v>
      </c>
      <c r="V289" s="36">
        <f>SUMIFS(СВЦЭМ!$I$40:$I$783,СВЦЭМ!$A$40:$A$783,$A289,СВЦЭМ!$B$39:$B$782,V$278)+'СЕТ СН'!$F$16</f>
        <v>0</v>
      </c>
      <c r="W289" s="36">
        <f>SUMIFS(СВЦЭМ!$I$40:$I$783,СВЦЭМ!$A$40:$A$783,$A289,СВЦЭМ!$B$39:$B$782,W$278)+'СЕТ СН'!$F$16</f>
        <v>0</v>
      </c>
      <c r="X289" s="36">
        <f>SUMIFS(СВЦЭМ!$I$40:$I$783,СВЦЭМ!$A$40:$A$783,$A289,СВЦЭМ!$B$39:$B$782,X$278)+'СЕТ СН'!$F$16</f>
        <v>0</v>
      </c>
      <c r="Y289" s="36">
        <f>SUMIFS(СВЦЭМ!$I$40:$I$783,СВЦЭМ!$A$40:$A$783,$A289,СВЦЭМ!$B$39:$B$782,Y$278)+'СЕТ СН'!$F$16</f>
        <v>0</v>
      </c>
    </row>
    <row r="290" spans="1:25" ht="15.75" hidden="1" x14ac:dyDescent="0.2">
      <c r="A290" s="35">
        <f t="shared" si="8"/>
        <v>44604</v>
      </c>
      <c r="B290" s="36">
        <f>SUMIFS(СВЦЭМ!$I$40:$I$783,СВЦЭМ!$A$40:$A$783,$A290,СВЦЭМ!$B$39:$B$782,B$278)+'СЕТ СН'!$F$16</f>
        <v>0</v>
      </c>
      <c r="C290" s="36">
        <f>SUMIFS(СВЦЭМ!$I$40:$I$783,СВЦЭМ!$A$40:$A$783,$A290,СВЦЭМ!$B$39:$B$782,C$278)+'СЕТ СН'!$F$16</f>
        <v>0</v>
      </c>
      <c r="D290" s="36">
        <f>SUMIFS(СВЦЭМ!$I$40:$I$783,СВЦЭМ!$A$40:$A$783,$A290,СВЦЭМ!$B$39:$B$782,D$278)+'СЕТ СН'!$F$16</f>
        <v>0</v>
      </c>
      <c r="E290" s="36">
        <f>SUMIFS(СВЦЭМ!$I$40:$I$783,СВЦЭМ!$A$40:$A$783,$A290,СВЦЭМ!$B$39:$B$782,E$278)+'СЕТ СН'!$F$16</f>
        <v>0</v>
      </c>
      <c r="F290" s="36">
        <f>SUMIFS(СВЦЭМ!$I$40:$I$783,СВЦЭМ!$A$40:$A$783,$A290,СВЦЭМ!$B$39:$B$782,F$278)+'СЕТ СН'!$F$16</f>
        <v>0</v>
      </c>
      <c r="G290" s="36">
        <f>SUMIFS(СВЦЭМ!$I$40:$I$783,СВЦЭМ!$A$40:$A$783,$A290,СВЦЭМ!$B$39:$B$782,G$278)+'СЕТ СН'!$F$16</f>
        <v>0</v>
      </c>
      <c r="H290" s="36">
        <f>SUMIFS(СВЦЭМ!$I$40:$I$783,СВЦЭМ!$A$40:$A$783,$A290,СВЦЭМ!$B$39:$B$782,H$278)+'СЕТ СН'!$F$16</f>
        <v>0</v>
      </c>
      <c r="I290" s="36">
        <f>SUMIFS(СВЦЭМ!$I$40:$I$783,СВЦЭМ!$A$40:$A$783,$A290,СВЦЭМ!$B$39:$B$782,I$278)+'СЕТ СН'!$F$16</f>
        <v>0</v>
      </c>
      <c r="J290" s="36">
        <f>SUMIFS(СВЦЭМ!$I$40:$I$783,СВЦЭМ!$A$40:$A$783,$A290,СВЦЭМ!$B$39:$B$782,J$278)+'СЕТ СН'!$F$16</f>
        <v>0</v>
      </c>
      <c r="K290" s="36">
        <f>SUMIFS(СВЦЭМ!$I$40:$I$783,СВЦЭМ!$A$40:$A$783,$A290,СВЦЭМ!$B$39:$B$782,K$278)+'СЕТ СН'!$F$16</f>
        <v>0</v>
      </c>
      <c r="L290" s="36">
        <f>SUMIFS(СВЦЭМ!$I$40:$I$783,СВЦЭМ!$A$40:$A$783,$A290,СВЦЭМ!$B$39:$B$782,L$278)+'СЕТ СН'!$F$16</f>
        <v>0</v>
      </c>
      <c r="M290" s="36">
        <f>SUMIFS(СВЦЭМ!$I$40:$I$783,СВЦЭМ!$A$40:$A$783,$A290,СВЦЭМ!$B$39:$B$782,M$278)+'СЕТ СН'!$F$16</f>
        <v>0</v>
      </c>
      <c r="N290" s="36">
        <f>SUMIFS(СВЦЭМ!$I$40:$I$783,СВЦЭМ!$A$40:$A$783,$A290,СВЦЭМ!$B$39:$B$782,N$278)+'СЕТ СН'!$F$16</f>
        <v>0</v>
      </c>
      <c r="O290" s="36">
        <f>SUMIFS(СВЦЭМ!$I$40:$I$783,СВЦЭМ!$A$40:$A$783,$A290,СВЦЭМ!$B$39:$B$782,O$278)+'СЕТ СН'!$F$16</f>
        <v>0</v>
      </c>
      <c r="P290" s="36">
        <f>SUMIFS(СВЦЭМ!$I$40:$I$783,СВЦЭМ!$A$40:$A$783,$A290,СВЦЭМ!$B$39:$B$782,P$278)+'СЕТ СН'!$F$16</f>
        <v>0</v>
      </c>
      <c r="Q290" s="36">
        <f>SUMIFS(СВЦЭМ!$I$40:$I$783,СВЦЭМ!$A$40:$A$783,$A290,СВЦЭМ!$B$39:$B$782,Q$278)+'СЕТ СН'!$F$16</f>
        <v>0</v>
      </c>
      <c r="R290" s="36">
        <f>SUMIFS(СВЦЭМ!$I$40:$I$783,СВЦЭМ!$A$40:$A$783,$A290,СВЦЭМ!$B$39:$B$782,R$278)+'СЕТ СН'!$F$16</f>
        <v>0</v>
      </c>
      <c r="S290" s="36">
        <f>SUMIFS(СВЦЭМ!$I$40:$I$783,СВЦЭМ!$A$40:$A$783,$A290,СВЦЭМ!$B$39:$B$782,S$278)+'СЕТ СН'!$F$16</f>
        <v>0</v>
      </c>
      <c r="T290" s="36">
        <f>SUMIFS(СВЦЭМ!$I$40:$I$783,СВЦЭМ!$A$40:$A$783,$A290,СВЦЭМ!$B$39:$B$782,T$278)+'СЕТ СН'!$F$16</f>
        <v>0</v>
      </c>
      <c r="U290" s="36">
        <f>SUMIFS(СВЦЭМ!$I$40:$I$783,СВЦЭМ!$A$40:$A$783,$A290,СВЦЭМ!$B$39:$B$782,U$278)+'СЕТ СН'!$F$16</f>
        <v>0</v>
      </c>
      <c r="V290" s="36">
        <f>SUMIFS(СВЦЭМ!$I$40:$I$783,СВЦЭМ!$A$40:$A$783,$A290,СВЦЭМ!$B$39:$B$782,V$278)+'СЕТ СН'!$F$16</f>
        <v>0</v>
      </c>
      <c r="W290" s="36">
        <f>SUMIFS(СВЦЭМ!$I$40:$I$783,СВЦЭМ!$A$40:$A$783,$A290,СВЦЭМ!$B$39:$B$782,W$278)+'СЕТ СН'!$F$16</f>
        <v>0</v>
      </c>
      <c r="X290" s="36">
        <f>SUMIFS(СВЦЭМ!$I$40:$I$783,СВЦЭМ!$A$40:$A$783,$A290,СВЦЭМ!$B$39:$B$782,X$278)+'СЕТ СН'!$F$16</f>
        <v>0</v>
      </c>
      <c r="Y290" s="36">
        <f>SUMIFS(СВЦЭМ!$I$40:$I$783,СВЦЭМ!$A$40:$A$783,$A290,СВЦЭМ!$B$39:$B$782,Y$278)+'СЕТ СН'!$F$16</f>
        <v>0</v>
      </c>
    </row>
    <row r="291" spans="1:25" ht="15.75" hidden="1" x14ac:dyDescent="0.2">
      <c r="A291" s="35">
        <f t="shared" si="8"/>
        <v>44605</v>
      </c>
      <c r="B291" s="36">
        <f>SUMIFS(СВЦЭМ!$I$40:$I$783,СВЦЭМ!$A$40:$A$783,$A291,СВЦЭМ!$B$39:$B$782,B$278)+'СЕТ СН'!$F$16</f>
        <v>0</v>
      </c>
      <c r="C291" s="36">
        <f>SUMIFS(СВЦЭМ!$I$40:$I$783,СВЦЭМ!$A$40:$A$783,$A291,СВЦЭМ!$B$39:$B$782,C$278)+'СЕТ СН'!$F$16</f>
        <v>0</v>
      </c>
      <c r="D291" s="36">
        <f>SUMIFS(СВЦЭМ!$I$40:$I$783,СВЦЭМ!$A$40:$A$783,$A291,СВЦЭМ!$B$39:$B$782,D$278)+'СЕТ СН'!$F$16</f>
        <v>0</v>
      </c>
      <c r="E291" s="36">
        <f>SUMIFS(СВЦЭМ!$I$40:$I$783,СВЦЭМ!$A$40:$A$783,$A291,СВЦЭМ!$B$39:$B$782,E$278)+'СЕТ СН'!$F$16</f>
        <v>0</v>
      </c>
      <c r="F291" s="36">
        <f>SUMIFS(СВЦЭМ!$I$40:$I$783,СВЦЭМ!$A$40:$A$783,$A291,СВЦЭМ!$B$39:$B$782,F$278)+'СЕТ СН'!$F$16</f>
        <v>0</v>
      </c>
      <c r="G291" s="36">
        <f>SUMIFS(СВЦЭМ!$I$40:$I$783,СВЦЭМ!$A$40:$A$783,$A291,СВЦЭМ!$B$39:$B$782,G$278)+'СЕТ СН'!$F$16</f>
        <v>0</v>
      </c>
      <c r="H291" s="36">
        <f>SUMIFS(СВЦЭМ!$I$40:$I$783,СВЦЭМ!$A$40:$A$783,$A291,СВЦЭМ!$B$39:$B$782,H$278)+'СЕТ СН'!$F$16</f>
        <v>0</v>
      </c>
      <c r="I291" s="36">
        <f>SUMIFS(СВЦЭМ!$I$40:$I$783,СВЦЭМ!$A$40:$A$783,$A291,СВЦЭМ!$B$39:$B$782,I$278)+'СЕТ СН'!$F$16</f>
        <v>0</v>
      </c>
      <c r="J291" s="36">
        <f>SUMIFS(СВЦЭМ!$I$40:$I$783,СВЦЭМ!$A$40:$A$783,$A291,СВЦЭМ!$B$39:$B$782,J$278)+'СЕТ СН'!$F$16</f>
        <v>0</v>
      </c>
      <c r="K291" s="36">
        <f>SUMIFS(СВЦЭМ!$I$40:$I$783,СВЦЭМ!$A$40:$A$783,$A291,СВЦЭМ!$B$39:$B$782,K$278)+'СЕТ СН'!$F$16</f>
        <v>0</v>
      </c>
      <c r="L291" s="36">
        <f>SUMIFS(СВЦЭМ!$I$40:$I$783,СВЦЭМ!$A$40:$A$783,$A291,СВЦЭМ!$B$39:$B$782,L$278)+'СЕТ СН'!$F$16</f>
        <v>0</v>
      </c>
      <c r="M291" s="36">
        <f>SUMIFS(СВЦЭМ!$I$40:$I$783,СВЦЭМ!$A$40:$A$783,$A291,СВЦЭМ!$B$39:$B$782,M$278)+'СЕТ СН'!$F$16</f>
        <v>0</v>
      </c>
      <c r="N291" s="36">
        <f>SUMIFS(СВЦЭМ!$I$40:$I$783,СВЦЭМ!$A$40:$A$783,$A291,СВЦЭМ!$B$39:$B$782,N$278)+'СЕТ СН'!$F$16</f>
        <v>0</v>
      </c>
      <c r="O291" s="36">
        <f>SUMIFS(СВЦЭМ!$I$40:$I$783,СВЦЭМ!$A$40:$A$783,$A291,СВЦЭМ!$B$39:$B$782,O$278)+'СЕТ СН'!$F$16</f>
        <v>0</v>
      </c>
      <c r="P291" s="36">
        <f>SUMIFS(СВЦЭМ!$I$40:$I$783,СВЦЭМ!$A$40:$A$783,$A291,СВЦЭМ!$B$39:$B$782,P$278)+'СЕТ СН'!$F$16</f>
        <v>0</v>
      </c>
      <c r="Q291" s="36">
        <f>SUMIFS(СВЦЭМ!$I$40:$I$783,СВЦЭМ!$A$40:$A$783,$A291,СВЦЭМ!$B$39:$B$782,Q$278)+'СЕТ СН'!$F$16</f>
        <v>0</v>
      </c>
      <c r="R291" s="36">
        <f>SUMIFS(СВЦЭМ!$I$40:$I$783,СВЦЭМ!$A$40:$A$783,$A291,СВЦЭМ!$B$39:$B$782,R$278)+'СЕТ СН'!$F$16</f>
        <v>0</v>
      </c>
      <c r="S291" s="36">
        <f>SUMIFS(СВЦЭМ!$I$40:$I$783,СВЦЭМ!$A$40:$A$783,$A291,СВЦЭМ!$B$39:$B$782,S$278)+'СЕТ СН'!$F$16</f>
        <v>0</v>
      </c>
      <c r="T291" s="36">
        <f>SUMIFS(СВЦЭМ!$I$40:$I$783,СВЦЭМ!$A$40:$A$783,$A291,СВЦЭМ!$B$39:$B$782,T$278)+'СЕТ СН'!$F$16</f>
        <v>0</v>
      </c>
      <c r="U291" s="36">
        <f>SUMIFS(СВЦЭМ!$I$40:$I$783,СВЦЭМ!$A$40:$A$783,$A291,СВЦЭМ!$B$39:$B$782,U$278)+'СЕТ СН'!$F$16</f>
        <v>0</v>
      </c>
      <c r="V291" s="36">
        <f>SUMIFS(СВЦЭМ!$I$40:$I$783,СВЦЭМ!$A$40:$A$783,$A291,СВЦЭМ!$B$39:$B$782,V$278)+'СЕТ СН'!$F$16</f>
        <v>0</v>
      </c>
      <c r="W291" s="36">
        <f>SUMIFS(СВЦЭМ!$I$40:$I$783,СВЦЭМ!$A$40:$A$783,$A291,СВЦЭМ!$B$39:$B$782,W$278)+'СЕТ СН'!$F$16</f>
        <v>0</v>
      </c>
      <c r="X291" s="36">
        <f>SUMIFS(СВЦЭМ!$I$40:$I$783,СВЦЭМ!$A$40:$A$783,$A291,СВЦЭМ!$B$39:$B$782,X$278)+'СЕТ СН'!$F$16</f>
        <v>0</v>
      </c>
      <c r="Y291" s="36">
        <f>SUMIFS(СВЦЭМ!$I$40:$I$783,СВЦЭМ!$A$40:$A$783,$A291,СВЦЭМ!$B$39:$B$782,Y$278)+'СЕТ СН'!$F$16</f>
        <v>0</v>
      </c>
    </row>
    <row r="292" spans="1:25" ht="15.75" hidden="1" x14ac:dyDescent="0.2">
      <c r="A292" s="35">
        <f t="shared" si="8"/>
        <v>44606</v>
      </c>
      <c r="B292" s="36">
        <f>SUMIFS(СВЦЭМ!$I$40:$I$783,СВЦЭМ!$A$40:$A$783,$A292,СВЦЭМ!$B$39:$B$782,B$278)+'СЕТ СН'!$F$16</f>
        <v>0</v>
      </c>
      <c r="C292" s="36">
        <f>SUMIFS(СВЦЭМ!$I$40:$I$783,СВЦЭМ!$A$40:$A$783,$A292,СВЦЭМ!$B$39:$B$782,C$278)+'СЕТ СН'!$F$16</f>
        <v>0</v>
      </c>
      <c r="D292" s="36">
        <f>SUMIFS(СВЦЭМ!$I$40:$I$783,СВЦЭМ!$A$40:$A$783,$A292,СВЦЭМ!$B$39:$B$782,D$278)+'СЕТ СН'!$F$16</f>
        <v>0</v>
      </c>
      <c r="E292" s="36">
        <f>SUMIFS(СВЦЭМ!$I$40:$I$783,СВЦЭМ!$A$40:$A$783,$A292,СВЦЭМ!$B$39:$B$782,E$278)+'СЕТ СН'!$F$16</f>
        <v>0</v>
      </c>
      <c r="F292" s="36">
        <f>SUMIFS(СВЦЭМ!$I$40:$I$783,СВЦЭМ!$A$40:$A$783,$A292,СВЦЭМ!$B$39:$B$782,F$278)+'СЕТ СН'!$F$16</f>
        <v>0</v>
      </c>
      <c r="G292" s="36">
        <f>SUMIFS(СВЦЭМ!$I$40:$I$783,СВЦЭМ!$A$40:$A$783,$A292,СВЦЭМ!$B$39:$B$782,G$278)+'СЕТ СН'!$F$16</f>
        <v>0</v>
      </c>
      <c r="H292" s="36">
        <f>SUMIFS(СВЦЭМ!$I$40:$I$783,СВЦЭМ!$A$40:$A$783,$A292,СВЦЭМ!$B$39:$B$782,H$278)+'СЕТ СН'!$F$16</f>
        <v>0</v>
      </c>
      <c r="I292" s="36">
        <f>SUMIFS(СВЦЭМ!$I$40:$I$783,СВЦЭМ!$A$40:$A$783,$A292,СВЦЭМ!$B$39:$B$782,I$278)+'СЕТ СН'!$F$16</f>
        <v>0</v>
      </c>
      <c r="J292" s="36">
        <f>SUMIFS(СВЦЭМ!$I$40:$I$783,СВЦЭМ!$A$40:$A$783,$A292,СВЦЭМ!$B$39:$B$782,J$278)+'СЕТ СН'!$F$16</f>
        <v>0</v>
      </c>
      <c r="K292" s="36">
        <f>SUMIFS(СВЦЭМ!$I$40:$I$783,СВЦЭМ!$A$40:$A$783,$A292,СВЦЭМ!$B$39:$B$782,K$278)+'СЕТ СН'!$F$16</f>
        <v>0</v>
      </c>
      <c r="L292" s="36">
        <f>SUMIFS(СВЦЭМ!$I$40:$I$783,СВЦЭМ!$A$40:$A$783,$A292,СВЦЭМ!$B$39:$B$782,L$278)+'СЕТ СН'!$F$16</f>
        <v>0</v>
      </c>
      <c r="M292" s="36">
        <f>SUMIFS(СВЦЭМ!$I$40:$I$783,СВЦЭМ!$A$40:$A$783,$A292,СВЦЭМ!$B$39:$B$782,M$278)+'СЕТ СН'!$F$16</f>
        <v>0</v>
      </c>
      <c r="N292" s="36">
        <f>SUMIFS(СВЦЭМ!$I$40:$I$783,СВЦЭМ!$A$40:$A$783,$A292,СВЦЭМ!$B$39:$B$782,N$278)+'СЕТ СН'!$F$16</f>
        <v>0</v>
      </c>
      <c r="O292" s="36">
        <f>SUMIFS(СВЦЭМ!$I$40:$I$783,СВЦЭМ!$A$40:$A$783,$A292,СВЦЭМ!$B$39:$B$782,O$278)+'СЕТ СН'!$F$16</f>
        <v>0</v>
      </c>
      <c r="P292" s="36">
        <f>SUMIFS(СВЦЭМ!$I$40:$I$783,СВЦЭМ!$A$40:$A$783,$A292,СВЦЭМ!$B$39:$B$782,P$278)+'СЕТ СН'!$F$16</f>
        <v>0</v>
      </c>
      <c r="Q292" s="36">
        <f>SUMIFS(СВЦЭМ!$I$40:$I$783,СВЦЭМ!$A$40:$A$783,$A292,СВЦЭМ!$B$39:$B$782,Q$278)+'СЕТ СН'!$F$16</f>
        <v>0</v>
      </c>
      <c r="R292" s="36">
        <f>SUMIFS(СВЦЭМ!$I$40:$I$783,СВЦЭМ!$A$40:$A$783,$A292,СВЦЭМ!$B$39:$B$782,R$278)+'СЕТ СН'!$F$16</f>
        <v>0</v>
      </c>
      <c r="S292" s="36">
        <f>SUMIFS(СВЦЭМ!$I$40:$I$783,СВЦЭМ!$A$40:$A$783,$A292,СВЦЭМ!$B$39:$B$782,S$278)+'СЕТ СН'!$F$16</f>
        <v>0</v>
      </c>
      <c r="T292" s="36">
        <f>SUMIFS(СВЦЭМ!$I$40:$I$783,СВЦЭМ!$A$40:$A$783,$A292,СВЦЭМ!$B$39:$B$782,T$278)+'СЕТ СН'!$F$16</f>
        <v>0</v>
      </c>
      <c r="U292" s="36">
        <f>SUMIFS(СВЦЭМ!$I$40:$I$783,СВЦЭМ!$A$40:$A$783,$A292,СВЦЭМ!$B$39:$B$782,U$278)+'СЕТ СН'!$F$16</f>
        <v>0</v>
      </c>
      <c r="V292" s="36">
        <f>SUMIFS(СВЦЭМ!$I$40:$I$783,СВЦЭМ!$A$40:$A$783,$A292,СВЦЭМ!$B$39:$B$782,V$278)+'СЕТ СН'!$F$16</f>
        <v>0</v>
      </c>
      <c r="W292" s="36">
        <f>SUMIFS(СВЦЭМ!$I$40:$I$783,СВЦЭМ!$A$40:$A$783,$A292,СВЦЭМ!$B$39:$B$782,W$278)+'СЕТ СН'!$F$16</f>
        <v>0</v>
      </c>
      <c r="X292" s="36">
        <f>SUMIFS(СВЦЭМ!$I$40:$I$783,СВЦЭМ!$A$40:$A$783,$A292,СВЦЭМ!$B$39:$B$782,X$278)+'СЕТ СН'!$F$16</f>
        <v>0</v>
      </c>
      <c r="Y292" s="36">
        <f>SUMIFS(СВЦЭМ!$I$40:$I$783,СВЦЭМ!$A$40:$A$783,$A292,СВЦЭМ!$B$39:$B$782,Y$278)+'СЕТ СН'!$F$16</f>
        <v>0</v>
      </c>
    </row>
    <row r="293" spans="1:25" ht="15.75" hidden="1" x14ac:dyDescent="0.2">
      <c r="A293" s="35">
        <f t="shared" si="8"/>
        <v>44607</v>
      </c>
      <c r="B293" s="36">
        <f>SUMIFS(СВЦЭМ!$I$40:$I$783,СВЦЭМ!$A$40:$A$783,$A293,СВЦЭМ!$B$39:$B$782,B$278)+'СЕТ СН'!$F$16</f>
        <v>0</v>
      </c>
      <c r="C293" s="36">
        <f>SUMIFS(СВЦЭМ!$I$40:$I$783,СВЦЭМ!$A$40:$A$783,$A293,СВЦЭМ!$B$39:$B$782,C$278)+'СЕТ СН'!$F$16</f>
        <v>0</v>
      </c>
      <c r="D293" s="36">
        <f>SUMIFS(СВЦЭМ!$I$40:$I$783,СВЦЭМ!$A$40:$A$783,$A293,СВЦЭМ!$B$39:$B$782,D$278)+'СЕТ СН'!$F$16</f>
        <v>0</v>
      </c>
      <c r="E293" s="36">
        <f>SUMIFS(СВЦЭМ!$I$40:$I$783,СВЦЭМ!$A$40:$A$783,$A293,СВЦЭМ!$B$39:$B$782,E$278)+'СЕТ СН'!$F$16</f>
        <v>0</v>
      </c>
      <c r="F293" s="36">
        <f>SUMIFS(СВЦЭМ!$I$40:$I$783,СВЦЭМ!$A$40:$A$783,$A293,СВЦЭМ!$B$39:$B$782,F$278)+'СЕТ СН'!$F$16</f>
        <v>0</v>
      </c>
      <c r="G293" s="36">
        <f>SUMIFS(СВЦЭМ!$I$40:$I$783,СВЦЭМ!$A$40:$A$783,$A293,СВЦЭМ!$B$39:$B$782,G$278)+'СЕТ СН'!$F$16</f>
        <v>0</v>
      </c>
      <c r="H293" s="36">
        <f>SUMIFS(СВЦЭМ!$I$40:$I$783,СВЦЭМ!$A$40:$A$783,$A293,СВЦЭМ!$B$39:$B$782,H$278)+'СЕТ СН'!$F$16</f>
        <v>0</v>
      </c>
      <c r="I293" s="36">
        <f>SUMIFS(СВЦЭМ!$I$40:$I$783,СВЦЭМ!$A$40:$A$783,$A293,СВЦЭМ!$B$39:$B$782,I$278)+'СЕТ СН'!$F$16</f>
        <v>0</v>
      </c>
      <c r="J293" s="36">
        <f>SUMIFS(СВЦЭМ!$I$40:$I$783,СВЦЭМ!$A$40:$A$783,$A293,СВЦЭМ!$B$39:$B$782,J$278)+'СЕТ СН'!$F$16</f>
        <v>0</v>
      </c>
      <c r="K293" s="36">
        <f>SUMIFS(СВЦЭМ!$I$40:$I$783,СВЦЭМ!$A$40:$A$783,$A293,СВЦЭМ!$B$39:$B$782,K$278)+'СЕТ СН'!$F$16</f>
        <v>0</v>
      </c>
      <c r="L293" s="36">
        <f>SUMIFS(СВЦЭМ!$I$40:$I$783,СВЦЭМ!$A$40:$A$783,$A293,СВЦЭМ!$B$39:$B$782,L$278)+'СЕТ СН'!$F$16</f>
        <v>0</v>
      </c>
      <c r="M293" s="36">
        <f>SUMIFS(СВЦЭМ!$I$40:$I$783,СВЦЭМ!$A$40:$A$783,$A293,СВЦЭМ!$B$39:$B$782,M$278)+'СЕТ СН'!$F$16</f>
        <v>0</v>
      </c>
      <c r="N293" s="36">
        <f>SUMIFS(СВЦЭМ!$I$40:$I$783,СВЦЭМ!$A$40:$A$783,$A293,СВЦЭМ!$B$39:$B$782,N$278)+'СЕТ СН'!$F$16</f>
        <v>0</v>
      </c>
      <c r="O293" s="36">
        <f>SUMIFS(СВЦЭМ!$I$40:$I$783,СВЦЭМ!$A$40:$A$783,$A293,СВЦЭМ!$B$39:$B$782,O$278)+'СЕТ СН'!$F$16</f>
        <v>0</v>
      </c>
      <c r="P293" s="36">
        <f>SUMIFS(СВЦЭМ!$I$40:$I$783,СВЦЭМ!$A$40:$A$783,$A293,СВЦЭМ!$B$39:$B$782,P$278)+'СЕТ СН'!$F$16</f>
        <v>0</v>
      </c>
      <c r="Q293" s="36">
        <f>SUMIFS(СВЦЭМ!$I$40:$I$783,СВЦЭМ!$A$40:$A$783,$A293,СВЦЭМ!$B$39:$B$782,Q$278)+'СЕТ СН'!$F$16</f>
        <v>0</v>
      </c>
      <c r="R293" s="36">
        <f>SUMIFS(СВЦЭМ!$I$40:$I$783,СВЦЭМ!$A$40:$A$783,$A293,СВЦЭМ!$B$39:$B$782,R$278)+'СЕТ СН'!$F$16</f>
        <v>0</v>
      </c>
      <c r="S293" s="36">
        <f>SUMIFS(СВЦЭМ!$I$40:$I$783,СВЦЭМ!$A$40:$A$783,$A293,СВЦЭМ!$B$39:$B$782,S$278)+'СЕТ СН'!$F$16</f>
        <v>0</v>
      </c>
      <c r="T293" s="36">
        <f>SUMIFS(СВЦЭМ!$I$40:$I$783,СВЦЭМ!$A$40:$A$783,$A293,СВЦЭМ!$B$39:$B$782,T$278)+'СЕТ СН'!$F$16</f>
        <v>0</v>
      </c>
      <c r="U293" s="36">
        <f>SUMIFS(СВЦЭМ!$I$40:$I$783,СВЦЭМ!$A$40:$A$783,$A293,СВЦЭМ!$B$39:$B$782,U$278)+'СЕТ СН'!$F$16</f>
        <v>0</v>
      </c>
      <c r="V293" s="36">
        <f>SUMIFS(СВЦЭМ!$I$40:$I$783,СВЦЭМ!$A$40:$A$783,$A293,СВЦЭМ!$B$39:$B$782,V$278)+'СЕТ СН'!$F$16</f>
        <v>0</v>
      </c>
      <c r="W293" s="36">
        <f>SUMIFS(СВЦЭМ!$I$40:$I$783,СВЦЭМ!$A$40:$A$783,$A293,СВЦЭМ!$B$39:$B$782,W$278)+'СЕТ СН'!$F$16</f>
        <v>0</v>
      </c>
      <c r="X293" s="36">
        <f>SUMIFS(СВЦЭМ!$I$40:$I$783,СВЦЭМ!$A$40:$A$783,$A293,СВЦЭМ!$B$39:$B$782,X$278)+'СЕТ СН'!$F$16</f>
        <v>0</v>
      </c>
      <c r="Y293" s="36">
        <f>SUMIFS(СВЦЭМ!$I$40:$I$783,СВЦЭМ!$A$40:$A$783,$A293,СВЦЭМ!$B$39:$B$782,Y$278)+'СЕТ СН'!$F$16</f>
        <v>0</v>
      </c>
    </row>
    <row r="294" spans="1:25" ht="15.75" hidden="1" x14ac:dyDescent="0.2">
      <c r="A294" s="35">
        <f t="shared" si="8"/>
        <v>44608</v>
      </c>
      <c r="B294" s="36">
        <f>SUMIFS(СВЦЭМ!$I$40:$I$783,СВЦЭМ!$A$40:$A$783,$A294,СВЦЭМ!$B$39:$B$782,B$278)+'СЕТ СН'!$F$16</f>
        <v>0</v>
      </c>
      <c r="C294" s="36">
        <f>SUMIFS(СВЦЭМ!$I$40:$I$783,СВЦЭМ!$A$40:$A$783,$A294,СВЦЭМ!$B$39:$B$782,C$278)+'СЕТ СН'!$F$16</f>
        <v>0</v>
      </c>
      <c r="D294" s="36">
        <f>SUMIFS(СВЦЭМ!$I$40:$I$783,СВЦЭМ!$A$40:$A$783,$A294,СВЦЭМ!$B$39:$B$782,D$278)+'СЕТ СН'!$F$16</f>
        <v>0</v>
      </c>
      <c r="E294" s="36">
        <f>SUMIFS(СВЦЭМ!$I$40:$I$783,СВЦЭМ!$A$40:$A$783,$A294,СВЦЭМ!$B$39:$B$782,E$278)+'СЕТ СН'!$F$16</f>
        <v>0</v>
      </c>
      <c r="F294" s="36">
        <f>SUMIFS(СВЦЭМ!$I$40:$I$783,СВЦЭМ!$A$40:$A$783,$A294,СВЦЭМ!$B$39:$B$782,F$278)+'СЕТ СН'!$F$16</f>
        <v>0</v>
      </c>
      <c r="G294" s="36">
        <f>SUMIFS(СВЦЭМ!$I$40:$I$783,СВЦЭМ!$A$40:$A$783,$A294,СВЦЭМ!$B$39:$B$782,G$278)+'СЕТ СН'!$F$16</f>
        <v>0</v>
      </c>
      <c r="H294" s="36">
        <f>SUMIFS(СВЦЭМ!$I$40:$I$783,СВЦЭМ!$A$40:$A$783,$A294,СВЦЭМ!$B$39:$B$782,H$278)+'СЕТ СН'!$F$16</f>
        <v>0</v>
      </c>
      <c r="I294" s="36">
        <f>SUMIFS(СВЦЭМ!$I$40:$I$783,СВЦЭМ!$A$40:$A$783,$A294,СВЦЭМ!$B$39:$B$782,I$278)+'СЕТ СН'!$F$16</f>
        <v>0</v>
      </c>
      <c r="J294" s="36">
        <f>SUMIFS(СВЦЭМ!$I$40:$I$783,СВЦЭМ!$A$40:$A$783,$A294,СВЦЭМ!$B$39:$B$782,J$278)+'СЕТ СН'!$F$16</f>
        <v>0</v>
      </c>
      <c r="K294" s="36">
        <f>SUMIFS(СВЦЭМ!$I$40:$I$783,СВЦЭМ!$A$40:$A$783,$A294,СВЦЭМ!$B$39:$B$782,K$278)+'СЕТ СН'!$F$16</f>
        <v>0</v>
      </c>
      <c r="L294" s="36">
        <f>SUMIFS(СВЦЭМ!$I$40:$I$783,СВЦЭМ!$A$40:$A$783,$A294,СВЦЭМ!$B$39:$B$782,L$278)+'СЕТ СН'!$F$16</f>
        <v>0</v>
      </c>
      <c r="M294" s="36">
        <f>SUMIFS(СВЦЭМ!$I$40:$I$783,СВЦЭМ!$A$40:$A$783,$A294,СВЦЭМ!$B$39:$B$782,M$278)+'СЕТ СН'!$F$16</f>
        <v>0</v>
      </c>
      <c r="N294" s="36">
        <f>SUMIFS(СВЦЭМ!$I$40:$I$783,СВЦЭМ!$A$40:$A$783,$A294,СВЦЭМ!$B$39:$B$782,N$278)+'СЕТ СН'!$F$16</f>
        <v>0</v>
      </c>
      <c r="O294" s="36">
        <f>SUMIFS(СВЦЭМ!$I$40:$I$783,СВЦЭМ!$A$40:$A$783,$A294,СВЦЭМ!$B$39:$B$782,O$278)+'СЕТ СН'!$F$16</f>
        <v>0</v>
      </c>
      <c r="P294" s="36">
        <f>SUMIFS(СВЦЭМ!$I$40:$I$783,СВЦЭМ!$A$40:$A$783,$A294,СВЦЭМ!$B$39:$B$782,P$278)+'СЕТ СН'!$F$16</f>
        <v>0</v>
      </c>
      <c r="Q294" s="36">
        <f>SUMIFS(СВЦЭМ!$I$40:$I$783,СВЦЭМ!$A$40:$A$783,$A294,СВЦЭМ!$B$39:$B$782,Q$278)+'СЕТ СН'!$F$16</f>
        <v>0</v>
      </c>
      <c r="R294" s="36">
        <f>SUMIFS(СВЦЭМ!$I$40:$I$783,СВЦЭМ!$A$40:$A$783,$A294,СВЦЭМ!$B$39:$B$782,R$278)+'СЕТ СН'!$F$16</f>
        <v>0</v>
      </c>
      <c r="S294" s="36">
        <f>SUMIFS(СВЦЭМ!$I$40:$I$783,СВЦЭМ!$A$40:$A$783,$A294,СВЦЭМ!$B$39:$B$782,S$278)+'СЕТ СН'!$F$16</f>
        <v>0</v>
      </c>
      <c r="T294" s="36">
        <f>SUMIFS(СВЦЭМ!$I$40:$I$783,СВЦЭМ!$A$40:$A$783,$A294,СВЦЭМ!$B$39:$B$782,T$278)+'СЕТ СН'!$F$16</f>
        <v>0</v>
      </c>
      <c r="U294" s="36">
        <f>SUMIFS(СВЦЭМ!$I$40:$I$783,СВЦЭМ!$A$40:$A$783,$A294,СВЦЭМ!$B$39:$B$782,U$278)+'СЕТ СН'!$F$16</f>
        <v>0</v>
      </c>
      <c r="V294" s="36">
        <f>SUMIFS(СВЦЭМ!$I$40:$I$783,СВЦЭМ!$A$40:$A$783,$A294,СВЦЭМ!$B$39:$B$782,V$278)+'СЕТ СН'!$F$16</f>
        <v>0</v>
      </c>
      <c r="W294" s="36">
        <f>SUMIFS(СВЦЭМ!$I$40:$I$783,СВЦЭМ!$A$40:$A$783,$A294,СВЦЭМ!$B$39:$B$782,W$278)+'СЕТ СН'!$F$16</f>
        <v>0</v>
      </c>
      <c r="X294" s="36">
        <f>SUMIFS(СВЦЭМ!$I$40:$I$783,СВЦЭМ!$A$40:$A$783,$A294,СВЦЭМ!$B$39:$B$782,X$278)+'СЕТ СН'!$F$16</f>
        <v>0</v>
      </c>
      <c r="Y294" s="36">
        <f>SUMIFS(СВЦЭМ!$I$40:$I$783,СВЦЭМ!$A$40:$A$783,$A294,СВЦЭМ!$B$39:$B$782,Y$278)+'СЕТ СН'!$F$16</f>
        <v>0</v>
      </c>
    </row>
    <row r="295" spans="1:25" ht="15.75" hidden="1" x14ac:dyDescent="0.2">
      <c r="A295" s="35">
        <f t="shared" si="8"/>
        <v>44609</v>
      </c>
      <c r="B295" s="36">
        <f>SUMIFS(СВЦЭМ!$I$40:$I$783,СВЦЭМ!$A$40:$A$783,$A295,СВЦЭМ!$B$39:$B$782,B$278)+'СЕТ СН'!$F$16</f>
        <v>0</v>
      </c>
      <c r="C295" s="36">
        <f>SUMIFS(СВЦЭМ!$I$40:$I$783,СВЦЭМ!$A$40:$A$783,$A295,СВЦЭМ!$B$39:$B$782,C$278)+'СЕТ СН'!$F$16</f>
        <v>0</v>
      </c>
      <c r="D295" s="36">
        <f>SUMIFS(СВЦЭМ!$I$40:$I$783,СВЦЭМ!$A$40:$A$783,$A295,СВЦЭМ!$B$39:$B$782,D$278)+'СЕТ СН'!$F$16</f>
        <v>0</v>
      </c>
      <c r="E295" s="36">
        <f>SUMIFS(СВЦЭМ!$I$40:$I$783,СВЦЭМ!$A$40:$A$783,$A295,СВЦЭМ!$B$39:$B$782,E$278)+'СЕТ СН'!$F$16</f>
        <v>0</v>
      </c>
      <c r="F295" s="36">
        <f>SUMIFS(СВЦЭМ!$I$40:$I$783,СВЦЭМ!$A$40:$A$783,$A295,СВЦЭМ!$B$39:$B$782,F$278)+'СЕТ СН'!$F$16</f>
        <v>0</v>
      </c>
      <c r="G295" s="36">
        <f>SUMIFS(СВЦЭМ!$I$40:$I$783,СВЦЭМ!$A$40:$A$783,$A295,СВЦЭМ!$B$39:$B$782,G$278)+'СЕТ СН'!$F$16</f>
        <v>0</v>
      </c>
      <c r="H295" s="36">
        <f>SUMIFS(СВЦЭМ!$I$40:$I$783,СВЦЭМ!$A$40:$A$783,$A295,СВЦЭМ!$B$39:$B$782,H$278)+'СЕТ СН'!$F$16</f>
        <v>0</v>
      </c>
      <c r="I295" s="36">
        <f>SUMIFS(СВЦЭМ!$I$40:$I$783,СВЦЭМ!$A$40:$A$783,$A295,СВЦЭМ!$B$39:$B$782,I$278)+'СЕТ СН'!$F$16</f>
        <v>0</v>
      </c>
      <c r="J295" s="36">
        <f>SUMIFS(СВЦЭМ!$I$40:$I$783,СВЦЭМ!$A$40:$A$783,$A295,СВЦЭМ!$B$39:$B$782,J$278)+'СЕТ СН'!$F$16</f>
        <v>0</v>
      </c>
      <c r="K295" s="36">
        <f>SUMIFS(СВЦЭМ!$I$40:$I$783,СВЦЭМ!$A$40:$A$783,$A295,СВЦЭМ!$B$39:$B$782,K$278)+'СЕТ СН'!$F$16</f>
        <v>0</v>
      </c>
      <c r="L295" s="36">
        <f>SUMIFS(СВЦЭМ!$I$40:$I$783,СВЦЭМ!$A$40:$A$783,$A295,СВЦЭМ!$B$39:$B$782,L$278)+'СЕТ СН'!$F$16</f>
        <v>0</v>
      </c>
      <c r="M295" s="36">
        <f>SUMIFS(СВЦЭМ!$I$40:$I$783,СВЦЭМ!$A$40:$A$783,$A295,СВЦЭМ!$B$39:$B$782,M$278)+'СЕТ СН'!$F$16</f>
        <v>0</v>
      </c>
      <c r="N295" s="36">
        <f>SUMIFS(СВЦЭМ!$I$40:$I$783,СВЦЭМ!$A$40:$A$783,$A295,СВЦЭМ!$B$39:$B$782,N$278)+'СЕТ СН'!$F$16</f>
        <v>0</v>
      </c>
      <c r="O295" s="36">
        <f>SUMIFS(СВЦЭМ!$I$40:$I$783,СВЦЭМ!$A$40:$A$783,$A295,СВЦЭМ!$B$39:$B$782,O$278)+'СЕТ СН'!$F$16</f>
        <v>0</v>
      </c>
      <c r="P295" s="36">
        <f>SUMIFS(СВЦЭМ!$I$40:$I$783,СВЦЭМ!$A$40:$A$783,$A295,СВЦЭМ!$B$39:$B$782,P$278)+'СЕТ СН'!$F$16</f>
        <v>0</v>
      </c>
      <c r="Q295" s="36">
        <f>SUMIFS(СВЦЭМ!$I$40:$I$783,СВЦЭМ!$A$40:$A$783,$A295,СВЦЭМ!$B$39:$B$782,Q$278)+'СЕТ СН'!$F$16</f>
        <v>0</v>
      </c>
      <c r="R295" s="36">
        <f>SUMIFS(СВЦЭМ!$I$40:$I$783,СВЦЭМ!$A$40:$A$783,$A295,СВЦЭМ!$B$39:$B$782,R$278)+'СЕТ СН'!$F$16</f>
        <v>0</v>
      </c>
      <c r="S295" s="36">
        <f>SUMIFS(СВЦЭМ!$I$40:$I$783,СВЦЭМ!$A$40:$A$783,$A295,СВЦЭМ!$B$39:$B$782,S$278)+'СЕТ СН'!$F$16</f>
        <v>0</v>
      </c>
      <c r="T295" s="36">
        <f>SUMIFS(СВЦЭМ!$I$40:$I$783,СВЦЭМ!$A$40:$A$783,$A295,СВЦЭМ!$B$39:$B$782,T$278)+'СЕТ СН'!$F$16</f>
        <v>0</v>
      </c>
      <c r="U295" s="36">
        <f>SUMIFS(СВЦЭМ!$I$40:$I$783,СВЦЭМ!$A$40:$A$783,$A295,СВЦЭМ!$B$39:$B$782,U$278)+'СЕТ СН'!$F$16</f>
        <v>0</v>
      </c>
      <c r="V295" s="36">
        <f>SUMIFS(СВЦЭМ!$I$40:$I$783,СВЦЭМ!$A$40:$A$783,$A295,СВЦЭМ!$B$39:$B$782,V$278)+'СЕТ СН'!$F$16</f>
        <v>0</v>
      </c>
      <c r="W295" s="36">
        <f>SUMIFS(СВЦЭМ!$I$40:$I$783,СВЦЭМ!$A$40:$A$783,$A295,СВЦЭМ!$B$39:$B$782,W$278)+'СЕТ СН'!$F$16</f>
        <v>0</v>
      </c>
      <c r="X295" s="36">
        <f>SUMIFS(СВЦЭМ!$I$40:$I$783,СВЦЭМ!$A$40:$A$783,$A295,СВЦЭМ!$B$39:$B$782,X$278)+'СЕТ СН'!$F$16</f>
        <v>0</v>
      </c>
      <c r="Y295" s="36">
        <f>SUMIFS(СВЦЭМ!$I$40:$I$783,СВЦЭМ!$A$40:$A$783,$A295,СВЦЭМ!$B$39:$B$782,Y$278)+'СЕТ СН'!$F$16</f>
        <v>0</v>
      </c>
    </row>
    <row r="296" spans="1:25" ht="15.75" hidden="1" x14ac:dyDescent="0.2">
      <c r="A296" s="35">
        <f t="shared" si="8"/>
        <v>44610</v>
      </c>
      <c r="B296" s="36">
        <f>SUMIFS(СВЦЭМ!$I$40:$I$783,СВЦЭМ!$A$40:$A$783,$A296,СВЦЭМ!$B$39:$B$782,B$278)+'СЕТ СН'!$F$16</f>
        <v>0</v>
      </c>
      <c r="C296" s="36">
        <f>SUMIFS(СВЦЭМ!$I$40:$I$783,СВЦЭМ!$A$40:$A$783,$A296,СВЦЭМ!$B$39:$B$782,C$278)+'СЕТ СН'!$F$16</f>
        <v>0</v>
      </c>
      <c r="D296" s="36">
        <f>SUMIFS(СВЦЭМ!$I$40:$I$783,СВЦЭМ!$A$40:$A$783,$A296,СВЦЭМ!$B$39:$B$782,D$278)+'СЕТ СН'!$F$16</f>
        <v>0</v>
      </c>
      <c r="E296" s="36">
        <f>SUMIFS(СВЦЭМ!$I$40:$I$783,СВЦЭМ!$A$40:$A$783,$A296,СВЦЭМ!$B$39:$B$782,E$278)+'СЕТ СН'!$F$16</f>
        <v>0</v>
      </c>
      <c r="F296" s="36">
        <f>SUMIFS(СВЦЭМ!$I$40:$I$783,СВЦЭМ!$A$40:$A$783,$A296,СВЦЭМ!$B$39:$B$782,F$278)+'СЕТ СН'!$F$16</f>
        <v>0</v>
      </c>
      <c r="G296" s="36">
        <f>SUMIFS(СВЦЭМ!$I$40:$I$783,СВЦЭМ!$A$40:$A$783,$A296,СВЦЭМ!$B$39:$B$782,G$278)+'СЕТ СН'!$F$16</f>
        <v>0</v>
      </c>
      <c r="H296" s="36">
        <f>SUMIFS(СВЦЭМ!$I$40:$I$783,СВЦЭМ!$A$40:$A$783,$A296,СВЦЭМ!$B$39:$B$782,H$278)+'СЕТ СН'!$F$16</f>
        <v>0</v>
      </c>
      <c r="I296" s="36">
        <f>SUMIFS(СВЦЭМ!$I$40:$I$783,СВЦЭМ!$A$40:$A$783,$A296,СВЦЭМ!$B$39:$B$782,I$278)+'СЕТ СН'!$F$16</f>
        <v>0</v>
      </c>
      <c r="J296" s="36">
        <f>SUMIFS(СВЦЭМ!$I$40:$I$783,СВЦЭМ!$A$40:$A$783,$A296,СВЦЭМ!$B$39:$B$782,J$278)+'СЕТ СН'!$F$16</f>
        <v>0</v>
      </c>
      <c r="K296" s="36">
        <f>SUMIFS(СВЦЭМ!$I$40:$I$783,СВЦЭМ!$A$40:$A$783,$A296,СВЦЭМ!$B$39:$B$782,K$278)+'СЕТ СН'!$F$16</f>
        <v>0</v>
      </c>
      <c r="L296" s="36">
        <f>SUMIFS(СВЦЭМ!$I$40:$I$783,СВЦЭМ!$A$40:$A$783,$A296,СВЦЭМ!$B$39:$B$782,L$278)+'СЕТ СН'!$F$16</f>
        <v>0</v>
      </c>
      <c r="M296" s="36">
        <f>SUMIFS(СВЦЭМ!$I$40:$I$783,СВЦЭМ!$A$40:$A$783,$A296,СВЦЭМ!$B$39:$B$782,M$278)+'СЕТ СН'!$F$16</f>
        <v>0</v>
      </c>
      <c r="N296" s="36">
        <f>SUMIFS(СВЦЭМ!$I$40:$I$783,СВЦЭМ!$A$40:$A$783,$A296,СВЦЭМ!$B$39:$B$782,N$278)+'СЕТ СН'!$F$16</f>
        <v>0</v>
      </c>
      <c r="O296" s="36">
        <f>SUMIFS(СВЦЭМ!$I$40:$I$783,СВЦЭМ!$A$40:$A$783,$A296,СВЦЭМ!$B$39:$B$782,O$278)+'СЕТ СН'!$F$16</f>
        <v>0</v>
      </c>
      <c r="P296" s="36">
        <f>SUMIFS(СВЦЭМ!$I$40:$I$783,СВЦЭМ!$A$40:$A$783,$A296,СВЦЭМ!$B$39:$B$782,P$278)+'СЕТ СН'!$F$16</f>
        <v>0</v>
      </c>
      <c r="Q296" s="36">
        <f>SUMIFS(СВЦЭМ!$I$40:$I$783,СВЦЭМ!$A$40:$A$783,$A296,СВЦЭМ!$B$39:$B$782,Q$278)+'СЕТ СН'!$F$16</f>
        <v>0</v>
      </c>
      <c r="R296" s="36">
        <f>SUMIFS(СВЦЭМ!$I$40:$I$783,СВЦЭМ!$A$40:$A$783,$A296,СВЦЭМ!$B$39:$B$782,R$278)+'СЕТ СН'!$F$16</f>
        <v>0</v>
      </c>
      <c r="S296" s="36">
        <f>SUMIFS(СВЦЭМ!$I$40:$I$783,СВЦЭМ!$A$40:$A$783,$A296,СВЦЭМ!$B$39:$B$782,S$278)+'СЕТ СН'!$F$16</f>
        <v>0</v>
      </c>
      <c r="T296" s="36">
        <f>SUMIFS(СВЦЭМ!$I$40:$I$783,СВЦЭМ!$A$40:$A$783,$A296,СВЦЭМ!$B$39:$B$782,T$278)+'СЕТ СН'!$F$16</f>
        <v>0</v>
      </c>
      <c r="U296" s="36">
        <f>SUMIFS(СВЦЭМ!$I$40:$I$783,СВЦЭМ!$A$40:$A$783,$A296,СВЦЭМ!$B$39:$B$782,U$278)+'СЕТ СН'!$F$16</f>
        <v>0</v>
      </c>
      <c r="V296" s="36">
        <f>SUMIFS(СВЦЭМ!$I$40:$I$783,СВЦЭМ!$A$40:$A$783,$A296,СВЦЭМ!$B$39:$B$782,V$278)+'СЕТ СН'!$F$16</f>
        <v>0</v>
      </c>
      <c r="W296" s="36">
        <f>SUMIFS(СВЦЭМ!$I$40:$I$783,СВЦЭМ!$A$40:$A$783,$A296,СВЦЭМ!$B$39:$B$782,W$278)+'СЕТ СН'!$F$16</f>
        <v>0</v>
      </c>
      <c r="X296" s="36">
        <f>SUMIFS(СВЦЭМ!$I$40:$I$783,СВЦЭМ!$A$40:$A$783,$A296,СВЦЭМ!$B$39:$B$782,X$278)+'СЕТ СН'!$F$16</f>
        <v>0</v>
      </c>
      <c r="Y296" s="36">
        <f>SUMIFS(СВЦЭМ!$I$40:$I$783,СВЦЭМ!$A$40:$A$783,$A296,СВЦЭМ!$B$39:$B$782,Y$278)+'СЕТ СН'!$F$16</f>
        <v>0</v>
      </c>
    </row>
    <row r="297" spans="1:25" ht="15.75" hidden="1" x14ac:dyDescent="0.2">
      <c r="A297" s="35">
        <f t="shared" si="8"/>
        <v>44611</v>
      </c>
      <c r="B297" s="36">
        <f>SUMIFS(СВЦЭМ!$I$40:$I$783,СВЦЭМ!$A$40:$A$783,$A297,СВЦЭМ!$B$39:$B$782,B$278)+'СЕТ СН'!$F$16</f>
        <v>0</v>
      </c>
      <c r="C297" s="36">
        <f>SUMIFS(СВЦЭМ!$I$40:$I$783,СВЦЭМ!$A$40:$A$783,$A297,СВЦЭМ!$B$39:$B$782,C$278)+'СЕТ СН'!$F$16</f>
        <v>0</v>
      </c>
      <c r="D297" s="36">
        <f>SUMIFS(СВЦЭМ!$I$40:$I$783,СВЦЭМ!$A$40:$A$783,$A297,СВЦЭМ!$B$39:$B$782,D$278)+'СЕТ СН'!$F$16</f>
        <v>0</v>
      </c>
      <c r="E297" s="36">
        <f>SUMIFS(СВЦЭМ!$I$40:$I$783,СВЦЭМ!$A$40:$A$783,$A297,СВЦЭМ!$B$39:$B$782,E$278)+'СЕТ СН'!$F$16</f>
        <v>0</v>
      </c>
      <c r="F297" s="36">
        <f>SUMIFS(СВЦЭМ!$I$40:$I$783,СВЦЭМ!$A$40:$A$783,$A297,СВЦЭМ!$B$39:$B$782,F$278)+'СЕТ СН'!$F$16</f>
        <v>0</v>
      </c>
      <c r="G297" s="36">
        <f>SUMIFS(СВЦЭМ!$I$40:$I$783,СВЦЭМ!$A$40:$A$783,$A297,СВЦЭМ!$B$39:$B$782,G$278)+'СЕТ СН'!$F$16</f>
        <v>0</v>
      </c>
      <c r="H297" s="36">
        <f>SUMIFS(СВЦЭМ!$I$40:$I$783,СВЦЭМ!$A$40:$A$783,$A297,СВЦЭМ!$B$39:$B$782,H$278)+'СЕТ СН'!$F$16</f>
        <v>0</v>
      </c>
      <c r="I297" s="36">
        <f>SUMIFS(СВЦЭМ!$I$40:$I$783,СВЦЭМ!$A$40:$A$783,$A297,СВЦЭМ!$B$39:$B$782,I$278)+'СЕТ СН'!$F$16</f>
        <v>0</v>
      </c>
      <c r="J297" s="36">
        <f>SUMIFS(СВЦЭМ!$I$40:$I$783,СВЦЭМ!$A$40:$A$783,$A297,СВЦЭМ!$B$39:$B$782,J$278)+'СЕТ СН'!$F$16</f>
        <v>0</v>
      </c>
      <c r="K297" s="36">
        <f>SUMIFS(СВЦЭМ!$I$40:$I$783,СВЦЭМ!$A$40:$A$783,$A297,СВЦЭМ!$B$39:$B$782,K$278)+'СЕТ СН'!$F$16</f>
        <v>0</v>
      </c>
      <c r="L297" s="36">
        <f>SUMIFS(СВЦЭМ!$I$40:$I$783,СВЦЭМ!$A$40:$A$783,$A297,СВЦЭМ!$B$39:$B$782,L$278)+'СЕТ СН'!$F$16</f>
        <v>0</v>
      </c>
      <c r="M297" s="36">
        <f>SUMIFS(СВЦЭМ!$I$40:$I$783,СВЦЭМ!$A$40:$A$783,$A297,СВЦЭМ!$B$39:$B$782,M$278)+'СЕТ СН'!$F$16</f>
        <v>0</v>
      </c>
      <c r="N297" s="36">
        <f>SUMIFS(СВЦЭМ!$I$40:$I$783,СВЦЭМ!$A$40:$A$783,$A297,СВЦЭМ!$B$39:$B$782,N$278)+'СЕТ СН'!$F$16</f>
        <v>0</v>
      </c>
      <c r="O297" s="36">
        <f>SUMIFS(СВЦЭМ!$I$40:$I$783,СВЦЭМ!$A$40:$A$783,$A297,СВЦЭМ!$B$39:$B$782,O$278)+'СЕТ СН'!$F$16</f>
        <v>0</v>
      </c>
      <c r="P297" s="36">
        <f>SUMIFS(СВЦЭМ!$I$40:$I$783,СВЦЭМ!$A$40:$A$783,$A297,СВЦЭМ!$B$39:$B$782,P$278)+'СЕТ СН'!$F$16</f>
        <v>0</v>
      </c>
      <c r="Q297" s="36">
        <f>SUMIFS(СВЦЭМ!$I$40:$I$783,СВЦЭМ!$A$40:$A$783,$A297,СВЦЭМ!$B$39:$B$782,Q$278)+'СЕТ СН'!$F$16</f>
        <v>0</v>
      </c>
      <c r="R297" s="36">
        <f>SUMIFS(СВЦЭМ!$I$40:$I$783,СВЦЭМ!$A$40:$A$783,$A297,СВЦЭМ!$B$39:$B$782,R$278)+'СЕТ СН'!$F$16</f>
        <v>0</v>
      </c>
      <c r="S297" s="36">
        <f>SUMIFS(СВЦЭМ!$I$40:$I$783,СВЦЭМ!$A$40:$A$783,$A297,СВЦЭМ!$B$39:$B$782,S$278)+'СЕТ СН'!$F$16</f>
        <v>0</v>
      </c>
      <c r="T297" s="36">
        <f>SUMIFS(СВЦЭМ!$I$40:$I$783,СВЦЭМ!$A$40:$A$783,$A297,СВЦЭМ!$B$39:$B$782,T$278)+'СЕТ СН'!$F$16</f>
        <v>0</v>
      </c>
      <c r="U297" s="36">
        <f>SUMIFS(СВЦЭМ!$I$40:$I$783,СВЦЭМ!$A$40:$A$783,$A297,СВЦЭМ!$B$39:$B$782,U$278)+'СЕТ СН'!$F$16</f>
        <v>0</v>
      </c>
      <c r="V297" s="36">
        <f>SUMIFS(СВЦЭМ!$I$40:$I$783,СВЦЭМ!$A$40:$A$783,$A297,СВЦЭМ!$B$39:$B$782,V$278)+'СЕТ СН'!$F$16</f>
        <v>0</v>
      </c>
      <c r="W297" s="36">
        <f>SUMIFS(СВЦЭМ!$I$40:$I$783,СВЦЭМ!$A$40:$A$783,$A297,СВЦЭМ!$B$39:$B$782,W$278)+'СЕТ СН'!$F$16</f>
        <v>0</v>
      </c>
      <c r="X297" s="36">
        <f>SUMIFS(СВЦЭМ!$I$40:$I$783,СВЦЭМ!$A$40:$A$783,$A297,СВЦЭМ!$B$39:$B$782,X$278)+'СЕТ СН'!$F$16</f>
        <v>0</v>
      </c>
      <c r="Y297" s="36">
        <f>SUMIFS(СВЦЭМ!$I$40:$I$783,СВЦЭМ!$A$40:$A$783,$A297,СВЦЭМ!$B$39:$B$782,Y$278)+'СЕТ СН'!$F$16</f>
        <v>0</v>
      </c>
    </row>
    <row r="298" spans="1:25" ht="15.75" hidden="1" x14ac:dyDescent="0.2">
      <c r="A298" s="35">
        <f t="shared" si="8"/>
        <v>44612</v>
      </c>
      <c r="B298" s="36">
        <f>SUMIFS(СВЦЭМ!$I$40:$I$783,СВЦЭМ!$A$40:$A$783,$A298,СВЦЭМ!$B$39:$B$782,B$278)+'СЕТ СН'!$F$16</f>
        <v>0</v>
      </c>
      <c r="C298" s="36">
        <f>SUMIFS(СВЦЭМ!$I$40:$I$783,СВЦЭМ!$A$40:$A$783,$A298,СВЦЭМ!$B$39:$B$782,C$278)+'СЕТ СН'!$F$16</f>
        <v>0</v>
      </c>
      <c r="D298" s="36">
        <f>SUMIFS(СВЦЭМ!$I$40:$I$783,СВЦЭМ!$A$40:$A$783,$A298,СВЦЭМ!$B$39:$B$782,D$278)+'СЕТ СН'!$F$16</f>
        <v>0</v>
      </c>
      <c r="E298" s="36">
        <f>SUMIFS(СВЦЭМ!$I$40:$I$783,СВЦЭМ!$A$40:$A$783,$A298,СВЦЭМ!$B$39:$B$782,E$278)+'СЕТ СН'!$F$16</f>
        <v>0</v>
      </c>
      <c r="F298" s="36">
        <f>SUMIFS(СВЦЭМ!$I$40:$I$783,СВЦЭМ!$A$40:$A$783,$A298,СВЦЭМ!$B$39:$B$782,F$278)+'СЕТ СН'!$F$16</f>
        <v>0</v>
      </c>
      <c r="G298" s="36">
        <f>SUMIFS(СВЦЭМ!$I$40:$I$783,СВЦЭМ!$A$40:$A$783,$A298,СВЦЭМ!$B$39:$B$782,G$278)+'СЕТ СН'!$F$16</f>
        <v>0</v>
      </c>
      <c r="H298" s="36">
        <f>SUMIFS(СВЦЭМ!$I$40:$I$783,СВЦЭМ!$A$40:$A$783,$A298,СВЦЭМ!$B$39:$B$782,H$278)+'СЕТ СН'!$F$16</f>
        <v>0</v>
      </c>
      <c r="I298" s="36">
        <f>SUMIFS(СВЦЭМ!$I$40:$I$783,СВЦЭМ!$A$40:$A$783,$A298,СВЦЭМ!$B$39:$B$782,I$278)+'СЕТ СН'!$F$16</f>
        <v>0</v>
      </c>
      <c r="J298" s="36">
        <f>SUMIFS(СВЦЭМ!$I$40:$I$783,СВЦЭМ!$A$40:$A$783,$A298,СВЦЭМ!$B$39:$B$782,J$278)+'СЕТ СН'!$F$16</f>
        <v>0</v>
      </c>
      <c r="K298" s="36">
        <f>SUMIFS(СВЦЭМ!$I$40:$I$783,СВЦЭМ!$A$40:$A$783,$A298,СВЦЭМ!$B$39:$B$782,K$278)+'СЕТ СН'!$F$16</f>
        <v>0</v>
      </c>
      <c r="L298" s="36">
        <f>SUMIFS(СВЦЭМ!$I$40:$I$783,СВЦЭМ!$A$40:$A$783,$A298,СВЦЭМ!$B$39:$B$782,L$278)+'СЕТ СН'!$F$16</f>
        <v>0</v>
      </c>
      <c r="M298" s="36">
        <f>SUMIFS(СВЦЭМ!$I$40:$I$783,СВЦЭМ!$A$40:$A$783,$A298,СВЦЭМ!$B$39:$B$782,M$278)+'СЕТ СН'!$F$16</f>
        <v>0</v>
      </c>
      <c r="N298" s="36">
        <f>SUMIFS(СВЦЭМ!$I$40:$I$783,СВЦЭМ!$A$40:$A$783,$A298,СВЦЭМ!$B$39:$B$782,N$278)+'СЕТ СН'!$F$16</f>
        <v>0</v>
      </c>
      <c r="O298" s="36">
        <f>SUMIFS(СВЦЭМ!$I$40:$I$783,СВЦЭМ!$A$40:$A$783,$A298,СВЦЭМ!$B$39:$B$782,O$278)+'СЕТ СН'!$F$16</f>
        <v>0</v>
      </c>
      <c r="P298" s="36">
        <f>SUMIFS(СВЦЭМ!$I$40:$I$783,СВЦЭМ!$A$40:$A$783,$A298,СВЦЭМ!$B$39:$B$782,P$278)+'СЕТ СН'!$F$16</f>
        <v>0</v>
      </c>
      <c r="Q298" s="36">
        <f>SUMIFS(СВЦЭМ!$I$40:$I$783,СВЦЭМ!$A$40:$A$783,$A298,СВЦЭМ!$B$39:$B$782,Q$278)+'СЕТ СН'!$F$16</f>
        <v>0</v>
      </c>
      <c r="R298" s="36">
        <f>SUMIFS(СВЦЭМ!$I$40:$I$783,СВЦЭМ!$A$40:$A$783,$A298,СВЦЭМ!$B$39:$B$782,R$278)+'СЕТ СН'!$F$16</f>
        <v>0</v>
      </c>
      <c r="S298" s="36">
        <f>SUMIFS(СВЦЭМ!$I$40:$I$783,СВЦЭМ!$A$40:$A$783,$A298,СВЦЭМ!$B$39:$B$782,S$278)+'СЕТ СН'!$F$16</f>
        <v>0</v>
      </c>
      <c r="T298" s="36">
        <f>SUMIFS(СВЦЭМ!$I$40:$I$783,СВЦЭМ!$A$40:$A$783,$A298,СВЦЭМ!$B$39:$B$782,T$278)+'СЕТ СН'!$F$16</f>
        <v>0</v>
      </c>
      <c r="U298" s="36">
        <f>SUMIFS(СВЦЭМ!$I$40:$I$783,СВЦЭМ!$A$40:$A$783,$A298,СВЦЭМ!$B$39:$B$782,U$278)+'СЕТ СН'!$F$16</f>
        <v>0</v>
      </c>
      <c r="V298" s="36">
        <f>SUMIFS(СВЦЭМ!$I$40:$I$783,СВЦЭМ!$A$40:$A$783,$A298,СВЦЭМ!$B$39:$B$782,V$278)+'СЕТ СН'!$F$16</f>
        <v>0</v>
      </c>
      <c r="W298" s="36">
        <f>SUMIFS(СВЦЭМ!$I$40:$I$783,СВЦЭМ!$A$40:$A$783,$A298,СВЦЭМ!$B$39:$B$782,W$278)+'СЕТ СН'!$F$16</f>
        <v>0</v>
      </c>
      <c r="X298" s="36">
        <f>SUMIFS(СВЦЭМ!$I$40:$I$783,СВЦЭМ!$A$40:$A$783,$A298,СВЦЭМ!$B$39:$B$782,X$278)+'СЕТ СН'!$F$16</f>
        <v>0</v>
      </c>
      <c r="Y298" s="36">
        <f>SUMIFS(СВЦЭМ!$I$40:$I$783,СВЦЭМ!$A$40:$A$783,$A298,СВЦЭМ!$B$39:$B$782,Y$278)+'СЕТ СН'!$F$16</f>
        <v>0</v>
      </c>
    </row>
    <row r="299" spans="1:25" ht="15.75" hidden="1" x14ac:dyDescent="0.2">
      <c r="A299" s="35">
        <f t="shared" si="8"/>
        <v>44613</v>
      </c>
      <c r="B299" s="36">
        <f>SUMIFS(СВЦЭМ!$I$40:$I$783,СВЦЭМ!$A$40:$A$783,$A299,СВЦЭМ!$B$39:$B$782,B$278)+'СЕТ СН'!$F$16</f>
        <v>0</v>
      </c>
      <c r="C299" s="36">
        <f>SUMIFS(СВЦЭМ!$I$40:$I$783,СВЦЭМ!$A$40:$A$783,$A299,СВЦЭМ!$B$39:$B$782,C$278)+'СЕТ СН'!$F$16</f>
        <v>0</v>
      </c>
      <c r="D299" s="36">
        <f>SUMIFS(СВЦЭМ!$I$40:$I$783,СВЦЭМ!$A$40:$A$783,$A299,СВЦЭМ!$B$39:$B$782,D$278)+'СЕТ СН'!$F$16</f>
        <v>0</v>
      </c>
      <c r="E299" s="36">
        <f>SUMIFS(СВЦЭМ!$I$40:$I$783,СВЦЭМ!$A$40:$A$783,$A299,СВЦЭМ!$B$39:$B$782,E$278)+'СЕТ СН'!$F$16</f>
        <v>0</v>
      </c>
      <c r="F299" s="36">
        <f>SUMIFS(СВЦЭМ!$I$40:$I$783,СВЦЭМ!$A$40:$A$783,$A299,СВЦЭМ!$B$39:$B$782,F$278)+'СЕТ СН'!$F$16</f>
        <v>0</v>
      </c>
      <c r="G299" s="36">
        <f>SUMIFS(СВЦЭМ!$I$40:$I$783,СВЦЭМ!$A$40:$A$783,$A299,СВЦЭМ!$B$39:$B$782,G$278)+'СЕТ СН'!$F$16</f>
        <v>0</v>
      </c>
      <c r="H299" s="36">
        <f>SUMIFS(СВЦЭМ!$I$40:$I$783,СВЦЭМ!$A$40:$A$783,$A299,СВЦЭМ!$B$39:$B$782,H$278)+'СЕТ СН'!$F$16</f>
        <v>0</v>
      </c>
      <c r="I299" s="36">
        <f>SUMIFS(СВЦЭМ!$I$40:$I$783,СВЦЭМ!$A$40:$A$783,$A299,СВЦЭМ!$B$39:$B$782,I$278)+'СЕТ СН'!$F$16</f>
        <v>0</v>
      </c>
      <c r="J299" s="36">
        <f>SUMIFS(СВЦЭМ!$I$40:$I$783,СВЦЭМ!$A$40:$A$783,$A299,СВЦЭМ!$B$39:$B$782,J$278)+'СЕТ СН'!$F$16</f>
        <v>0</v>
      </c>
      <c r="K299" s="36">
        <f>SUMIFS(СВЦЭМ!$I$40:$I$783,СВЦЭМ!$A$40:$A$783,$A299,СВЦЭМ!$B$39:$B$782,K$278)+'СЕТ СН'!$F$16</f>
        <v>0</v>
      </c>
      <c r="L299" s="36">
        <f>SUMIFS(СВЦЭМ!$I$40:$I$783,СВЦЭМ!$A$40:$A$783,$A299,СВЦЭМ!$B$39:$B$782,L$278)+'СЕТ СН'!$F$16</f>
        <v>0</v>
      </c>
      <c r="M299" s="36">
        <f>SUMIFS(СВЦЭМ!$I$40:$I$783,СВЦЭМ!$A$40:$A$783,$A299,СВЦЭМ!$B$39:$B$782,M$278)+'СЕТ СН'!$F$16</f>
        <v>0</v>
      </c>
      <c r="N299" s="36">
        <f>SUMIFS(СВЦЭМ!$I$40:$I$783,СВЦЭМ!$A$40:$A$783,$A299,СВЦЭМ!$B$39:$B$782,N$278)+'СЕТ СН'!$F$16</f>
        <v>0</v>
      </c>
      <c r="O299" s="36">
        <f>SUMIFS(СВЦЭМ!$I$40:$I$783,СВЦЭМ!$A$40:$A$783,$A299,СВЦЭМ!$B$39:$B$782,O$278)+'СЕТ СН'!$F$16</f>
        <v>0</v>
      </c>
      <c r="P299" s="36">
        <f>SUMIFS(СВЦЭМ!$I$40:$I$783,СВЦЭМ!$A$40:$A$783,$A299,СВЦЭМ!$B$39:$B$782,P$278)+'СЕТ СН'!$F$16</f>
        <v>0</v>
      </c>
      <c r="Q299" s="36">
        <f>SUMIFS(СВЦЭМ!$I$40:$I$783,СВЦЭМ!$A$40:$A$783,$A299,СВЦЭМ!$B$39:$B$782,Q$278)+'СЕТ СН'!$F$16</f>
        <v>0</v>
      </c>
      <c r="R299" s="36">
        <f>SUMIFS(СВЦЭМ!$I$40:$I$783,СВЦЭМ!$A$40:$A$783,$A299,СВЦЭМ!$B$39:$B$782,R$278)+'СЕТ СН'!$F$16</f>
        <v>0</v>
      </c>
      <c r="S299" s="36">
        <f>SUMIFS(СВЦЭМ!$I$40:$I$783,СВЦЭМ!$A$40:$A$783,$A299,СВЦЭМ!$B$39:$B$782,S$278)+'СЕТ СН'!$F$16</f>
        <v>0</v>
      </c>
      <c r="T299" s="36">
        <f>SUMIFS(СВЦЭМ!$I$40:$I$783,СВЦЭМ!$A$40:$A$783,$A299,СВЦЭМ!$B$39:$B$782,T$278)+'СЕТ СН'!$F$16</f>
        <v>0</v>
      </c>
      <c r="U299" s="36">
        <f>SUMIFS(СВЦЭМ!$I$40:$I$783,СВЦЭМ!$A$40:$A$783,$A299,СВЦЭМ!$B$39:$B$782,U$278)+'СЕТ СН'!$F$16</f>
        <v>0</v>
      </c>
      <c r="V299" s="36">
        <f>SUMIFS(СВЦЭМ!$I$40:$I$783,СВЦЭМ!$A$40:$A$783,$A299,СВЦЭМ!$B$39:$B$782,V$278)+'СЕТ СН'!$F$16</f>
        <v>0</v>
      </c>
      <c r="W299" s="36">
        <f>SUMIFS(СВЦЭМ!$I$40:$I$783,СВЦЭМ!$A$40:$A$783,$A299,СВЦЭМ!$B$39:$B$782,W$278)+'СЕТ СН'!$F$16</f>
        <v>0</v>
      </c>
      <c r="X299" s="36">
        <f>SUMIFS(СВЦЭМ!$I$40:$I$783,СВЦЭМ!$A$40:$A$783,$A299,СВЦЭМ!$B$39:$B$782,X$278)+'СЕТ СН'!$F$16</f>
        <v>0</v>
      </c>
      <c r="Y299" s="36">
        <f>SUMIFS(СВЦЭМ!$I$40:$I$783,СВЦЭМ!$A$40:$A$783,$A299,СВЦЭМ!$B$39:$B$782,Y$278)+'СЕТ СН'!$F$16</f>
        <v>0</v>
      </c>
    </row>
    <row r="300" spans="1:25" ht="15.75" hidden="1" x14ac:dyDescent="0.2">
      <c r="A300" s="35">
        <f t="shared" si="8"/>
        <v>44614</v>
      </c>
      <c r="B300" s="36">
        <f>SUMIFS(СВЦЭМ!$I$40:$I$783,СВЦЭМ!$A$40:$A$783,$A300,СВЦЭМ!$B$39:$B$782,B$278)+'СЕТ СН'!$F$16</f>
        <v>0</v>
      </c>
      <c r="C300" s="36">
        <f>SUMIFS(СВЦЭМ!$I$40:$I$783,СВЦЭМ!$A$40:$A$783,$A300,СВЦЭМ!$B$39:$B$782,C$278)+'СЕТ СН'!$F$16</f>
        <v>0</v>
      </c>
      <c r="D300" s="36">
        <f>SUMIFS(СВЦЭМ!$I$40:$I$783,СВЦЭМ!$A$40:$A$783,$A300,СВЦЭМ!$B$39:$B$782,D$278)+'СЕТ СН'!$F$16</f>
        <v>0</v>
      </c>
      <c r="E300" s="36">
        <f>SUMIFS(СВЦЭМ!$I$40:$I$783,СВЦЭМ!$A$40:$A$783,$A300,СВЦЭМ!$B$39:$B$782,E$278)+'СЕТ СН'!$F$16</f>
        <v>0</v>
      </c>
      <c r="F300" s="36">
        <f>SUMIFS(СВЦЭМ!$I$40:$I$783,СВЦЭМ!$A$40:$A$783,$A300,СВЦЭМ!$B$39:$B$782,F$278)+'СЕТ СН'!$F$16</f>
        <v>0</v>
      </c>
      <c r="G300" s="36">
        <f>SUMIFS(СВЦЭМ!$I$40:$I$783,СВЦЭМ!$A$40:$A$783,$A300,СВЦЭМ!$B$39:$B$782,G$278)+'СЕТ СН'!$F$16</f>
        <v>0</v>
      </c>
      <c r="H300" s="36">
        <f>SUMIFS(СВЦЭМ!$I$40:$I$783,СВЦЭМ!$A$40:$A$783,$A300,СВЦЭМ!$B$39:$B$782,H$278)+'СЕТ СН'!$F$16</f>
        <v>0</v>
      </c>
      <c r="I300" s="36">
        <f>SUMIFS(СВЦЭМ!$I$40:$I$783,СВЦЭМ!$A$40:$A$783,$A300,СВЦЭМ!$B$39:$B$782,I$278)+'СЕТ СН'!$F$16</f>
        <v>0</v>
      </c>
      <c r="J300" s="36">
        <f>SUMIFS(СВЦЭМ!$I$40:$I$783,СВЦЭМ!$A$40:$A$783,$A300,СВЦЭМ!$B$39:$B$782,J$278)+'СЕТ СН'!$F$16</f>
        <v>0</v>
      </c>
      <c r="K300" s="36">
        <f>SUMIFS(СВЦЭМ!$I$40:$I$783,СВЦЭМ!$A$40:$A$783,$A300,СВЦЭМ!$B$39:$B$782,K$278)+'СЕТ СН'!$F$16</f>
        <v>0</v>
      </c>
      <c r="L300" s="36">
        <f>SUMIFS(СВЦЭМ!$I$40:$I$783,СВЦЭМ!$A$40:$A$783,$A300,СВЦЭМ!$B$39:$B$782,L$278)+'СЕТ СН'!$F$16</f>
        <v>0</v>
      </c>
      <c r="M300" s="36">
        <f>SUMIFS(СВЦЭМ!$I$40:$I$783,СВЦЭМ!$A$40:$A$783,$A300,СВЦЭМ!$B$39:$B$782,M$278)+'СЕТ СН'!$F$16</f>
        <v>0</v>
      </c>
      <c r="N300" s="36">
        <f>SUMIFS(СВЦЭМ!$I$40:$I$783,СВЦЭМ!$A$40:$A$783,$A300,СВЦЭМ!$B$39:$B$782,N$278)+'СЕТ СН'!$F$16</f>
        <v>0</v>
      </c>
      <c r="O300" s="36">
        <f>SUMIFS(СВЦЭМ!$I$40:$I$783,СВЦЭМ!$A$40:$A$783,$A300,СВЦЭМ!$B$39:$B$782,O$278)+'СЕТ СН'!$F$16</f>
        <v>0</v>
      </c>
      <c r="P300" s="36">
        <f>SUMIFS(СВЦЭМ!$I$40:$I$783,СВЦЭМ!$A$40:$A$783,$A300,СВЦЭМ!$B$39:$B$782,P$278)+'СЕТ СН'!$F$16</f>
        <v>0</v>
      </c>
      <c r="Q300" s="36">
        <f>SUMIFS(СВЦЭМ!$I$40:$I$783,СВЦЭМ!$A$40:$A$783,$A300,СВЦЭМ!$B$39:$B$782,Q$278)+'СЕТ СН'!$F$16</f>
        <v>0</v>
      </c>
      <c r="R300" s="36">
        <f>SUMIFS(СВЦЭМ!$I$40:$I$783,СВЦЭМ!$A$40:$A$783,$A300,СВЦЭМ!$B$39:$B$782,R$278)+'СЕТ СН'!$F$16</f>
        <v>0</v>
      </c>
      <c r="S300" s="36">
        <f>SUMIFS(СВЦЭМ!$I$40:$I$783,СВЦЭМ!$A$40:$A$783,$A300,СВЦЭМ!$B$39:$B$782,S$278)+'СЕТ СН'!$F$16</f>
        <v>0</v>
      </c>
      <c r="T300" s="36">
        <f>SUMIFS(СВЦЭМ!$I$40:$I$783,СВЦЭМ!$A$40:$A$783,$A300,СВЦЭМ!$B$39:$B$782,T$278)+'СЕТ СН'!$F$16</f>
        <v>0</v>
      </c>
      <c r="U300" s="36">
        <f>SUMIFS(СВЦЭМ!$I$40:$I$783,СВЦЭМ!$A$40:$A$783,$A300,СВЦЭМ!$B$39:$B$782,U$278)+'СЕТ СН'!$F$16</f>
        <v>0</v>
      </c>
      <c r="V300" s="36">
        <f>SUMIFS(СВЦЭМ!$I$40:$I$783,СВЦЭМ!$A$40:$A$783,$A300,СВЦЭМ!$B$39:$B$782,V$278)+'СЕТ СН'!$F$16</f>
        <v>0</v>
      </c>
      <c r="W300" s="36">
        <f>SUMIFS(СВЦЭМ!$I$40:$I$783,СВЦЭМ!$A$40:$A$783,$A300,СВЦЭМ!$B$39:$B$782,W$278)+'СЕТ СН'!$F$16</f>
        <v>0</v>
      </c>
      <c r="X300" s="36">
        <f>SUMIFS(СВЦЭМ!$I$40:$I$783,СВЦЭМ!$A$40:$A$783,$A300,СВЦЭМ!$B$39:$B$782,X$278)+'СЕТ СН'!$F$16</f>
        <v>0</v>
      </c>
      <c r="Y300" s="36">
        <f>SUMIFS(СВЦЭМ!$I$40:$I$783,СВЦЭМ!$A$40:$A$783,$A300,СВЦЭМ!$B$39:$B$782,Y$278)+'СЕТ СН'!$F$16</f>
        <v>0</v>
      </c>
    </row>
    <row r="301" spans="1:25" ht="15.75" hidden="1" x14ac:dyDescent="0.2">
      <c r="A301" s="35">
        <f t="shared" si="8"/>
        <v>44615</v>
      </c>
      <c r="B301" s="36">
        <f>SUMIFS(СВЦЭМ!$I$40:$I$783,СВЦЭМ!$A$40:$A$783,$A301,СВЦЭМ!$B$39:$B$782,B$278)+'СЕТ СН'!$F$16</f>
        <v>0</v>
      </c>
      <c r="C301" s="36">
        <f>SUMIFS(СВЦЭМ!$I$40:$I$783,СВЦЭМ!$A$40:$A$783,$A301,СВЦЭМ!$B$39:$B$782,C$278)+'СЕТ СН'!$F$16</f>
        <v>0</v>
      </c>
      <c r="D301" s="36">
        <f>SUMIFS(СВЦЭМ!$I$40:$I$783,СВЦЭМ!$A$40:$A$783,$A301,СВЦЭМ!$B$39:$B$782,D$278)+'СЕТ СН'!$F$16</f>
        <v>0</v>
      </c>
      <c r="E301" s="36">
        <f>SUMIFS(СВЦЭМ!$I$40:$I$783,СВЦЭМ!$A$40:$A$783,$A301,СВЦЭМ!$B$39:$B$782,E$278)+'СЕТ СН'!$F$16</f>
        <v>0</v>
      </c>
      <c r="F301" s="36">
        <f>SUMIFS(СВЦЭМ!$I$40:$I$783,СВЦЭМ!$A$40:$A$783,$A301,СВЦЭМ!$B$39:$B$782,F$278)+'СЕТ СН'!$F$16</f>
        <v>0</v>
      </c>
      <c r="G301" s="36">
        <f>SUMIFS(СВЦЭМ!$I$40:$I$783,СВЦЭМ!$A$40:$A$783,$A301,СВЦЭМ!$B$39:$B$782,G$278)+'СЕТ СН'!$F$16</f>
        <v>0</v>
      </c>
      <c r="H301" s="36">
        <f>SUMIFS(СВЦЭМ!$I$40:$I$783,СВЦЭМ!$A$40:$A$783,$A301,СВЦЭМ!$B$39:$B$782,H$278)+'СЕТ СН'!$F$16</f>
        <v>0</v>
      </c>
      <c r="I301" s="36">
        <f>SUMIFS(СВЦЭМ!$I$40:$I$783,СВЦЭМ!$A$40:$A$783,$A301,СВЦЭМ!$B$39:$B$782,I$278)+'СЕТ СН'!$F$16</f>
        <v>0</v>
      </c>
      <c r="J301" s="36">
        <f>SUMIFS(СВЦЭМ!$I$40:$I$783,СВЦЭМ!$A$40:$A$783,$A301,СВЦЭМ!$B$39:$B$782,J$278)+'СЕТ СН'!$F$16</f>
        <v>0</v>
      </c>
      <c r="K301" s="36">
        <f>SUMIFS(СВЦЭМ!$I$40:$I$783,СВЦЭМ!$A$40:$A$783,$A301,СВЦЭМ!$B$39:$B$782,K$278)+'СЕТ СН'!$F$16</f>
        <v>0</v>
      </c>
      <c r="L301" s="36">
        <f>SUMIFS(СВЦЭМ!$I$40:$I$783,СВЦЭМ!$A$40:$A$783,$A301,СВЦЭМ!$B$39:$B$782,L$278)+'СЕТ СН'!$F$16</f>
        <v>0</v>
      </c>
      <c r="M301" s="36">
        <f>SUMIFS(СВЦЭМ!$I$40:$I$783,СВЦЭМ!$A$40:$A$783,$A301,СВЦЭМ!$B$39:$B$782,M$278)+'СЕТ СН'!$F$16</f>
        <v>0</v>
      </c>
      <c r="N301" s="36">
        <f>SUMIFS(СВЦЭМ!$I$40:$I$783,СВЦЭМ!$A$40:$A$783,$A301,СВЦЭМ!$B$39:$B$782,N$278)+'СЕТ СН'!$F$16</f>
        <v>0</v>
      </c>
      <c r="O301" s="36">
        <f>SUMIFS(СВЦЭМ!$I$40:$I$783,СВЦЭМ!$A$40:$A$783,$A301,СВЦЭМ!$B$39:$B$782,O$278)+'СЕТ СН'!$F$16</f>
        <v>0</v>
      </c>
      <c r="P301" s="36">
        <f>SUMIFS(СВЦЭМ!$I$40:$I$783,СВЦЭМ!$A$40:$A$783,$A301,СВЦЭМ!$B$39:$B$782,P$278)+'СЕТ СН'!$F$16</f>
        <v>0</v>
      </c>
      <c r="Q301" s="36">
        <f>SUMIFS(СВЦЭМ!$I$40:$I$783,СВЦЭМ!$A$40:$A$783,$A301,СВЦЭМ!$B$39:$B$782,Q$278)+'СЕТ СН'!$F$16</f>
        <v>0</v>
      </c>
      <c r="R301" s="36">
        <f>SUMIFS(СВЦЭМ!$I$40:$I$783,СВЦЭМ!$A$40:$A$783,$A301,СВЦЭМ!$B$39:$B$782,R$278)+'СЕТ СН'!$F$16</f>
        <v>0</v>
      </c>
      <c r="S301" s="36">
        <f>SUMIFS(СВЦЭМ!$I$40:$I$783,СВЦЭМ!$A$40:$A$783,$A301,СВЦЭМ!$B$39:$B$782,S$278)+'СЕТ СН'!$F$16</f>
        <v>0</v>
      </c>
      <c r="T301" s="36">
        <f>SUMIFS(СВЦЭМ!$I$40:$I$783,СВЦЭМ!$A$40:$A$783,$A301,СВЦЭМ!$B$39:$B$782,T$278)+'СЕТ СН'!$F$16</f>
        <v>0</v>
      </c>
      <c r="U301" s="36">
        <f>SUMIFS(СВЦЭМ!$I$40:$I$783,СВЦЭМ!$A$40:$A$783,$A301,СВЦЭМ!$B$39:$B$782,U$278)+'СЕТ СН'!$F$16</f>
        <v>0</v>
      </c>
      <c r="V301" s="36">
        <f>SUMIFS(СВЦЭМ!$I$40:$I$783,СВЦЭМ!$A$40:$A$783,$A301,СВЦЭМ!$B$39:$B$782,V$278)+'СЕТ СН'!$F$16</f>
        <v>0</v>
      </c>
      <c r="W301" s="36">
        <f>SUMIFS(СВЦЭМ!$I$40:$I$783,СВЦЭМ!$A$40:$A$783,$A301,СВЦЭМ!$B$39:$B$782,W$278)+'СЕТ СН'!$F$16</f>
        <v>0</v>
      </c>
      <c r="X301" s="36">
        <f>SUMIFS(СВЦЭМ!$I$40:$I$783,СВЦЭМ!$A$40:$A$783,$A301,СВЦЭМ!$B$39:$B$782,X$278)+'СЕТ СН'!$F$16</f>
        <v>0</v>
      </c>
      <c r="Y301" s="36">
        <f>SUMIFS(СВЦЭМ!$I$40:$I$783,СВЦЭМ!$A$40:$A$783,$A301,СВЦЭМ!$B$39:$B$782,Y$278)+'СЕТ СН'!$F$16</f>
        <v>0</v>
      </c>
    </row>
    <row r="302" spans="1:25" ht="15.75" hidden="1" x14ac:dyDescent="0.2">
      <c r="A302" s="35">
        <f t="shared" si="8"/>
        <v>44616</v>
      </c>
      <c r="B302" s="36">
        <f>SUMIFS(СВЦЭМ!$I$40:$I$783,СВЦЭМ!$A$40:$A$783,$A302,СВЦЭМ!$B$39:$B$782,B$278)+'СЕТ СН'!$F$16</f>
        <v>0</v>
      </c>
      <c r="C302" s="36">
        <f>SUMIFS(СВЦЭМ!$I$40:$I$783,СВЦЭМ!$A$40:$A$783,$A302,СВЦЭМ!$B$39:$B$782,C$278)+'СЕТ СН'!$F$16</f>
        <v>0</v>
      </c>
      <c r="D302" s="36">
        <f>SUMIFS(СВЦЭМ!$I$40:$I$783,СВЦЭМ!$A$40:$A$783,$A302,СВЦЭМ!$B$39:$B$782,D$278)+'СЕТ СН'!$F$16</f>
        <v>0</v>
      </c>
      <c r="E302" s="36">
        <f>SUMIFS(СВЦЭМ!$I$40:$I$783,СВЦЭМ!$A$40:$A$783,$A302,СВЦЭМ!$B$39:$B$782,E$278)+'СЕТ СН'!$F$16</f>
        <v>0</v>
      </c>
      <c r="F302" s="36">
        <f>SUMIFS(СВЦЭМ!$I$40:$I$783,СВЦЭМ!$A$40:$A$783,$A302,СВЦЭМ!$B$39:$B$782,F$278)+'СЕТ СН'!$F$16</f>
        <v>0</v>
      </c>
      <c r="G302" s="36">
        <f>SUMIFS(СВЦЭМ!$I$40:$I$783,СВЦЭМ!$A$40:$A$783,$A302,СВЦЭМ!$B$39:$B$782,G$278)+'СЕТ СН'!$F$16</f>
        <v>0</v>
      </c>
      <c r="H302" s="36">
        <f>SUMIFS(СВЦЭМ!$I$40:$I$783,СВЦЭМ!$A$40:$A$783,$A302,СВЦЭМ!$B$39:$B$782,H$278)+'СЕТ СН'!$F$16</f>
        <v>0</v>
      </c>
      <c r="I302" s="36">
        <f>SUMIFS(СВЦЭМ!$I$40:$I$783,СВЦЭМ!$A$40:$A$783,$A302,СВЦЭМ!$B$39:$B$782,I$278)+'СЕТ СН'!$F$16</f>
        <v>0</v>
      </c>
      <c r="J302" s="36">
        <f>SUMIFS(СВЦЭМ!$I$40:$I$783,СВЦЭМ!$A$40:$A$783,$A302,СВЦЭМ!$B$39:$B$782,J$278)+'СЕТ СН'!$F$16</f>
        <v>0</v>
      </c>
      <c r="K302" s="36">
        <f>SUMIFS(СВЦЭМ!$I$40:$I$783,СВЦЭМ!$A$40:$A$783,$A302,СВЦЭМ!$B$39:$B$782,K$278)+'СЕТ СН'!$F$16</f>
        <v>0</v>
      </c>
      <c r="L302" s="36">
        <f>SUMIFS(СВЦЭМ!$I$40:$I$783,СВЦЭМ!$A$40:$A$783,$A302,СВЦЭМ!$B$39:$B$782,L$278)+'СЕТ СН'!$F$16</f>
        <v>0</v>
      </c>
      <c r="M302" s="36">
        <f>SUMIFS(СВЦЭМ!$I$40:$I$783,СВЦЭМ!$A$40:$A$783,$A302,СВЦЭМ!$B$39:$B$782,M$278)+'СЕТ СН'!$F$16</f>
        <v>0</v>
      </c>
      <c r="N302" s="36">
        <f>SUMIFS(СВЦЭМ!$I$40:$I$783,СВЦЭМ!$A$40:$A$783,$A302,СВЦЭМ!$B$39:$B$782,N$278)+'СЕТ СН'!$F$16</f>
        <v>0</v>
      </c>
      <c r="O302" s="36">
        <f>SUMIFS(СВЦЭМ!$I$40:$I$783,СВЦЭМ!$A$40:$A$783,$A302,СВЦЭМ!$B$39:$B$782,O$278)+'СЕТ СН'!$F$16</f>
        <v>0</v>
      </c>
      <c r="P302" s="36">
        <f>SUMIFS(СВЦЭМ!$I$40:$I$783,СВЦЭМ!$A$40:$A$783,$A302,СВЦЭМ!$B$39:$B$782,P$278)+'СЕТ СН'!$F$16</f>
        <v>0</v>
      </c>
      <c r="Q302" s="36">
        <f>SUMIFS(СВЦЭМ!$I$40:$I$783,СВЦЭМ!$A$40:$A$783,$A302,СВЦЭМ!$B$39:$B$782,Q$278)+'СЕТ СН'!$F$16</f>
        <v>0</v>
      </c>
      <c r="R302" s="36">
        <f>SUMIFS(СВЦЭМ!$I$40:$I$783,СВЦЭМ!$A$40:$A$783,$A302,СВЦЭМ!$B$39:$B$782,R$278)+'СЕТ СН'!$F$16</f>
        <v>0</v>
      </c>
      <c r="S302" s="36">
        <f>SUMIFS(СВЦЭМ!$I$40:$I$783,СВЦЭМ!$A$40:$A$783,$A302,СВЦЭМ!$B$39:$B$782,S$278)+'СЕТ СН'!$F$16</f>
        <v>0</v>
      </c>
      <c r="T302" s="36">
        <f>SUMIFS(СВЦЭМ!$I$40:$I$783,СВЦЭМ!$A$40:$A$783,$A302,СВЦЭМ!$B$39:$B$782,T$278)+'СЕТ СН'!$F$16</f>
        <v>0</v>
      </c>
      <c r="U302" s="36">
        <f>SUMIFS(СВЦЭМ!$I$40:$I$783,СВЦЭМ!$A$40:$A$783,$A302,СВЦЭМ!$B$39:$B$782,U$278)+'СЕТ СН'!$F$16</f>
        <v>0</v>
      </c>
      <c r="V302" s="36">
        <f>SUMIFS(СВЦЭМ!$I$40:$I$783,СВЦЭМ!$A$40:$A$783,$A302,СВЦЭМ!$B$39:$B$782,V$278)+'СЕТ СН'!$F$16</f>
        <v>0</v>
      </c>
      <c r="W302" s="36">
        <f>SUMIFS(СВЦЭМ!$I$40:$I$783,СВЦЭМ!$A$40:$A$783,$A302,СВЦЭМ!$B$39:$B$782,W$278)+'СЕТ СН'!$F$16</f>
        <v>0</v>
      </c>
      <c r="X302" s="36">
        <f>SUMIFS(СВЦЭМ!$I$40:$I$783,СВЦЭМ!$A$40:$A$783,$A302,СВЦЭМ!$B$39:$B$782,X$278)+'СЕТ СН'!$F$16</f>
        <v>0</v>
      </c>
      <c r="Y302" s="36">
        <f>SUMIFS(СВЦЭМ!$I$40:$I$783,СВЦЭМ!$A$40:$A$783,$A302,СВЦЭМ!$B$39:$B$782,Y$278)+'СЕТ СН'!$F$16</f>
        <v>0</v>
      </c>
    </row>
    <row r="303" spans="1:25" ht="15.75" hidden="1" x14ac:dyDescent="0.2">
      <c r="A303" s="35">
        <f t="shared" si="8"/>
        <v>44617</v>
      </c>
      <c r="B303" s="36">
        <f>SUMIFS(СВЦЭМ!$I$40:$I$783,СВЦЭМ!$A$40:$A$783,$A303,СВЦЭМ!$B$39:$B$782,B$278)+'СЕТ СН'!$F$16</f>
        <v>0</v>
      </c>
      <c r="C303" s="36">
        <f>SUMIFS(СВЦЭМ!$I$40:$I$783,СВЦЭМ!$A$40:$A$783,$A303,СВЦЭМ!$B$39:$B$782,C$278)+'СЕТ СН'!$F$16</f>
        <v>0</v>
      </c>
      <c r="D303" s="36">
        <f>SUMIFS(СВЦЭМ!$I$40:$I$783,СВЦЭМ!$A$40:$A$783,$A303,СВЦЭМ!$B$39:$B$782,D$278)+'СЕТ СН'!$F$16</f>
        <v>0</v>
      </c>
      <c r="E303" s="36">
        <f>SUMIFS(СВЦЭМ!$I$40:$I$783,СВЦЭМ!$A$40:$A$783,$A303,СВЦЭМ!$B$39:$B$782,E$278)+'СЕТ СН'!$F$16</f>
        <v>0</v>
      </c>
      <c r="F303" s="36">
        <f>SUMIFS(СВЦЭМ!$I$40:$I$783,СВЦЭМ!$A$40:$A$783,$A303,СВЦЭМ!$B$39:$B$782,F$278)+'СЕТ СН'!$F$16</f>
        <v>0</v>
      </c>
      <c r="G303" s="36">
        <f>SUMIFS(СВЦЭМ!$I$40:$I$783,СВЦЭМ!$A$40:$A$783,$A303,СВЦЭМ!$B$39:$B$782,G$278)+'СЕТ СН'!$F$16</f>
        <v>0</v>
      </c>
      <c r="H303" s="36">
        <f>SUMIFS(СВЦЭМ!$I$40:$I$783,СВЦЭМ!$A$40:$A$783,$A303,СВЦЭМ!$B$39:$B$782,H$278)+'СЕТ СН'!$F$16</f>
        <v>0</v>
      </c>
      <c r="I303" s="36">
        <f>SUMIFS(СВЦЭМ!$I$40:$I$783,СВЦЭМ!$A$40:$A$783,$A303,СВЦЭМ!$B$39:$B$782,I$278)+'СЕТ СН'!$F$16</f>
        <v>0</v>
      </c>
      <c r="J303" s="36">
        <f>SUMIFS(СВЦЭМ!$I$40:$I$783,СВЦЭМ!$A$40:$A$783,$A303,СВЦЭМ!$B$39:$B$782,J$278)+'СЕТ СН'!$F$16</f>
        <v>0</v>
      </c>
      <c r="K303" s="36">
        <f>SUMIFS(СВЦЭМ!$I$40:$I$783,СВЦЭМ!$A$40:$A$783,$A303,СВЦЭМ!$B$39:$B$782,K$278)+'СЕТ СН'!$F$16</f>
        <v>0</v>
      </c>
      <c r="L303" s="36">
        <f>SUMIFS(СВЦЭМ!$I$40:$I$783,СВЦЭМ!$A$40:$A$783,$A303,СВЦЭМ!$B$39:$B$782,L$278)+'СЕТ СН'!$F$16</f>
        <v>0</v>
      </c>
      <c r="M303" s="36">
        <f>SUMIFS(СВЦЭМ!$I$40:$I$783,СВЦЭМ!$A$40:$A$783,$A303,СВЦЭМ!$B$39:$B$782,M$278)+'СЕТ СН'!$F$16</f>
        <v>0</v>
      </c>
      <c r="N303" s="36">
        <f>SUMIFS(СВЦЭМ!$I$40:$I$783,СВЦЭМ!$A$40:$A$783,$A303,СВЦЭМ!$B$39:$B$782,N$278)+'СЕТ СН'!$F$16</f>
        <v>0</v>
      </c>
      <c r="O303" s="36">
        <f>SUMIFS(СВЦЭМ!$I$40:$I$783,СВЦЭМ!$A$40:$A$783,$A303,СВЦЭМ!$B$39:$B$782,O$278)+'СЕТ СН'!$F$16</f>
        <v>0</v>
      </c>
      <c r="P303" s="36">
        <f>SUMIFS(СВЦЭМ!$I$40:$I$783,СВЦЭМ!$A$40:$A$783,$A303,СВЦЭМ!$B$39:$B$782,P$278)+'СЕТ СН'!$F$16</f>
        <v>0</v>
      </c>
      <c r="Q303" s="36">
        <f>SUMIFS(СВЦЭМ!$I$40:$I$783,СВЦЭМ!$A$40:$A$783,$A303,СВЦЭМ!$B$39:$B$782,Q$278)+'СЕТ СН'!$F$16</f>
        <v>0</v>
      </c>
      <c r="R303" s="36">
        <f>SUMIFS(СВЦЭМ!$I$40:$I$783,СВЦЭМ!$A$40:$A$783,$A303,СВЦЭМ!$B$39:$B$782,R$278)+'СЕТ СН'!$F$16</f>
        <v>0</v>
      </c>
      <c r="S303" s="36">
        <f>SUMIFS(СВЦЭМ!$I$40:$I$783,СВЦЭМ!$A$40:$A$783,$A303,СВЦЭМ!$B$39:$B$782,S$278)+'СЕТ СН'!$F$16</f>
        <v>0</v>
      </c>
      <c r="T303" s="36">
        <f>SUMIFS(СВЦЭМ!$I$40:$I$783,СВЦЭМ!$A$40:$A$783,$A303,СВЦЭМ!$B$39:$B$782,T$278)+'СЕТ СН'!$F$16</f>
        <v>0</v>
      </c>
      <c r="U303" s="36">
        <f>SUMIFS(СВЦЭМ!$I$40:$I$783,СВЦЭМ!$A$40:$A$783,$A303,СВЦЭМ!$B$39:$B$782,U$278)+'СЕТ СН'!$F$16</f>
        <v>0</v>
      </c>
      <c r="V303" s="36">
        <f>SUMIFS(СВЦЭМ!$I$40:$I$783,СВЦЭМ!$A$40:$A$783,$A303,СВЦЭМ!$B$39:$B$782,V$278)+'СЕТ СН'!$F$16</f>
        <v>0</v>
      </c>
      <c r="W303" s="36">
        <f>SUMIFS(СВЦЭМ!$I$40:$I$783,СВЦЭМ!$A$40:$A$783,$A303,СВЦЭМ!$B$39:$B$782,W$278)+'СЕТ СН'!$F$16</f>
        <v>0</v>
      </c>
      <c r="X303" s="36">
        <f>SUMIFS(СВЦЭМ!$I$40:$I$783,СВЦЭМ!$A$40:$A$783,$A303,СВЦЭМ!$B$39:$B$782,X$278)+'СЕТ СН'!$F$16</f>
        <v>0</v>
      </c>
      <c r="Y303" s="36">
        <f>SUMIFS(СВЦЭМ!$I$40:$I$783,СВЦЭМ!$A$40:$A$783,$A303,СВЦЭМ!$B$39:$B$782,Y$278)+'СЕТ СН'!$F$16</f>
        <v>0</v>
      </c>
    </row>
    <row r="304" spans="1:25" ht="15.75" hidden="1" x14ac:dyDescent="0.2">
      <c r="A304" s="35">
        <f t="shared" si="8"/>
        <v>44618</v>
      </c>
      <c r="B304" s="36">
        <f>SUMIFS(СВЦЭМ!$I$40:$I$783,СВЦЭМ!$A$40:$A$783,$A304,СВЦЭМ!$B$39:$B$782,B$278)+'СЕТ СН'!$F$16</f>
        <v>0</v>
      </c>
      <c r="C304" s="36">
        <f>SUMIFS(СВЦЭМ!$I$40:$I$783,СВЦЭМ!$A$40:$A$783,$A304,СВЦЭМ!$B$39:$B$782,C$278)+'СЕТ СН'!$F$16</f>
        <v>0</v>
      </c>
      <c r="D304" s="36">
        <f>SUMIFS(СВЦЭМ!$I$40:$I$783,СВЦЭМ!$A$40:$A$783,$A304,СВЦЭМ!$B$39:$B$782,D$278)+'СЕТ СН'!$F$16</f>
        <v>0</v>
      </c>
      <c r="E304" s="36">
        <f>SUMIFS(СВЦЭМ!$I$40:$I$783,СВЦЭМ!$A$40:$A$783,$A304,СВЦЭМ!$B$39:$B$782,E$278)+'СЕТ СН'!$F$16</f>
        <v>0</v>
      </c>
      <c r="F304" s="36">
        <f>SUMIFS(СВЦЭМ!$I$40:$I$783,СВЦЭМ!$A$40:$A$783,$A304,СВЦЭМ!$B$39:$B$782,F$278)+'СЕТ СН'!$F$16</f>
        <v>0</v>
      </c>
      <c r="G304" s="36">
        <f>SUMIFS(СВЦЭМ!$I$40:$I$783,СВЦЭМ!$A$40:$A$783,$A304,СВЦЭМ!$B$39:$B$782,G$278)+'СЕТ СН'!$F$16</f>
        <v>0</v>
      </c>
      <c r="H304" s="36">
        <f>SUMIFS(СВЦЭМ!$I$40:$I$783,СВЦЭМ!$A$40:$A$783,$A304,СВЦЭМ!$B$39:$B$782,H$278)+'СЕТ СН'!$F$16</f>
        <v>0</v>
      </c>
      <c r="I304" s="36">
        <f>SUMIFS(СВЦЭМ!$I$40:$I$783,СВЦЭМ!$A$40:$A$783,$A304,СВЦЭМ!$B$39:$B$782,I$278)+'СЕТ СН'!$F$16</f>
        <v>0</v>
      </c>
      <c r="J304" s="36">
        <f>SUMIFS(СВЦЭМ!$I$40:$I$783,СВЦЭМ!$A$40:$A$783,$A304,СВЦЭМ!$B$39:$B$782,J$278)+'СЕТ СН'!$F$16</f>
        <v>0</v>
      </c>
      <c r="K304" s="36">
        <f>SUMIFS(СВЦЭМ!$I$40:$I$783,СВЦЭМ!$A$40:$A$783,$A304,СВЦЭМ!$B$39:$B$782,K$278)+'СЕТ СН'!$F$16</f>
        <v>0</v>
      </c>
      <c r="L304" s="36">
        <f>SUMIFS(СВЦЭМ!$I$40:$I$783,СВЦЭМ!$A$40:$A$783,$A304,СВЦЭМ!$B$39:$B$782,L$278)+'СЕТ СН'!$F$16</f>
        <v>0</v>
      </c>
      <c r="M304" s="36">
        <f>SUMIFS(СВЦЭМ!$I$40:$I$783,СВЦЭМ!$A$40:$A$783,$A304,СВЦЭМ!$B$39:$B$782,M$278)+'СЕТ СН'!$F$16</f>
        <v>0</v>
      </c>
      <c r="N304" s="36">
        <f>SUMIFS(СВЦЭМ!$I$40:$I$783,СВЦЭМ!$A$40:$A$783,$A304,СВЦЭМ!$B$39:$B$782,N$278)+'СЕТ СН'!$F$16</f>
        <v>0</v>
      </c>
      <c r="O304" s="36">
        <f>SUMIFS(СВЦЭМ!$I$40:$I$783,СВЦЭМ!$A$40:$A$783,$A304,СВЦЭМ!$B$39:$B$782,O$278)+'СЕТ СН'!$F$16</f>
        <v>0</v>
      </c>
      <c r="P304" s="36">
        <f>SUMIFS(СВЦЭМ!$I$40:$I$783,СВЦЭМ!$A$40:$A$783,$A304,СВЦЭМ!$B$39:$B$782,P$278)+'СЕТ СН'!$F$16</f>
        <v>0</v>
      </c>
      <c r="Q304" s="36">
        <f>SUMIFS(СВЦЭМ!$I$40:$I$783,СВЦЭМ!$A$40:$A$783,$A304,СВЦЭМ!$B$39:$B$782,Q$278)+'СЕТ СН'!$F$16</f>
        <v>0</v>
      </c>
      <c r="R304" s="36">
        <f>SUMIFS(СВЦЭМ!$I$40:$I$783,СВЦЭМ!$A$40:$A$783,$A304,СВЦЭМ!$B$39:$B$782,R$278)+'СЕТ СН'!$F$16</f>
        <v>0</v>
      </c>
      <c r="S304" s="36">
        <f>SUMIFS(СВЦЭМ!$I$40:$I$783,СВЦЭМ!$A$40:$A$783,$A304,СВЦЭМ!$B$39:$B$782,S$278)+'СЕТ СН'!$F$16</f>
        <v>0</v>
      </c>
      <c r="T304" s="36">
        <f>SUMIFS(СВЦЭМ!$I$40:$I$783,СВЦЭМ!$A$40:$A$783,$A304,СВЦЭМ!$B$39:$B$782,T$278)+'СЕТ СН'!$F$16</f>
        <v>0</v>
      </c>
      <c r="U304" s="36">
        <f>SUMIFS(СВЦЭМ!$I$40:$I$783,СВЦЭМ!$A$40:$A$783,$A304,СВЦЭМ!$B$39:$B$782,U$278)+'СЕТ СН'!$F$16</f>
        <v>0</v>
      </c>
      <c r="V304" s="36">
        <f>SUMIFS(СВЦЭМ!$I$40:$I$783,СВЦЭМ!$A$40:$A$783,$A304,СВЦЭМ!$B$39:$B$782,V$278)+'СЕТ СН'!$F$16</f>
        <v>0</v>
      </c>
      <c r="W304" s="36">
        <f>SUMIFS(СВЦЭМ!$I$40:$I$783,СВЦЭМ!$A$40:$A$783,$A304,СВЦЭМ!$B$39:$B$782,W$278)+'СЕТ СН'!$F$16</f>
        <v>0</v>
      </c>
      <c r="X304" s="36">
        <f>SUMIFS(СВЦЭМ!$I$40:$I$783,СВЦЭМ!$A$40:$A$783,$A304,СВЦЭМ!$B$39:$B$782,X$278)+'СЕТ СН'!$F$16</f>
        <v>0</v>
      </c>
      <c r="Y304" s="36">
        <f>SUMIFS(СВЦЭМ!$I$40:$I$783,СВЦЭМ!$A$40:$A$783,$A304,СВЦЭМ!$B$39:$B$782,Y$278)+'СЕТ СН'!$F$16</f>
        <v>0</v>
      </c>
    </row>
    <row r="305" spans="1:27" ht="15.75" hidden="1" x14ac:dyDescent="0.2">
      <c r="A305" s="35">
        <f t="shared" si="8"/>
        <v>44619</v>
      </c>
      <c r="B305" s="36">
        <f>SUMIFS(СВЦЭМ!$I$40:$I$783,СВЦЭМ!$A$40:$A$783,$A305,СВЦЭМ!$B$39:$B$782,B$278)+'СЕТ СН'!$F$16</f>
        <v>0</v>
      </c>
      <c r="C305" s="36">
        <f>SUMIFS(СВЦЭМ!$I$40:$I$783,СВЦЭМ!$A$40:$A$783,$A305,СВЦЭМ!$B$39:$B$782,C$278)+'СЕТ СН'!$F$16</f>
        <v>0</v>
      </c>
      <c r="D305" s="36">
        <f>SUMIFS(СВЦЭМ!$I$40:$I$783,СВЦЭМ!$A$40:$A$783,$A305,СВЦЭМ!$B$39:$B$782,D$278)+'СЕТ СН'!$F$16</f>
        <v>0</v>
      </c>
      <c r="E305" s="36">
        <f>SUMIFS(СВЦЭМ!$I$40:$I$783,СВЦЭМ!$A$40:$A$783,$A305,СВЦЭМ!$B$39:$B$782,E$278)+'СЕТ СН'!$F$16</f>
        <v>0</v>
      </c>
      <c r="F305" s="36">
        <f>SUMIFS(СВЦЭМ!$I$40:$I$783,СВЦЭМ!$A$40:$A$783,$A305,СВЦЭМ!$B$39:$B$782,F$278)+'СЕТ СН'!$F$16</f>
        <v>0</v>
      </c>
      <c r="G305" s="36">
        <f>SUMIFS(СВЦЭМ!$I$40:$I$783,СВЦЭМ!$A$40:$A$783,$A305,СВЦЭМ!$B$39:$B$782,G$278)+'СЕТ СН'!$F$16</f>
        <v>0</v>
      </c>
      <c r="H305" s="36">
        <f>SUMIFS(СВЦЭМ!$I$40:$I$783,СВЦЭМ!$A$40:$A$783,$A305,СВЦЭМ!$B$39:$B$782,H$278)+'СЕТ СН'!$F$16</f>
        <v>0</v>
      </c>
      <c r="I305" s="36">
        <f>SUMIFS(СВЦЭМ!$I$40:$I$783,СВЦЭМ!$A$40:$A$783,$A305,СВЦЭМ!$B$39:$B$782,I$278)+'СЕТ СН'!$F$16</f>
        <v>0</v>
      </c>
      <c r="J305" s="36">
        <f>SUMIFS(СВЦЭМ!$I$40:$I$783,СВЦЭМ!$A$40:$A$783,$A305,СВЦЭМ!$B$39:$B$782,J$278)+'СЕТ СН'!$F$16</f>
        <v>0</v>
      </c>
      <c r="K305" s="36">
        <f>SUMIFS(СВЦЭМ!$I$40:$I$783,СВЦЭМ!$A$40:$A$783,$A305,СВЦЭМ!$B$39:$B$782,K$278)+'СЕТ СН'!$F$16</f>
        <v>0</v>
      </c>
      <c r="L305" s="36">
        <f>SUMIFS(СВЦЭМ!$I$40:$I$783,СВЦЭМ!$A$40:$A$783,$A305,СВЦЭМ!$B$39:$B$782,L$278)+'СЕТ СН'!$F$16</f>
        <v>0</v>
      </c>
      <c r="M305" s="36">
        <f>SUMIFS(СВЦЭМ!$I$40:$I$783,СВЦЭМ!$A$40:$A$783,$A305,СВЦЭМ!$B$39:$B$782,M$278)+'СЕТ СН'!$F$16</f>
        <v>0</v>
      </c>
      <c r="N305" s="36">
        <f>SUMIFS(СВЦЭМ!$I$40:$I$783,СВЦЭМ!$A$40:$A$783,$A305,СВЦЭМ!$B$39:$B$782,N$278)+'СЕТ СН'!$F$16</f>
        <v>0</v>
      </c>
      <c r="O305" s="36">
        <f>SUMIFS(СВЦЭМ!$I$40:$I$783,СВЦЭМ!$A$40:$A$783,$A305,СВЦЭМ!$B$39:$B$782,O$278)+'СЕТ СН'!$F$16</f>
        <v>0</v>
      </c>
      <c r="P305" s="36">
        <f>SUMIFS(СВЦЭМ!$I$40:$I$783,СВЦЭМ!$A$40:$A$783,$A305,СВЦЭМ!$B$39:$B$782,P$278)+'СЕТ СН'!$F$16</f>
        <v>0</v>
      </c>
      <c r="Q305" s="36">
        <f>SUMIFS(СВЦЭМ!$I$40:$I$783,СВЦЭМ!$A$40:$A$783,$A305,СВЦЭМ!$B$39:$B$782,Q$278)+'СЕТ СН'!$F$16</f>
        <v>0</v>
      </c>
      <c r="R305" s="36">
        <f>SUMIFS(СВЦЭМ!$I$40:$I$783,СВЦЭМ!$A$40:$A$783,$A305,СВЦЭМ!$B$39:$B$782,R$278)+'СЕТ СН'!$F$16</f>
        <v>0</v>
      </c>
      <c r="S305" s="36">
        <f>SUMIFS(СВЦЭМ!$I$40:$I$783,СВЦЭМ!$A$40:$A$783,$A305,СВЦЭМ!$B$39:$B$782,S$278)+'СЕТ СН'!$F$16</f>
        <v>0</v>
      </c>
      <c r="T305" s="36">
        <f>SUMIFS(СВЦЭМ!$I$40:$I$783,СВЦЭМ!$A$40:$A$783,$A305,СВЦЭМ!$B$39:$B$782,T$278)+'СЕТ СН'!$F$16</f>
        <v>0</v>
      </c>
      <c r="U305" s="36">
        <f>SUMIFS(СВЦЭМ!$I$40:$I$783,СВЦЭМ!$A$40:$A$783,$A305,СВЦЭМ!$B$39:$B$782,U$278)+'СЕТ СН'!$F$16</f>
        <v>0</v>
      </c>
      <c r="V305" s="36">
        <f>SUMIFS(СВЦЭМ!$I$40:$I$783,СВЦЭМ!$A$40:$A$783,$A305,СВЦЭМ!$B$39:$B$782,V$278)+'СЕТ СН'!$F$16</f>
        <v>0</v>
      </c>
      <c r="W305" s="36">
        <f>SUMIFS(СВЦЭМ!$I$40:$I$783,СВЦЭМ!$A$40:$A$783,$A305,СВЦЭМ!$B$39:$B$782,W$278)+'СЕТ СН'!$F$16</f>
        <v>0</v>
      </c>
      <c r="X305" s="36">
        <f>SUMIFS(СВЦЭМ!$I$40:$I$783,СВЦЭМ!$A$40:$A$783,$A305,СВЦЭМ!$B$39:$B$782,X$278)+'СЕТ СН'!$F$16</f>
        <v>0</v>
      </c>
      <c r="Y305" s="36">
        <f>SUMIFS(СВЦЭМ!$I$40:$I$783,СВЦЭМ!$A$40:$A$783,$A305,СВЦЭМ!$B$39:$B$782,Y$278)+'СЕТ СН'!$F$16</f>
        <v>0</v>
      </c>
    </row>
    <row r="306" spans="1:27" ht="15.75" hidden="1" x14ac:dyDescent="0.2">
      <c r="A306" s="35">
        <f t="shared" si="8"/>
        <v>44620</v>
      </c>
      <c r="B306" s="36">
        <f>SUMIFS(СВЦЭМ!$I$40:$I$783,СВЦЭМ!$A$40:$A$783,$A306,СВЦЭМ!$B$39:$B$782,B$278)+'СЕТ СН'!$F$16</f>
        <v>0</v>
      </c>
      <c r="C306" s="36">
        <f>SUMIFS(СВЦЭМ!$I$40:$I$783,СВЦЭМ!$A$40:$A$783,$A306,СВЦЭМ!$B$39:$B$782,C$278)+'СЕТ СН'!$F$16</f>
        <v>0</v>
      </c>
      <c r="D306" s="36">
        <f>SUMIFS(СВЦЭМ!$I$40:$I$783,СВЦЭМ!$A$40:$A$783,$A306,СВЦЭМ!$B$39:$B$782,D$278)+'СЕТ СН'!$F$16</f>
        <v>0</v>
      </c>
      <c r="E306" s="36">
        <f>SUMIFS(СВЦЭМ!$I$40:$I$783,СВЦЭМ!$A$40:$A$783,$A306,СВЦЭМ!$B$39:$B$782,E$278)+'СЕТ СН'!$F$16</f>
        <v>0</v>
      </c>
      <c r="F306" s="36">
        <f>SUMIFS(СВЦЭМ!$I$40:$I$783,СВЦЭМ!$A$40:$A$783,$A306,СВЦЭМ!$B$39:$B$782,F$278)+'СЕТ СН'!$F$16</f>
        <v>0</v>
      </c>
      <c r="G306" s="36">
        <f>SUMIFS(СВЦЭМ!$I$40:$I$783,СВЦЭМ!$A$40:$A$783,$A306,СВЦЭМ!$B$39:$B$782,G$278)+'СЕТ СН'!$F$16</f>
        <v>0</v>
      </c>
      <c r="H306" s="36">
        <f>SUMIFS(СВЦЭМ!$I$40:$I$783,СВЦЭМ!$A$40:$A$783,$A306,СВЦЭМ!$B$39:$B$782,H$278)+'СЕТ СН'!$F$16</f>
        <v>0</v>
      </c>
      <c r="I306" s="36">
        <f>SUMIFS(СВЦЭМ!$I$40:$I$783,СВЦЭМ!$A$40:$A$783,$A306,СВЦЭМ!$B$39:$B$782,I$278)+'СЕТ СН'!$F$16</f>
        <v>0</v>
      </c>
      <c r="J306" s="36">
        <f>SUMIFS(СВЦЭМ!$I$40:$I$783,СВЦЭМ!$A$40:$A$783,$A306,СВЦЭМ!$B$39:$B$782,J$278)+'СЕТ СН'!$F$16</f>
        <v>0</v>
      </c>
      <c r="K306" s="36">
        <f>SUMIFS(СВЦЭМ!$I$40:$I$783,СВЦЭМ!$A$40:$A$783,$A306,СВЦЭМ!$B$39:$B$782,K$278)+'СЕТ СН'!$F$16</f>
        <v>0</v>
      </c>
      <c r="L306" s="36">
        <f>SUMIFS(СВЦЭМ!$I$40:$I$783,СВЦЭМ!$A$40:$A$783,$A306,СВЦЭМ!$B$39:$B$782,L$278)+'СЕТ СН'!$F$16</f>
        <v>0</v>
      </c>
      <c r="M306" s="36">
        <f>SUMIFS(СВЦЭМ!$I$40:$I$783,СВЦЭМ!$A$40:$A$783,$A306,СВЦЭМ!$B$39:$B$782,M$278)+'СЕТ СН'!$F$16</f>
        <v>0</v>
      </c>
      <c r="N306" s="36">
        <f>SUMIFS(СВЦЭМ!$I$40:$I$783,СВЦЭМ!$A$40:$A$783,$A306,СВЦЭМ!$B$39:$B$782,N$278)+'СЕТ СН'!$F$16</f>
        <v>0</v>
      </c>
      <c r="O306" s="36">
        <f>SUMIFS(СВЦЭМ!$I$40:$I$783,СВЦЭМ!$A$40:$A$783,$A306,СВЦЭМ!$B$39:$B$782,O$278)+'СЕТ СН'!$F$16</f>
        <v>0</v>
      </c>
      <c r="P306" s="36">
        <f>SUMIFS(СВЦЭМ!$I$40:$I$783,СВЦЭМ!$A$40:$A$783,$A306,СВЦЭМ!$B$39:$B$782,P$278)+'СЕТ СН'!$F$16</f>
        <v>0</v>
      </c>
      <c r="Q306" s="36">
        <f>SUMIFS(СВЦЭМ!$I$40:$I$783,СВЦЭМ!$A$40:$A$783,$A306,СВЦЭМ!$B$39:$B$782,Q$278)+'СЕТ СН'!$F$16</f>
        <v>0</v>
      </c>
      <c r="R306" s="36">
        <f>SUMIFS(СВЦЭМ!$I$40:$I$783,СВЦЭМ!$A$40:$A$783,$A306,СВЦЭМ!$B$39:$B$782,R$278)+'СЕТ СН'!$F$16</f>
        <v>0</v>
      </c>
      <c r="S306" s="36">
        <f>SUMIFS(СВЦЭМ!$I$40:$I$783,СВЦЭМ!$A$40:$A$783,$A306,СВЦЭМ!$B$39:$B$782,S$278)+'СЕТ СН'!$F$16</f>
        <v>0</v>
      </c>
      <c r="T306" s="36">
        <f>SUMIFS(СВЦЭМ!$I$40:$I$783,СВЦЭМ!$A$40:$A$783,$A306,СВЦЭМ!$B$39:$B$782,T$278)+'СЕТ СН'!$F$16</f>
        <v>0</v>
      </c>
      <c r="U306" s="36">
        <f>SUMIFS(СВЦЭМ!$I$40:$I$783,СВЦЭМ!$A$40:$A$783,$A306,СВЦЭМ!$B$39:$B$782,U$278)+'СЕТ СН'!$F$16</f>
        <v>0</v>
      </c>
      <c r="V306" s="36">
        <f>SUMIFS(СВЦЭМ!$I$40:$I$783,СВЦЭМ!$A$40:$A$783,$A306,СВЦЭМ!$B$39:$B$782,V$278)+'СЕТ СН'!$F$16</f>
        <v>0</v>
      </c>
      <c r="W306" s="36">
        <f>SUMIFS(СВЦЭМ!$I$40:$I$783,СВЦЭМ!$A$40:$A$783,$A306,СВЦЭМ!$B$39:$B$782,W$278)+'СЕТ СН'!$F$16</f>
        <v>0</v>
      </c>
      <c r="X306" s="36">
        <f>SUMIFS(СВЦЭМ!$I$40:$I$783,СВЦЭМ!$A$40:$A$783,$A306,СВЦЭМ!$B$39:$B$782,X$278)+'СЕТ СН'!$F$16</f>
        <v>0</v>
      </c>
      <c r="Y306" s="36">
        <f>SUMIFS(СВЦЭМ!$I$40:$I$783,СВЦЭМ!$A$40:$A$783,$A306,СВЦЭМ!$B$39:$B$782,Y$278)+'СЕТ СН'!$F$16</f>
        <v>0</v>
      </c>
    </row>
    <row r="307" spans="1:27" ht="15.75" hidden="1" x14ac:dyDescent="0.2">
      <c r="A307" s="35">
        <f t="shared" si="8"/>
        <v>44621</v>
      </c>
      <c r="B307" s="36">
        <f>SUMIFS(СВЦЭМ!$I$40:$I$783,СВЦЭМ!$A$40:$A$783,$A307,СВЦЭМ!$B$39:$B$782,B$278)+'СЕТ СН'!$F$16</f>
        <v>0</v>
      </c>
      <c r="C307" s="36">
        <f>SUMIFS(СВЦЭМ!$I$40:$I$783,СВЦЭМ!$A$40:$A$783,$A307,СВЦЭМ!$B$39:$B$782,C$278)+'СЕТ СН'!$F$16</f>
        <v>0</v>
      </c>
      <c r="D307" s="36">
        <f>SUMIFS(СВЦЭМ!$I$40:$I$783,СВЦЭМ!$A$40:$A$783,$A307,СВЦЭМ!$B$39:$B$782,D$278)+'СЕТ СН'!$F$16</f>
        <v>0</v>
      </c>
      <c r="E307" s="36">
        <f>SUMIFS(СВЦЭМ!$I$40:$I$783,СВЦЭМ!$A$40:$A$783,$A307,СВЦЭМ!$B$39:$B$782,E$278)+'СЕТ СН'!$F$16</f>
        <v>0</v>
      </c>
      <c r="F307" s="36">
        <f>SUMIFS(СВЦЭМ!$I$40:$I$783,СВЦЭМ!$A$40:$A$783,$A307,СВЦЭМ!$B$39:$B$782,F$278)+'СЕТ СН'!$F$16</f>
        <v>0</v>
      </c>
      <c r="G307" s="36">
        <f>SUMIFS(СВЦЭМ!$I$40:$I$783,СВЦЭМ!$A$40:$A$783,$A307,СВЦЭМ!$B$39:$B$782,G$278)+'СЕТ СН'!$F$16</f>
        <v>0</v>
      </c>
      <c r="H307" s="36">
        <f>SUMIFS(СВЦЭМ!$I$40:$I$783,СВЦЭМ!$A$40:$A$783,$A307,СВЦЭМ!$B$39:$B$782,H$278)+'СЕТ СН'!$F$16</f>
        <v>0</v>
      </c>
      <c r="I307" s="36">
        <f>SUMIFS(СВЦЭМ!$I$40:$I$783,СВЦЭМ!$A$40:$A$783,$A307,СВЦЭМ!$B$39:$B$782,I$278)+'СЕТ СН'!$F$16</f>
        <v>0</v>
      </c>
      <c r="J307" s="36">
        <f>SUMIFS(СВЦЭМ!$I$40:$I$783,СВЦЭМ!$A$40:$A$783,$A307,СВЦЭМ!$B$39:$B$782,J$278)+'СЕТ СН'!$F$16</f>
        <v>0</v>
      </c>
      <c r="K307" s="36">
        <f>SUMIFS(СВЦЭМ!$I$40:$I$783,СВЦЭМ!$A$40:$A$783,$A307,СВЦЭМ!$B$39:$B$782,K$278)+'СЕТ СН'!$F$16</f>
        <v>0</v>
      </c>
      <c r="L307" s="36">
        <f>SUMIFS(СВЦЭМ!$I$40:$I$783,СВЦЭМ!$A$40:$A$783,$A307,СВЦЭМ!$B$39:$B$782,L$278)+'СЕТ СН'!$F$16</f>
        <v>0</v>
      </c>
      <c r="M307" s="36">
        <f>SUMIFS(СВЦЭМ!$I$40:$I$783,СВЦЭМ!$A$40:$A$783,$A307,СВЦЭМ!$B$39:$B$782,M$278)+'СЕТ СН'!$F$16</f>
        <v>0</v>
      </c>
      <c r="N307" s="36">
        <f>SUMIFS(СВЦЭМ!$I$40:$I$783,СВЦЭМ!$A$40:$A$783,$A307,СВЦЭМ!$B$39:$B$782,N$278)+'СЕТ СН'!$F$16</f>
        <v>0</v>
      </c>
      <c r="O307" s="36">
        <f>SUMIFS(СВЦЭМ!$I$40:$I$783,СВЦЭМ!$A$40:$A$783,$A307,СВЦЭМ!$B$39:$B$782,O$278)+'СЕТ СН'!$F$16</f>
        <v>0</v>
      </c>
      <c r="P307" s="36">
        <f>SUMIFS(СВЦЭМ!$I$40:$I$783,СВЦЭМ!$A$40:$A$783,$A307,СВЦЭМ!$B$39:$B$782,P$278)+'СЕТ СН'!$F$16</f>
        <v>0</v>
      </c>
      <c r="Q307" s="36">
        <f>SUMIFS(СВЦЭМ!$I$40:$I$783,СВЦЭМ!$A$40:$A$783,$A307,СВЦЭМ!$B$39:$B$782,Q$278)+'СЕТ СН'!$F$16</f>
        <v>0</v>
      </c>
      <c r="R307" s="36">
        <f>SUMIFS(СВЦЭМ!$I$40:$I$783,СВЦЭМ!$A$40:$A$783,$A307,СВЦЭМ!$B$39:$B$782,R$278)+'СЕТ СН'!$F$16</f>
        <v>0</v>
      </c>
      <c r="S307" s="36">
        <f>SUMIFS(СВЦЭМ!$I$40:$I$783,СВЦЭМ!$A$40:$A$783,$A307,СВЦЭМ!$B$39:$B$782,S$278)+'СЕТ СН'!$F$16</f>
        <v>0</v>
      </c>
      <c r="T307" s="36">
        <f>SUMIFS(СВЦЭМ!$I$40:$I$783,СВЦЭМ!$A$40:$A$783,$A307,СВЦЭМ!$B$39:$B$782,T$278)+'СЕТ СН'!$F$16</f>
        <v>0</v>
      </c>
      <c r="U307" s="36">
        <f>SUMIFS(СВЦЭМ!$I$40:$I$783,СВЦЭМ!$A$40:$A$783,$A307,СВЦЭМ!$B$39:$B$782,U$278)+'СЕТ СН'!$F$16</f>
        <v>0</v>
      </c>
      <c r="V307" s="36">
        <f>SUMIFS(СВЦЭМ!$I$40:$I$783,СВЦЭМ!$A$40:$A$783,$A307,СВЦЭМ!$B$39:$B$782,V$278)+'СЕТ СН'!$F$16</f>
        <v>0</v>
      </c>
      <c r="W307" s="36">
        <f>SUMIFS(СВЦЭМ!$I$40:$I$783,СВЦЭМ!$A$40:$A$783,$A307,СВЦЭМ!$B$39:$B$782,W$278)+'СЕТ СН'!$F$16</f>
        <v>0</v>
      </c>
      <c r="X307" s="36">
        <f>SUMIFS(СВЦЭМ!$I$40:$I$783,СВЦЭМ!$A$40:$A$783,$A307,СВЦЭМ!$B$39:$B$782,X$278)+'СЕТ СН'!$F$16</f>
        <v>0</v>
      </c>
      <c r="Y307" s="36">
        <f>SUMIFS(СВЦЭМ!$I$40:$I$783,СВЦЭМ!$A$40:$A$783,$A307,СВЦЭМ!$B$39:$B$782,Y$278)+'СЕТ СН'!$F$16</f>
        <v>0</v>
      </c>
    </row>
    <row r="308" spans="1:27" ht="15.75" hidden="1" x14ac:dyDescent="0.2">
      <c r="A308" s="35">
        <f t="shared" si="8"/>
        <v>44622</v>
      </c>
      <c r="B308" s="36">
        <f>SUMIFS(СВЦЭМ!$I$40:$I$783,СВЦЭМ!$A$40:$A$783,$A308,СВЦЭМ!$B$39:$B$782,B$278)+'СЕТ СН'!$F$16</f>
        <v>0</v>
      </c>
      <c r="C308" s="36">
        <f>SUMIFS(СВЦЭМ!$I$40:$I$783,СВЦЭМ!$A$40:$A$783,$A308,СВЦЭМ!$B$39:$B$782,C$278)+'СЕТ СН'!$F$16</f>
        <v>0</v>
      </c>
      <c r="D308" s="36">
        <f>SUMIFS(СВЦЭМ!$I$40:$I$783,СВЦЭМ!$A$40:$A$783,$A308,СВЦЭМ!$B$39:$B$782,D$278)+'СЕТ СН'!$F$16</f>
        <v>0</v>
      </c>
      <c r="E308" s="36">
        <f>SUMIFS(СВЦЭМ!$I$40:$I$783,СВЦЭМ!$A$40:$A$783,$A308,СВЦЭМ!$B$39:$B$782,E$278)+'СЕТ СН'!$F$16</f>
        <v>0</v>
      </c>
      <c r="F308" s="36">
        <f>SUMIFS(СВЦЭМ!$I$40:$I$783,СВЦЭМ!$A$40:$A$783,$A308,СВЦЭМ!$B$39:$B$782,F$278)+'СЕТ СН'!$F$16</f>
        <v>0</v>
      </c>
      <c r="G308" s="36">
        <f>SUMIFS(СВЦЭМ!$I$40:$I$783,СВЦЭМ!$A$40:$A$783,$A308,СВЦЭМ!$B$39:$B$782,G$278)+'СЕТ СН'!$F$16</f>
        <v>0</v>
      </c>
      <c r="H308" s="36">
        <f>SUMIFS(СВЦЭМ!$I$40:$I$783,СВЦЭМ!$A$40:$A$783,$A308,СВЦЭМ!$B$39:$B$782,H$278)+'СЕТ СН'!$F$16</f>
        <v>0</v>
      </c>
      <c r="I308" s="36">
        <f>SUMIFS(СВЦЭМ!$I$40:$I$783,СВЦЭМ!$A$40:$A$783,$A308,СВЦЭМ!$B$39:$B$782,I$278)+'СЕТ СН'!$F$16</f>
        <v>0</v>
      </c>
      <c r="J308" s="36">
        <f>SUMIFS(СВЦЭМ!$I$40:$I$783,СВЦЭМ!$A$40:$A$783,$A308,СВЦЭМ!$B$39:$B$782,J$278)+'СЕТ СН'!$F$16</f>
        <v>0</v>
      </c>
      <c r="K308" s="36">
        <f>SUMIFS(СВЦЭМ!$I$40:$I$783,СВЦЭМ!$A$40:$A$783,$A308,СВЦЭМ!$B$39:$B$782,K$278)+'СЕТ СН'!$F$16</f>
        <v>0</v>
      </c>
      <c r="L308" s="36">
        <f>SUMIFS(СВЦЭМ!$I$40:$I$783,СВЦЭМ!$A$40:$A$783,$A308,СВЦЭМ!$B$39:$B$782,L$278)+'СЕТ СН'!$F$16</f>
        <v>0</v>
      </c>
      <c r="M308" s="36">
        <f>SUMIFS(СВЦЭМ!$I$40:$I$783,СВЦЭМ!$A$40:$A$783,$A308,СВЦЭМ!$B$39:$B$782,M$278)+'СЕТ СН'!$F$16</f>
        <v>0</v>
      </c>
      <c r="N308" s="36">
        <f>SUMIFS(СВЦЭМ!$I$40:$I$783,СВЦЭМ!$A$40:$A$783,$A308,СВЦЭМ!$B$39:$B$782,N$278)+'СЕТ СН'!$F$16</f>
        <v>0</v>
      </c>
      <c r="O308" s="36">
        <f>SUMIFS(СВЦЭМ!$I$40:$I$783,СВЦЭМ!$A$40:$A$783,$A308,СВЦЭМ!$B$39:$B$782,O$278)+'СЕТ СН'!$F$16</f>
        <v>0</v>
      </c>
      <c r="P308" s="36">
        <f>SUMIFS(СВЦЭМ!$I$40:$I$783,СВЦЭМ!$A$40:$A$783,$A308,СВЦЭМ!$B$39:$B$782,P$278)+'СЕТ СН'!$F$16</f>
        <v>0</v>
      </c>
      <c r="Q308" s="36">
        <f>SUMIFS(СВЦЭМ!$I$40:$I$783,СВЦЭМ!$A$40:$A$783,$A308,СВЦЭМ!$B$39:$B$782,Q$278)+'СЕТ СН'!$F$16</f>
        <v>0</v>
      </c>
      <c r="R308" s="36">
        <f>SUMIFS(СВЦЭМ!$I$40:$I$783,СВЦЭМ!$A$40:$A$783,$A308,СВЦЭМ!$B$39:$B$782,R$278)+'СЕТ СН'!$F$16</f>
        <v>0</v>
      </c>
      <c r="S308" s="36">
        <f>SUMIFS(СВЦЭМ!$I$40:$I$783,СВЦЭМ!$A$40:$A$783,$A308,СВЦЭМ!$B$39:$B$782,S$278)+'СЕТ СН'!$F$16</f>
        <v>0</v>
      </c>
      <c r="T308" s="36">
        <f>SUMIFS(СВЦЭМ!$I$40:$I$783,СВЦЭМ!$A$40:$A$783,$A308,СВЦЭМ!$B$39:$B$782,T$278)+'СЕТ СН'!$F$16</f>
        <v>0</v>
      </c>
      <c r="U308" s="36">
        <f>SUMIFS(СВЦЭМ!$I$40:$I$783,СВЦЭМ!$A$40:$A$783,$A308,СВЦЭМ!$B$39:$B$782,U$278)+'СЕТ СН'!$F$16</f>
        <v>0</v>
      </c>
      <c r="V308" s="36">
        <f>SUMIFS(СВЦЭМ!$I$40:$I$783,СВЦЭМ!$A$40:$A$783,$A308,СВЦЭМ!$B$39:$B$782,V$278)+'СЕТ СН'!$F$16</f>
        <v>0</v>
      </c>
      <c r="W308" s="36">
        <f>SUMIFS(СВЦЭМ!$I$40:$I$783,СВЦЭМ!$A$40:$A$783,$A308,СВЦЭМ!$B$39:$B$782,W$278)+'СЕТ СН'!$F$16</f>
        <v>0</v>
      </c>
      <c r="X308" s="36">
        <f>SUMIFS(СВЦЭМ!$I$40:$I$783,СВЦЭМ!$A$40:$A$783,$A308,СВЦЭМ!$B$39:$B$782,X$278)+'СЕТ СН'!$F$16</f>
        <v>0</v>
      </c>
      <c r="Y308" s="36">
        <f>SUMIFS(СВЦЭМ!$I$40:$I$783,СВЦЭМ!$A$40:$A$783,$A308,СВЦЭМ!$B$39:$B$782,Y$278)+'СЕТ СН'!$F$16</f>
        <v>0</v>
      </c>
    </row>
    <row r="309" spans="1:27" ht="15.75" hidden="1" x14ac:dyDescent="0.2">
      <c r="A309" s="35">
        <f t="shared" si="8"/>
        <v>44623</v>
      </c>
      <c r="B309" s="36">
        <f>SUMIFS(СВЦЭМ!$I$40:$I$783,СВЦЭМ!$A$40:$A$783,$A309,СВЦЭМ!$B$39:$B$782,B$278)+'СЕТ СН'!$F$16</f>
        <v>0</v>
      </c>
      <c r="C309" s="36">
        <f>SUMIFS(СВЦЭМ!$I$40:$I$783,СВЦЭМ!$A$40:$A$783,$A309,СВЦЭМ!$B$39:$B$782,C$278)+'СЕТ СН'!$F$16</f>
        <v>0</v>
      </c>
      <c r="D309" s="36">
        <f>SUMIFS(СВЦЭМ!$I$40:$I$783,СВЦЭМ!$A$40:$A$783,$A309,СВЦЭМ!$B$39:$B$782,D$278)+'СЕТ СН'!$F$16</f>
        <v>0</v>
      </c>
      <c r="E309" s="36">
        <f>SUMIFS(СВЦЭМ!$I$40:$I$783,СВЦЭМ!$A$40:$A$783,$A309,СВЦЭМ!$B$39:$B$782,E$278)+'СЕТ СН'!$F$16</f>
        <v>0</v>
      </c>
      <c r="F309" s="36">
        <f>SUMIFS(СВЦЭМ!$I$40:$I$783,СВЦЭМ!$A$40:$A$783,$A309,СВЦЭМ!$B$39:$B$782,F$278)+'СЕТ СН'!$F$16</f>
        <v>0</v>
      </c>
      <c r="G309" s="36">
        <f>SUMIFS(СВЦЭМ!$I$40:$I$783,СВЦЭМ!$A$40:$A$783,$A309,СВЦЭМ!$B$39:$B$782,G$278)+'СЕТ СН'!$F$16</f>
        <v>0</v>
      </c>
      <c r="H309" s="36">
        <f>SUMIFS(СВЦЭМ!$I$40:$I$783,СВЦЭМ!$A$40:$A$783,$A309,СВЦЭМ!$B$39:$B$782,H$278)+'СЕТ СН'!$F$16</f>
        <v>0</v>
      </c>
      <c r="I309" s="36">
        <f>SUMIFS(СВЦЭМ!$I$40:$I$783,СВЦЭМ!$A$40:$A$783,$A309,СВЦЭМ!$B$39:$B$782,I$278)+'СЕТ СН'!$F$16</f>
        <v>0</v>
      </c>
      <c r="J309" s="36">
        <f>SUMIFS(СВЦЭМ!$I$40:$I$783,СВЦЭМ!$A$40:$A$783,$A309,СВЦЭМ!$B$39:$B$782,J$278)+'СЕТ СН'!$F$16</f>
        <v>0</v>
      </c>
      <c r="K309" s="36">
        <f>SUMIFS(СВЦЭМ!$I$40:$I$783,СВЦЭМ!$A$40:$A$783,$A309,СВЦЭМ!$B$39:$B$782,K$278)+'СЕТ СН'!$F$16</f>
        <v>0</v>
      </c>
      <c r="L309" s="36">
        <f>SUMIFS(СВЦЭМ!$I$40:$I$783,СВЦЭМ!$A$40:$A$783,$A309,СВЦЭМ!$B$39:$B$782,L$278)+'СЕТ СН'!$F$16</f>
        <v>0</v>
      </c>
      <c r="M309" s="36">
        <f>SUMIFS(СВЦЭМ!$I$40:$I$783,СВЦЭМ!$A$40:$A$783,$A309,СВЦЭМ!$B$39:$B$782,M$278)+'СЕТ СН'!$F$16</f>
        <v>0</v>
      </c>
      <c r="N309" s="36">
        <f>SUMIFS(СВЦЭМ!$I$40:$I$783,СВЦЭМ!$A$40:$A$783,$A309,СВЦЭМ!$B$39:$B$782,N$278)+'СЕТ СН'!$F$16</f>
        <v>0</v>
      </c>
      <c r="O309" s="36">
        <f>SUMIFS(СВЦЭМ!$I$40:$I$783,СВЦЭМ!$A$40:$A$783,$A309,СВЦЭМ!$B$39:$B$782,O$278)+'СЕТ СН'!$F$16</f>
        <v>0</v>
      </c>
      <c r="P309" s="36">
        <f>SUMIFS(СВЦЭМ!$I$40:$I$783,СВЦЭМ!$A$40:$A$783,$A309,СВЦЭМ!$B$39:$B$782,P$278)+'СЕТ СН'!$F$16</f>
        <v>0</v>
      </c>
      <c r="Q309" s="36">
        <f>SUMIFS(СВЦЭМ!$I$40:$I$783,СВЦЭМ!$A$40:$A$783,$A309,СВЦЭМ!$B$39:$B$782,Q$278)+'СЕТ СН'!$F$16</f>
        <v>0</v>
      </c>
      <c r="R309" s="36">
        <f>SUMIFS(СВЦЭМ!$I$40:$I$783,СВЦЭМ!$A$40:$A$783,$A309,СВЦЭМ!$B$39:$B$782,R$278)+'СЕТ СН'!$F$16</f>
        <v>0</v>
      </c>
      <c r="S309" s="36">
        <f>SUMIFS(СВЦЭМ!$I$40:$I$783,СВЦЭМ!$A$40:$A$783,$A309,СВЦЭМ!$B$39:$B$782,S$278)+'СЕТ СН'!$F$16</f>
        <v>0</v>
      </c>
      <c r="T309" s="36">
        <f>SUMIFS(СВЦЭМ!$I$40:$I$783,СВЦЭМ!$A$40:$A$783,$A309,СВЦЭМ!$B$39:$B$782,T$278)+'СЕТ СН'!$F$16</f>
        <v>0</v>
      </c>
      <c r="U309" s="36">
        <f>SUMIFS(СВЦЭМ!$I$40:$I$783,СВЦЭМ!$A$40:$A$783,$A309,СВЦЭМ!$B$39:$B$782,U$278)+'СЕТ СН'!$F$16</f>
        <v>0</v>
      </c>
      <c r="V309" s="36">
        <f>SUMIFS(СВЦЭМ!$I$40:$I$783,СВЦЭМ!$A$40:$A$783,$A309,СВЦЭМ!$B$39:$B$782,V$278)+'СЕТ СН'!$F$16</f>
        <v>0</v>
      </c>
      <c r="W309" s="36">
        <f>SUMIFS(СВЦЭМ!$I$40:$I$783,СВЦЭМ!$A$40:$A$783,$A309,СВЦЭМ!$B$39:$B$782,W$278)+'СЕТ СН'!$F$16</f>
        <v>0</v>
      </c>
      <c r="X309" s="36">
        <f>SUMIFS(СВЦЭМ!$I$40:$I$783,СВЦЭМ!$A$40:$A$783,$A309,СВЦЭМ!$B$39:$B$782,X$278)+'СЕТ СН'!$F$16</f>
        <v>0</v>
      </c>
      <c r="Y309" s="36">
        <f>SUMIFS(СВЦЭМ!$I$40:$I$783,СВЦЭМ!$A$40:$A$783,$A309,СВЦЭМ!$B$39:$B$782,Y$278)+'СЕТ СН'!$F$16</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37" t="s">
        <v>7</v>
      </c>
      <c r="B311" s="131" t="s">
        <v>119</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3"/>
    </row>
    <row r="312" spans="1:27" ht="12.75" hidden="1" customHeight="1" x14ac:dyDescent="0.2">
      <c r="A312" s="138"/>
      <c r="B312" s="134"/>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6"/>
    </row>
    <row r="313" spans="1:27" s="46" customFormat="1" ht="12.75" hidden="1" customHeight="1" x14ac:dyDescent="0.2">
      <c r="A313" s="139"/>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01.02.2022</v>
      </c>
      <c r="B314" s="36">
        <f>SUMIFS(СВЦЭМ!$J$40:$J$783,СВЦЭМ!$A$40:$A$783,$A314,СВЦЭМ!$B$39:$B$782,B$313)+'СЕТ СН'!$F$16</f>
        <v>0</v>
      </c>
      <c r="C314" s="36">
        <f>SUMIFS(СВЦЭМ!$J$40:$J$783,СВЦЭМ!$A$40:$A$783,$A314,СВЦЭМ!$B$39:$B$782,C$313)+'СЕТ СН'!$F$16</f>
        <v>0</v>
      </c>
      <c r="D314" s="36">
        <f>SUMIFS(СВЦЭМ!$J$40:$J$783,СВЦЭМ!$A$40:$A$783,$A314,СВЦЭМ!$B$39:$B$782,D$313)+'СЕТ СН'!$F$16</f>
        <v>0</v>
      </c>
      <c r="E314" s="36">
        <f>SUMIFS(СВЦЭМ!$J$40:$J$783,СВЦЭМ!$A$40:$A$783,$A314,СВЦЭМ!$B$39:$B$782,E$313)+'СЕТ СН'!$F$16</f>
        <v>0</v>
      </c>
      <c r="F314" s="36">
        <f>SUMIFS(СВЦЭМ!$J$40:$J$783,СВЦЭМ!$A$40:$A$783,$A314,СВЦЭМ!$B$39:$B$782,F$313)+'СЕТ СН'!$F$16</f>
        <v>0</v>
      </c>
      <c r="G314" s="36">
        <f>SUMIFS(СВЦЭМ!$J$40:$J$783,СВЦЭМ!$A$40:$A$783,$A314,СВЦЭМ!$B$39:$B$782,G$313)+'СЕТ СН'!$F$16</f>
        <v>0</v>
      </c>
      <c r="H314" s="36">
        <f>SUMIFS(СВЦЭМ!$J$40:$J$783,СВЦЭМ!$A$40:$A$783,$A314,СВЦЭМ!$B$39:$B$782,H$313)+'СЕТ СН'!$F$16</f>
        <v>0</v>
      </c>
      <c r="I314" s="36">
        <f>SUMIFS(СВЦЭМ!$J$40:$J$783,СВЦЭМ!$A$40:$A$783,$A314,СВЦЭМ!$B$39:$B$782,I$313)+'СЕТ СН'!$F$16</f>
        <v>0</v>
      </c>
      <c r="J314" s="36">
        <f>SUMIFS(СВЦЭМ!$J$40:$J$783,СВЦЭМ!$A$40:$A$783,$A314,СВЦЭМ!$B$39:$B$782,J$313)+'СЕТ СН'!$F$16</f>
        <v>0</v>
      </c>
      <c r="K314" s="36">
        <f>SUMIFS(СВЦЭМ!$J$40:$J$783,СВЦЭМ!$A$40:$A$783,$A314,СВЦЭМ!$B$39:$B$782,K$313)+'СЕТ СН'!$F$16</f>
        <v>0</v>
      </c>
      <c r="L314" s="36">
        <f>SUMIFS(СВЦЭМ!$J$40:$J$783,СВЦЭМ!$A$40:$A$783,$A314,СВЦЭМ!$B$39:$B$782,L$313)+'СЕТ СН'!$F$16</f>
        <v>0</v>
      </c>
      <c r="M314" s="36">
        <f>SUMIFS(СВЦЭМ!$J$40:$J$783,СВЦЭМ!$A$40:$A$783,$A314,СВЦЭМ!$B$39:$B$782,M$313)+'СЕТ СН'!$F$16</f>
        <v>0</v>
      </c>
      <c r="N314" s="36">
        <f>SUMIFS(СВЦЭМ!$J$40:$J$783,СВЦЭМ!$A$40:$A$783,$A314,СВЦЭМ!$B$39:$B$782,N$313)+'СЕТ СН'!$F$16</f>
        <v>0</v>
      </c>
      <c r="O314" s="36">
        <f>SUMIFS(СВЦЭМ!$J$40:$J$783,СВЦЭМ!$A$40:$A$783,$A314,СВЦЭМ!$B$39:$B$782,O$313)+'СЕТ СН'!$F$16</f>
        <v>0</v>
      </c>
      <c r="P314" s="36">
        <f>SUMIFS(СВЦЭМ!$J$40:$J$783,СВЦЭМ!$A$40:$A$783,$A314,СВЦЭМ!$B$39:$B$782,P$313)+'СЕТ СН'!$F$16</f>
        <v>0</v>
      </c>
      <c r="Q314" s="36">
        <f>SUMIFS(СВЦЭМ!$J$40:$J$783,СВЦЭМ!$A$40:$A$783,$A314,СВЦЭМ!$B$39:$B$782,Q$313)+'СЕТ СН'!$F$16</f>
        <v>0</v>
      </c>
      <c r="R314" s="36">
        <f>SUMIFS(СВЦЭМ!$J$40:$J$783,СВЦЭМ!$A$40:$A$783,$A314,СВЦЭМ!$B$39:$B$782,R$313)+'СЕТ СН'!$F$16</f>
        <v>0</v>
      </c>
      <c r="S314" s="36">
        <f>SUMIFS(СВЦЭМ!$J$40:$J$783,СВЦЭМ!$A$40:$A$783,$A314,СВЦЭМ!$B$39:$B$782,S$313)+'СЕТ СН'!$F$16</f>
        <v>0</v>
      </c>
      <c r="T314" s="36">
        <f>SUMIFS(СВЦЭМ!$J$40:$J$783,СВЦЭМ!$A$40:$A$783,$A314,СВЦЭМ!$B$39:$B$782,T$313)+'СЕТ СН'!$F$16</f>
        <v>0</v>
      </c>
      <c r="U314" s="36">
        <f>SUMIFS(СВЦЭМ!$J$40:$J$783,СВЦЭМ!$A$40:$A$783,$A314,СВЦЭМ!$B$39:$B$782,U$313)+'СЕТ СН'!$F$16</f>
        <v>0</v>
      </c>
      <c r="V314" s="36">
        <f>SUMIFS(СВЦЭМ!$J$40:$J$783,СВЦЭМ!$A$40:$A$783,$A314,СВЦЭМ!$B$39:$B$782,V$313)+'СЕТ СН'!$F$16</f>
        <v>0</v>
      </c>
      <c r="W314" s="36">
        <f>SUMIFS(СВЦЭМ!$J$40:$J$783,СВЦЭМ!$A$40:$A$783,$A314,СВЦЭМ!$B$39:$B$782,W$313)+'СЕТ СН'!$F$16</f>
        <v>0</v>
      </c>
      <c r="X314" s="36">
        <f>SUMIFS(СВЦЭМ!$J$40:$J$783,СВЦЭМ!$A$40:$A$783,$A314,СВЦЭМ!$B$39:$B$782,X$313)+'СЕТ СН'!$F$16</f>
        <v>0</v>
      </c>
      <c r="Y314" s="36">
        <f>SUMIFS(СВЦЭМ!$J$40:$J$783,СВЦЭМ!$A$40:$A$783,$A314,СВЦЭМ!$B$39:$B$782,Y$313)+'СЕТ СН'!$F$16</f>
        <v>0</v>
      </c>
      <c r="AA314" s="45"/>
    </row>
    <row r="315" spans="1:27" ht="15.75" hidden="1" x14ac:dyDescent="0.2">
      <c r="A315" s="35">
        <f>A314+1</f>
        <v>44594</v>
      </c>
      <c r="B315" s="36">
        <f>SUMIFS(СВЦЭМ!$J$40:$J$783,СВЦЭМ!$A$40:$A$783,$A315,СВЦЭМ!$B$39:$B$782,B$313)+'СЕТ СН'!$F$16</f>
        <v>0</v>
      </c>
      <c r="C315" s="36">
        <f>SUMIFS(СВЦЭМ!$J$40:$J$783,СВЦЭМ!$A$40:$A$783,$A315,СВЦЭМ!$B$39:$B$782,C$313)+'СЕТ СН'!$F$16</f>
        <v>0</v>
      </c>
      <c r="D315" s="36">
        <f>SUMIFS(СВЦЭМ!$J$40:$J$783,СВЦЭМ!$A$40:$A$783,$A315,СВЦЭМ!$B$39:$B$782,D$313)+'СЕТ СН'!$F$16</f>
        <v>0</v>
      </c>
      <c r="E315" s="36">
        <f>SUMIFS(СВЦЭМ!$J$40:$J$783,СВЦЭМ!$A$40:$A$783,$A315,СВЦЭМ!$B$39:$B$782,E$313)+'СЕТ СН'!$F$16</f>
        <v>0</v>
      </c>
      <c r="F315" s="36">
        <f>SUMIFS(СВЦЭМ!$J$40:$J$783,СВЦЭМ!$A$40:$A$783,$A315,СВЦЭМ!$B$39:$B$782,F$313)+'СЕТ СН'!$F$16</f>
        <v>0</v>
      </c>
      <c r="G315" s="36">
        <f>SUMIFS(СВЦЭМ!$J$40:$J$783,СВЦЭМ!$A$40:$A$783,$A315,СВЦЭМ!$B$39:$B$782,G$313)+'СЕТ СН'!$F$16</f>
        <v>0</v>
      </c>
      <c r="H315" s="36">
        <f>SUMIFS(СВЦЭМ!$J$40:$J$783,СВЦЭМ!$A$40:$A$783,$A315,СВЦЭМ!$B$39:$B$782,H$313)+'СЕТ СН'!$F$16</f>
        <v>0</v>
      </c>
      <c r="I315" s="36">
        <f>SUMIFS(СВЦЭМ!$J$40:$J$783,СВЦЭМ!$A$40:$A$783,$A315,СВЦЭМ!$B$39:$B$782,I$313)+'СЕТ СН'!$F$16</f>
        <v>0</v>
      </c>
      <c r="J315" s="36">
        <f>SUMIFS(СВЦЭМ!$J$40:$J$783,СВЦЭМ!$A$40:$A$783,$A315,СВЦЭМ!$B$39:$B$782,J$313)+'СЕТ СН'!$F$16</f>
        <v>0</v>
      </c>
      <c r="K315" s="36">
        <f>SUMIFS(СВЦЭМ!$J$40:$J$783,СВЦЭМ!$A$40:$A$783,$A315,СВЦЭМ!$B$39:$B$782,K$313)+'СЕТ СН'!$F$16</f>
        <v>0</v>
      </c>
      <c r="L315" s="36">
        <f>SUMIFS(СВЦЭМ!$J$40:$J$783,СВЦЭМ!$A$40:$A$783,$A315,СВЦЭМ!$B$39:$B$782,L$313)+'СЕТ СН'!$F$16</f>
        <v>0</v>
      </c>
      <c r="M315" s="36">
        <f>SUMIFS(СВЦЭМ!$J$40:$J$783,СВЦЭМ!$A$40:$A$783,$A315,СВЦЭМ!$B$39:$B$782,M$313)+'СЕТ СН'!$F$16</f>
        <v>0</v>
      </c>
      <c r="N315" s="36">
        <f>SUMIFS(СВЦЭМ!$J$40:$J$783,СВЦЭМ!$A$40:$A$783,$A315,СВЦЭМ!$B$39:$B$782,N$313)+'СЕТ СН'!$F$16</f>
        <v>0</v>
      </c>
      <c r="O315" s="36">
        <f>SUMIFS(СВЦЭМ!$J$40:$J$783,СВЦЭМ!$A$40:$A$783,$A315,СВЦЭМ!$B$39:$B$782,O$313)+'СЕТ СН'!$F$16</f>
        <v>0</v>
      </c>
      <c r="P315" s="36">
        <f>SUMIFS(СВЦЭМ!$J$40:$J$783,СВЦЭМ!$A$40:$A$783,$A315,СВЦЭМ!$B$39:$B$782,P$313)+'СЕТ СН'!$F$16</f>
        <v>0</v>
      </c>
      <c r="Q315" s="36">
        <f>SUMIFS(СВЦЭМ!$J$40:$J$783,СВЦЭМ!$A$40:$A$783,$A315,СВЦЭМ!$B$39:$B$782,Q$313)+'СЕТ СН'!$F$16</f>
        <v>0</v>
      </c>
      <c r="R315" s="36">
        <f>SUMIFS(СВЦЭМ!$J$40:$J$783,СВЦЭМ!$A$40:$A$783,$A315,СВЦЭМ!$B$39:$B$782,R$313)+'СЕТ СН'!$F$16</f>
        <v>0</v>
      </c>
      <c r="S315" s="36">
        <f>SUMIFS(СВЦЭМ!$J$40:$J$783,СВЦЭМ!$A$40:$A$783,$A315,СВЦЭМ!$B$39:$B$782,S$313)+'СЕТ СН'!$F$16</f>
        <v>0</v>
      </c>
      <c r="T315" s="36">
        <f>SUMIFS(СВЦЭМ!$J$40:$J$783,СВЦЭМ!$A$40:$A$783,$A315,СВЦЭМ!$B$39:$B$782,T$313)+'СЕТ СН'!$F$16</f>
        <v>0</v>
      </c>
      <c r="U315" s="36">
        <f>SUMIFS(СВЦЭМ!$J$40:$J$783,СВЦЭМ!$A$40:$A$783,$A315,СВЦЭМ!$B$39:$B$782,U$313)+'СЕТ СН'!$F$16</f>
        <v>0</v>
      </c>
      <c r="V315" s="36">
        <f>SUMIFS(СВЦЭМ!$J$40:$J$783,СВЦЭМ!$A$40:$A$783,$A315,СВЦЭМ!$B$39:$B$782,V$313)+'СЕТ СН'!$F$16</f>
        <v>0</v>
      </c>
      <c r="W315" s="36">
        <f>SUMIFS(СВЦЭМ!$J$40:$J$783,СВЦЭМ!$A$40:$A$783,$A315,СВЦЭМ!$B$39:$B$782,W$313)+'СЕТ СН'!$F$16</f>
        <v>0</v>
      </c>
      <c r="X315" s="36">
        <f>SUMIFS(СВЦЭМ!$J$40:$J$783,СВЦЭМ!$A$40:$A$783,$A315,СВЦЭМ!$B$39:$B$782,X$313)+'СЕТ СН'!$F$16</f>
        <v>0</v>
      </c>
      <c r="Y315" s="36">
        <f>SUMIFS(СВЦЭМ!$J$40:$J$783,СВЦЭМ!$A$40:$A$783,$A315,СВЦЭМ!$B$39:$B$782,Y$313)+'СЕТ СН'!$F$16</f>
        <v>0</v>
      </c>
    </row>
    <row r="316" spans="1:27" ht="15.75" hidden="1" x14ac:dyDescent="0.2">
      <c r="A316" s="35">
        <f t="shared" ref="A316:A344" si="9">A315+1</f>
        <v>44595</v>
      </c>
      <c r="B316" s="36">
        <f>SUMIFS(СВЦЭМ!$J$40:$J$783,СВЦЭМ!$A$40:$A$783,$A316,СВЦЭМ!$B$39:$B$782,B$313)+'СЕТ СН'!$F$16</f>
        <v>0</v>
      </c>
      <c r="C316" s="36">
        <f>SUMIFS(СВЦЭМ!$J$40:$J$783,СВЦЭМ!$A$40:$A$783,$A316,СВЦЭМ!$B$39:$B$782,C$313)+'СЕТ СН'!$F$16</f>
        <v>0</v>
      </c>
      <c r="D316" s="36">
        <f>SUMIFS(СВЦЭМ!$J$40:$J$783,СВЦЭМ!$A$40:$A$783,$A316,СВЦЭМ!$B$39:$B$782,D$313)+'СЕТ СН'!$F$16</f>
        <v>0</v>
      </c>
      <c r="E316" s="36">
        <f>SUMIFS(СВЦЭМ!$J$40:$J$783,СВЦЭМ!$A$40:$A$783,$A316,СВЦЭМ!$B$39:$B$782,E$313)+'СЕТ СН'!$F$16</f>
        <v>0</v>
      </c>
      <c r="F316" s="36">
        <f>SUMIFS(СВЦЭМ!$J$40:$J$783,СВЦЭМ!$A$40:$A$783,$A316,СВЦЭМ!$B$39:$B$782,F$313)+'СЕТ СН'!$F$16</f>
        <v>0</v>
      </c>
      <c r="G316" s="36">
        <f>SUMIFS(СВЦЭМ!$J$40:$J$783,СВЦЭМ!$A$40:$A$783,$A316,СВЦЭМ!$B$39:$B$782,G$313)+'СЕТ СН'!$F$16</f>
        <v>0</v>
      </c>
      <c r="H316" s="36">
        <f>SUMIFS(СВЦЭМ!$J$40:$J$783,СВЦЭМ!$A$40:$A$783,$A316,СВЦЭМ!$B$39:$B$782,H$313)+'СЕТ СН'!$F$16</f>
        <v>0</v>
      </c>
      <c r="I316" s="36">
        <f>SUMIFS(СВЦЭМ!$J$40:$J$783,СВЦЭМ!$A$40:$A$783,$A316,СВЦЭМ!$B$39:$B$782,I$313)+'СЕТ СН'!$F$16</f>
        <v>0</v>
      </c>
      <c r="J316" s="36">
        <f>SUMIFS(СВЦЭМ!$J$40:$J$783,СВЦЭМ!$A$40:$A$783,$A316,СВЦЭМ!$B$39:$B$782,J$313)+'СЕТ СН'!$F$16</f>
        <v>0</v>
      </c>
      <c r="K316" s="36">
        <f>SUMIFS(СВЦЭМ!$J$40:$J$783,СВЦЭМ!$A$40:$A$783,$A316,СВЦЭМ!$B$39:$B$782,K$313)+'СЕТ СН'!$F$16</f>
        <v>0</v>
      </c>
      <c r="L316" s="36">
        <f>SUMIFS(СВЦЭМ!$J$40:$J$783,СВЦЭМ!$A$40:$A$783,$A316,СВЦЭМ!$B$39:$B$782,L$313)+'СЕТ СН'!$F$16</f>
        <v>0</v>
      </c>
      <c r="M316" s="36">
        <f>SUMIFS(СВЦЭМ!$J$40:$J$783,СВЦЭМ!$A$40:$A$783,$A316,СВЦЭМ!$B$39:$B$782,M$313)+'СЕТ СН'!$F$16</f>
        <v>0</v>
      </c>
      <c r="N316" s="36">
        <f>SUMIFS(СВЦЭМ!$J$40:$J$783,СВЦЭМ!$A$40:$A$783,$A316,СВЦЭМ!$B$39:$B$782,N$313)+'СЕТ СН'!$F$16</f>
        <v>0</v>
      </c>
      <c r="O316" s="36">
        <f>SUMIFS(СВЦЭМ!$J$40:$J$783,СВЦЭМ!$A$40:$A$783,$A316,СВЦЭМ!$B$39:$B$782,O$313)+'СЕТ СН'!$F$16</f>
        <v>0</v>
      </c>
      <c r="P316" s="36">
        <f>SUMIFS(СВЦЭМ!$J$40:$J$783,СВЦЭМ!$A$40:$A$783,$A316,СВЦЭМ!$B$39:$B$782,P$313)+'СЕТ СН'!$F$16</f>
        <v>0</v>
      </c>
      <c r="Q316" s="36">
        <f>SUMIFS(СВЦЭМ!$J$40:$J$783,СВЦЭМ!$A$40:$A$783,$A316,СВЦЭМ!$B$39:$B$782,Q$313)+'СЕТ СН'!$F$16</f>
        <v>0</v>
      </c>
      <c r="R316" s="36">
        <f>SUMIFS(СВЦЭМ!$J$40:$J$783,СВЦЭМ!$A$40:$A$783,$A316,СВЦЭМ!$B$39:$B$782,R$313)+'СЕТ СН'!$F$16</f>
        <v>0</v>
      </c>
      <c r="S316" s="36">
        <f>SUMIFS(СВЦЭМ!$J$40:$J$783,СВЦЭМ!$A$40:$A$783,$A316,СВЦЭМ!$B$39:$B$782,S$313)+'СЕТ СН'!$F$16</f>
        <v>0</v>
      </c>
      <c r="T316" s="36">
        <f>SUMIFS(СВЦЭМ!$J$40:$J$783,СВЦЭМ!$A$40:$A$783,$A316,СВЦЭМ!$B$39:$B$782,T$313)+'СЕТ СН'!$F$16</f>
        <v>0</v>
      </c>
      <c r="U316" s="36">
        <f>SUMIFS(СВЦЭМ!$J$40:$J$783,СВЦЭМ!$A$40:$A$783,$A316,СВЦЭМ!$B$39:$B$782,U$313)+'СЕТ СН'!$F$16</f>
        <v>0</v>
      </c>
      <c r="V316" s="36">
        <f>SUMIFS(СВЦЭМ!$J$40:$J$783,СВЦЭМ!$A$40:$A$783,$A316,СВЦЭМ!$B$39:$B$782,V$313)+'СЕТ СН'!$F$16</f>
        <v>0</v>
      </c>
      <c r="W316" s="36">
        <f>SUMIFS(СВЦЭМ!$J$40:$J$783,СВЦЭМ!$A$40:$A$783,$A316,СВЦЭМ!$B$39:$B$782,W$313)+'СЕТ СН'!$F$16</f>
        <v>0</v>
      </c>
      <c r="X316" s="36">
        <f>SUMIFS(СВЦЭМ!$J$40:$J$783,СВЦЭМ!$A$40:$A$783,$A316,СВЦЭМ!$B$39:$B$782,X$313)+'СЕТ СН'!$F$16</f>
        <v>0</v>
      </c>
      <c r="Y316" s="36">
        <f>SUMIFS(СВЦЭМ!$J$40:$J$783,СВЦЭМ!$A$40:$A$783,$A316,СВЦЭМ!$B$39:$B$782,Y$313)+'СЕТ СН'!$F$16</f>
        <v>0</v>
      </c>
    </row>
    <row r="317" spans="1:27" ht="15.75" hidden="1" x14ac:dyDescent="0.2">
      <c r="A317" s="35">
        <f t="shared" si="9"/>
        <v>44596</v>
      </c>
      <c r="B317" s="36">
        <f>SUMIFS(СВЦЭМ!$J$40:$J$783,СВЦЭМ!$A$40:$A$783,$A317,СВЦЭМ!$B$39:$B$782,B$313)+'СЕТ СН'!$F$16</f>
        <v>0</v>
      </c>
      <c r="C317" s="36">
        <f>SUMIFS(СВЦЭМ!$J$40:$J$783,СВЦЭМ!$A$40:$A$783,$A317,СВЦЭМ!$B$39:$B$782,C$313)+'СЕТ СН'!$F$16</f>
        <v>0</v>
      </c>
      <c r="D317" s="36">
        <f>SUMIFS(СВЦЭМ!$J$40:$J$783,СВЦЭМ!$A$40:$A$783,$A317,СВЦЭМ!$B$39:$B$782,D$313)+'СЕТ СН'!$F$16</f>
        <v>0</v>
      </c>
      <c r="E317" s="36">
        <f>SUMIFS(СВЦЭМ!$J$40:$J$783,СВЦЭМ!$A$40:$A$783,$A317,СВЦЭМ!$B$39:$B$782,E$313)+'СЕТ СН'!$F$16</f>
        <v>0</v>
      </c>
      <c r="F317" s="36">
        <f>SUMIFS(СВЦЭМ!$J$40:$J$783,СВЦЭМ!$A$40:$A$783,$A317,СВЦЭМ!$B$39:$B$782,F$313)+'СЕТ СН'!$F$16</f>
        <v>0</v>
      </c>
      <c r="G317" s="36">
        <f>SUMIFS(СВЦЭМ!$J$40:$J$783,СВЦЭМ!$A$40:$A$783,$A317,СВЦЭМ!$B$39:$B$782,G$313)+'СЕТ СН'!$F$16</f>
        <v>0</v>
      </c>
      <c r="H317" s="36">
        <f>SUMIFS(СВЦЭМ!$J$40:$J$783,СВЦЭМ!$A$40:$A$783,$A317,СВЦЭМ!$B$39:$B$782,H$313)+'СЕТ СН'!$F$16</f>
        <v>0</v>
      </c>
      <c r="I317" s="36">
        <f>SUMIFS(СВЦЭМ!$J$40:$J$783,СВЦЭМ!$A$40:$A$783,$A317,СВЦЭМ!$B$39:$B$782,I$313)+'СЕТ СН'!$F$16</f>
        <v>0</v>
      </c>
      <c r="J317" s="36">
        <f>SUMIFS(СВЦЭМ!$J$40:$J$783,СВЦЭМ!$A$40:$A$783,$A317,СВЦЭМ!$B$39:$B$782,J$313)+'СЕТ СН'!$F$16</f>
        <v>0</v>
      </c>
      <c r="K317" s="36">
        <f>SUMIFS(СВЦЭМ!$J$40:$J$783,СВЦЭМ!$A$40:$A$783,$A317,СВЦЭМ!$B$39:$B$782,K$313)+'СЕТ СН'!$F$16</f>
        <v>0</v>
      </c>
      <c r="L317" s="36">
        <f>SUMIFS(СВЦЭМ!$J$40:$J$783,СВЦЭМ!$A$40:$A$783,$A317,СВЦЭМ!$B$39:$B$782,L$313)+'СЕТ СН'!$F$16</f>
        <v>0</v>
      </c>
      <c r="M317" s="36">
        <f>SUMIFS(СВЦЭМ!$J$40:$J$783,СВЦЭМ!$A$40:$A$783,$A317,СВЦЭМ!$B$39:$B$782,M$313)+'СЕТ СН'!$F$16</f>
        <v>0</v>
      </c>
      <c r="N317" s="36">
        <f>SUMIFS(СВЦЭМ!$J$40:$J$783,СВЦЭМ!$A$40:$A$783,$A317,СВЦЭМ!$B$39:$B$782,N$313)+'СЕТ СН'!$F$16</f>
        <v>0</v>
      </c>
      <c r="O317" s="36">
        <f>SUMIFS(СВЦЭМ!$J$40:$J$783,СВЦЭМ!$A$40:$A$783,$A317,СВЦЭМ!$B$39:$B$782,O$313)+'СЕТ СН'!$F$16</f>
        <v>0</v>
      </c>
      <c r="P317" s="36">
        <f>SUMIFS(СВЦЭМ!$J$40:$J$783,СВЦЭМ!$A$40:$A$783,$A317,СВЦЭМ!$B$39:$B$782,P$313)+'СЕТ СН'!$F$16</f>
        <v>0</v>
      </c>
      <c r="Q317" s="36">
        <f>SUMIFS(СВЦЭМ!$J$40:$J$783,СВЦЭМ!$A$40:$A$783,$A317,СВЦЭМ!$B$39:$B$782,Q$313)+'СЕТ СН'!$F$16</f>
        <v>0</v>
      </c>
      <c r="R317" s="36">
        <f>SUMIFS(СВЦЭМ!$J$40:$J$783,СВЦЭМ!$A$40:$A$783,$A317,СВЦЭМ!$B$39:$B$782,R$313)+'СЕТ СН'!$F$16</f>
        <v>0</v>
      </c>
      <c r="S317" s="36">
        <f>SUMIFS(СВЦЭМ!$J$40:$J$783,СВЦЭМ!$A$40:$A$783,$A317,СВЦЭМ!$B$39:$B$782,S$313)+'СЕТ СН'!$F$16</f>
        <v>0</v>
      </c>
      <c r="T317" s="36">
        <f>SUMIFS(СВЦЭМ!$J$40:$J$783,СВЦЭМ!$A$40:$A$783,$A317,СВЦЭМ!$B$39:$B$782,T$313)+'СЕТ СН'!$F$16</f>
        <v>0</v>
      </c>
      <c r="U317" s="36">
        <f>SUMIFS(СВЦЭМ!$J$40:$J$783,СВЦЭМ!$A$40:$A$783,$A317,СВЦЭМ!$B$39:$B$782,U$313)+'СЕТ СН'!$F$16</f>
        <v>0</v>
      </c>
      <c r="V317" s="36">
        <f>SUMIFS(СВЦЭМ!$J$40:$J$783,СВЦЭМ!$A$40:$A$783,$A317,СВЦЭМ!$B$39:$B$782,V$313)+'СЕТ СН'!$F$16</f>
        <v>0</v>
      </c>
      <c r="W317" s="36">
        <f>SUMIFS(СВЦЭМ!$J$40:$J$783,СВЦЭМ!$A$40:$A$783,$A317,СВЦЭМ!$B$39:$B$782,W$313)+'СЕТ СН'!$F$16</f>
        <v>0</v>
      </c>
      <c r="X317" s="36">
        <f>SUMIFS(СВЦЭМ!$J$40:$J$783,СВЦЭМ!$A$40:$A$783,$A317,СВЦЭМ!$B$39:$B$782,X$313)+'СЕТ СН'!$F$16</f>
        <v>0</v>
      </c>
      <c r="Y317" s="36">
        <f>SUMIFS(СВЦЭМ!$J$40:$J$783,СВЦЭМ!$A$40:$A$783,$A317,СВЦЭМ!$B$39:$B$782,Y$313)+'СЕТ СН'!$F$16</f>
        <v>0</v>
      </c>
    </row>
    <row r="318" spans="1:27" ht="15.75" hidden="1" x14ac:dyDescent="0.2">
      <c r="A318" s="35">
        <f t="shared" si="9"/>
        <v>44597</v>
      </c>
      <c r="B318" s="36">
        <f>SUMIFS(СВЦЭМ!$J$40:$J$783,СВЦЭМ!$A$40:$A$783,$A318,СВЦЭМ!$B$39:$B$782,B$313)+'СЕТ СН'!$F$16</f>
        <v>0</v>
      </c>
      <c r="C318" s="36">
        <f>SUMIFS(СВЦЭМ!$J$40:$J$783,СВЦЭМ!$A$40:$A$783,$A318,СВЦЭМ!$B$39:$B$782,C$313)+'СЕТ СН'!$F$16</f>
        <v>0</v>
      </c>
      <c r="D318" s="36">
        <f>SUMIFS(СВЦЭМ!$J$40:$J$783,СВЦЭМ!$A$40:$A$783,$A318,СВЦЭМ!$B$39:$B$782,D$313)+'СЕТ СН'!$F$16</f>
        <v>0</v>
      </c>
      <c r="E318" s="36">
        <f>SUMIFS(СВЦЭМ!$J$40:$J$783,СВЦЭМ!$A$40:$A$783,$A318,СВЦЭМ!$B$39:$B$782,E$313)+'СЕТ СН'!$F$16</f>
        <v>0</v>
      </c>
      <c r="F318" s="36">
        <f>SUMIFS(СВЦЭМ!$J$40:$J$783,СВЦЭМ!$A$40:$A$783,$A318,СВЦЭМ!$B$39:$B$782,F$313)+'СЕТ СН'!$F$16</f>
        <v>0</v>
      </c>
      <c r="G318" s="36">
        <f>SUMIFS(СВЦЭМ!$J$40:$J$783,СВЦЭМ!$A$40:$A$783,$A318,СВЦЭМ!$B$39:$B$782,G$313)+'СЕТ СН'!$F$16</f>
        <v>0</v>
      </c>
      <c r="H318" s="36">
        <f>SUMIFS(СВЦЭМ!$J$40:$J$783,СВЦЭМ!$A$40:$A$783,$A318,СВЦЭМ!$B$39:$B$782,H$313)+'СЕТ СН'!$F$16</f>
        <v>0</v>
      </c>
      <c r="I318" s="36">
        <f>SUMIFS(СВЦЭМ!$J$40:$J$783,СВЦЭМ!$A$40:$A$783,$A318,СВЦЭМ!$B$39:$B$782,I$313)+'СЕТ СН'!$F$16</f>
        <v>0</v>
      </c>
      <c r="J318" s="36">
        <f>SUMIFS(СВЦЭМ!$J$40:$J$783,СВЦЭМ!$A$40:$A$783,$A318,СВЦЭМ!$B$39:$B$782,J$313)+'СЕТ СН'!$F$16</f>
        <v>0</v>
      </c>
      <c r="K318" s="36">
        <f>SUMIFS(СВЦЭМ!$J$40:$J$783,СВЦЭМ!$A$40:$A$783,$A318,СВЦЭМ!$B$39:$B$782,K$313)+'СЕТ СН'!$F$16</f>
        <v>0</v>
      </c>
      <c r="L318" s="36">
        <f>SUMIFS(СВЦЭМ!$J$40:$J$783,СВЦЭМ!$A$40:$A$783,$A318,СВЦЭМ!$B$39:$B$782,L$313)+'СЕТ СН'!$F$16</f>
        <v>0</v>
      </c>
      <c r="M318" s="36">
        <f>SUMIFS(СВЦЭМ!$J$40:$J$783,СВЦЭМ!$A$40:$A$783,$A318,СВЦЭМ!$B$39:$B$782,M$313)+'СЕТ СН'!$F$16</f>
        <v>0</v>
      </c>
      <c r="N318" s="36">
        <f>SUMIFS(СВЦЭМ!$J$40:$J$783,СВЦЭМ!$A$40:$A$783,$A318,СВЦЭМ!$B$39:$B$782,N$313)+'СЕТ СН'!$F$16</f>
        <v>0</v>
      </c>
      <c r="O318" s="36">
        <f>SUMIFS(СВЦЭМ!$J$40:$J$783,СВЦЭМ!$A$40:$A$783,$A318,СВЦЭМ!$B$39:$B$782,O$313)+'СЕТ СН'!$F$16</f>
        <v>0</v>
      </c>
      <c r="P318" s="36">
        <f>SUMIFS(СВЦЭМ!$J$40:$J$783,СВЦЭМ!$A$40:$A$783,$A318,СВЦЭМ!$B$39:$B$782,P$313)+'СЕТ СН'!$F$16</f>
        <v>0</v>
      </c>
      <c r="Q318" s="36">
        <f>SUMIFS(СВЦЭМ!$J$40:$J$783,СВЦЭМ!$A$40:$A$783,$A318,СВЦЭМ!$B$39:$B$782,Q$313)+'СЕТ СН'!$F$16</f>
        <v>0</v>
      </c>
      <c r="R318" s="36">
        <f>SUMIFS(СВЦЭМ!$J$40:$J$783,СВЦЭМ!$A$40:$A$783,$A318,СВЦЭМ!$B$39:$B$782,R$313)+'СЕТ СН'!$F$16</f>
        <v>0</v>
      </c>
      <c r="S318" s="36">
        <f>SUMIFS(СВЦЭМ!$J$40:$J$783,СВЦЭМ!$A$40:$A$783,$A318,СВЦЭМ!$B$39:$B$782,S$313)+'СЕТ СН'!$F$16</f>
        <v>0</v>
      </c>
      <c r="T318" s="36">
        <f>SUMIFS(СВЦЭМ!$J$40:$J$783,СВЦЭМ!$A$40:$A$783,$A318,СВЦЭМ!$B$39:$B$782,T$313)+'СЕТ СН'!$F$16</f>
        <v>0</v>
      </c>
      <c r="U318" s="36">
        <f>SUMIFS(СВЦЭМ!$J$40:$J$783,СВЦЭМ!$A$40:$A$783,$A318,СВЦЭМ!$B$39:$B$782,U$313)+'СЕТ СН'!$F$16</f>
        <v>0</v>
      </c>
      <c r="V318" s="36">
        <f>SUMIFS(СВЦЭМ!$J$40:$J$783,СВЦЭМ!$A$40:$A$783,$A318,СВЦЭМ!$B$39:$B$782,V$313)+'СЕТ СН'!$F$16</f>
        <v>0</v>
      </c>
      <c r="W318" s="36">
        <f>SUMIFS(СВЦЭМ!$J$40:$J$783,СВЦЭМ!$A$40:$A$783,$A318,СВЦЭМ!$B$39:$B$782,W$313)+'СЕТ СН'!$F$16</f>
        <v>0</v>
      </c>
      <c r="X318" s="36">
        <f>SUMIFS(СВЦЭМ!$J$40:$J$783,СВЦЭМ!$A$40:$A$783,$A318,СВЦЭМ!$B$39:$B$782,X$313)+'СЕТ СН'!$F$16</f>
        <v>0</v>
      </c>
      <c r="Y318" s="36">
        <f>SUMIFS(СВЦЭМ!$J$40:$J$783,СВЦЭМ!$A$40:$A$783,$A318,СВЦЭМ!$B$39:$B$782,Y$313)+'СЕТ СН'!$F$16</f>
        <v>0</v>
      </c>
    </row>
    <row r="319" spans="1:27" ht="15.75" hidden="1" x14ac:dyDescent="0.2">
      <c r="A319" s="35">
        <f t="shared" si="9"/>
        <v>44598</v>
      </c>
      <c r="B319" s="36">
        <f>SUMIFS(СВЦЭМ!$J$40:$J$783,СВЦЭМ!$A$40:$A$783,$A319,СВЦЭМ!$B$39:$B$782,B$313)+'СЕТ СН'!$F$16</f>
        <v>0</v>
      </c>
      <c r="C319" s="36">
        <f>SUMIFS(СВЦЭМ!$J$40:$J$783,СВЦЭМ!$A$40:$A$783,$A319,СВЦЭМ!$B$39:$B$782,C$313)+'СЕТ СН'!$F$16</f>
        <v>0</v>
      </c>
      <c r="D319" s="36">
        <f>SUMIFS(СВЦЭМ!$J$40:$J$783,СВЦЭМ!$A$40:$A$783,$A319,СВЦЭМ!$B$39:$B$782,D$313)+'СЕТ СН'!$F$16</f>
        <v>0</v>
      </c>
      <c r="E319" s="36">
        <f>SUMIFS(СВЦЭМ!$J$40:$J$783,СВЦЭМ!$A$40:$A$783,$A319,СВЦЭМ!$B$39:$B$782,E$313)+'СЕТ СН'!$F$16</f>
        <v>0</v>
      </c>
      <c r="F319" s="36">
        <f>SUMIFS(СВЦЭМ!$J$40:$J$783,СВЦЭМ!$A$40:$A$783,$A319,СВЦЭМ!$B$39:$B$782,F$313)+'СЕТ СН'!$F$16</f>
        <v>0</v>
      </c>
      <c r="G319" s="36">
        <f>SUMIFS(СВЦЭМ!$J$40:$J$783,СВЦЭМ!$A$40:$A$783,$A319,СВЦЭМ!$B$39:$B$782,G$313)+'СЕТ СН'!$F$16</f>
        <v>0</v>
      </c>
      <c r="H319" s="36">
        <f>SUMIFS(СВЦЭМ!$J$40:$J$783,СВЦЭМ!$A$40:$A$783,$A319,СВЦЭМ!$B$39:$B$782,H$313)+'СЕТ СН'!$F$16</f>
        <v>0</v>
      </c>
      <c r="I319" s="36">
        <f>SUMIFS(СВЦЭМ!$J$40:$J$783,СВЦЭМ!$A$40:$A$783,$A319,СВЦЭМ!$B$39:$B$782,I$313)+'СЕТ СН'!$F$16</f>
        <v>0</v>
      </c>
      <c r="J319" s="36">
        <f>SUMIFS(СВЦЭМ!$J$40:$J$783,СВЦЭМ!$A$40:$A$783,$A319,СВЦЭМ!$B$39:$B$782,J$313)+'СЕТ СН'!$F$16</f>
        <v>0</v>
      </c>
      <c r="K319" s="36">
        <f>SUMIFS(СВЦЭМ!$J$40:$J$783,СВЦЭМ!$A$40:$A$783,$A319,СВЦЭМ!$B$39:$B$782,K$313)+'СЕТ СН'!$F$16</f>
        <v>0</v>
      </c>
      <c r="L319" s="36">
        <f>SUMIFS(СВЦЭМ!$J$40:$J$783,СВЦЭМ!$A$40:$A$783,$A319,СВЦЭМ!$B$39:$B$782,L$313)+'СЕТ СН'!$F$16</f>
        <v>0</v>
      </c>
      <c r="M319" s="36">
        <f>SUMIFS(СВЦЭМ!$J$40:$J$783,СВЦЭМ!$A$40:$A$783,$A319,СВЦЭМ!$B$39:$B$782,M$313)+'СЕТ СН'!$F$16</f>
        <v>0</v>
      </c>
      <c r="N319" s="36">
        <f>SUMIFS(СВЦЭМ!$J$40:$J$783,СВЦЭМ!$A$40:$A$783,$A319,СВЦЭМ!$B$39:$B$782,N$313)+'СЕТ СН'!$F$16</f>
        <v>0</v>
      </c>
      <c r="O319" s="36">
        <f>SUMIFS(СВЦЭМ!$J$40:$J$783,СВЦЭМ!$A$40:$A$783,$A319,СВЦЭМ!$B$39:$B$782,O$313)+'СЕТ СН'!$F$16</f>
        <v>0</v>
      </c>
      <c r="P319" s="36">
        <f>SUMIFS(СВЦЭМ!$J$40:$J$783,СВЦЭМ!$A$40:$A$783,$A319,СВЦЭМ!$B$39:$B$782,P$313)+'СЕТ СН'!$F$16</f>
        <v>0</v>
      </c>
      <c r="Q319" s="36">
        <f>SUMIFS(СВЦЭМ!$J$40:$J$783,СВЦЭМ!$A$40:$A$783,$A319,СВЦЭМ!$B$39:$B$782,Q$313)+'СЕТ СН'!$F$16</f>
        <v>0</v>
      </c>
      <c r="R319" s="36">
        <f>SUMIFS(СВЦЭМ!$J$40:$J$783,СВЦЭМ!$A$40:$A$783,$A319,СВЦЭМ!$B$39:$B$782,R$313)+'СЕТ СН'!$F$16</f>
        <v>0</v>
      </c>
      <c r="S319" s="36">
        <f>SUMIFS(СВЦЭМ!$J$40:$J$783,СВЦЭМ!$A$40:$A$783,$A319,СВЦЭМ!$B$39:$B$782,S$313)+'СЕТ СН'!$F$16</f>
        <v>0</v>
      </c>
      <c r="T319" s="36">
        <f>SUMIFS(СВЦЭМ!$J$40:$J$783,СВЦЭМ!$A$40:$A$783,$A319,СВЦЭМ!$B$39:$B$782,T$313)+'СЕТ СН'!$F$16</f>
        <v>0</v>
      </c>
      <c r="U319" s="36">
        <f>SUMIFS(СВЦЭМ!$J$40:$J$783,СВЦЭМ!$A$40:$A$783,$A319,СВЦЭМ!$B$39:$B$782,U$313)+'СЕТ СН'!$F$16</f>
        <v>0</v>
      </c>
      <c r="V319" s="36">
        <f>SUMIFS(СВЦЭМ!$J$40:$J$783,СВЦЭМ!$A$40:$A$783,$A319,СВЦЭМ!$B$39:$B$782,V$313)+'СЕТ СН'!$F$16</f>
        <v>0</v>
      </c>
      <c r="W319" s="36">
        <f>SUMIFS(СВЦЭМ!$J$40:$J$783,СВЦЭМ!$A$40:$A$783,$A319,СВЦЭМ!$B$39:$B$782,W$313)+'СЕТ СН'!$F$16</f>
        <v>0</v>
      </c>
      <c r="X319" s="36">
        <f>SUMIFS(СВЦЭМ!$J$40:$J$783,СВЦЭМ!$A$40:$A$783,$A319,СВЦЭМ!$B$39:$B$782,X$313)+'СЕТ СН'!$F$16</f>
        <v>0</v>
      </c>
      <c r="Y319" s="36">
        <f>SUMIFS(СВЦЭМ!$J$40:$J$783,СВЦЭМ!$A$40:$A$783,$A319,СВЦЭМ!$B$39:$B$782,Y$313)+'СЕТ СН'!$F$16</f>
        <v>0</v>
      </c>
    </row>
    <row r="320" spans="1:27" ht="15.75" hidden="1" x14ac:dyDescent="0.2">
      <c r="A320" s="35">
        <f t="shared" si="9"/>
        <v>44599</v>
      </c>
      <c r="B320" s="36">
        <f>SUMIFS(СВЦЭМ!$J$40:$J$783,СВЦЭМ!$A$40:$A$783,$A320,СВЦЭМ!$B$39:$B$782,B$313)+'СЕТ СН'!$F$16</f>
        <v>0</v>
      </c>
      <c r="C320" s="36">
        <f>SUMIFS(СВЦЭМ!$J$40:$J$783,СВЦЭМ!$A$40:$A$783,$A320,СВЦЭМ!$B$39:$B$782,C$313)+'СЕТ СН'!$F$16</f>
        <v>0</v>
      </c>
      <c r="D320" s="36">
        <f>SUMIFS(СВЦЭМ!$J$40:$J$783,СВЦЭМ!$A$40:$A$783,$A320,СВЦЭМ!$B$39:$B$782,D$313)+'СЕТ СН'!$F$16</f>
        <v>0</v>
      </c>
      <c r="E320" s="36">
        <f>SUMIFS(СВЦЭМ!$J$40:$J$783,СВЦЭМ!$A$40:$A$783,$A320,СВЦЭМ!$B$39:$B$782,E$313)+'СЕТ СН'!$F$16</f>
        <v>0</v>
      </c>
      <c r="F320" s="36">
        <f>SUMIFS(СВЦЭМ!$J$40:$J$783,СВЦЭМ!$A$40:$A$783,$A320,СВЦЭМ!$B$39:$B$782,F$313)+'СЕТ СН'!$F$16</f>
        <v>0</v>
      </c>
      <c r="G320" s="36">
        <f>SUMIFS(СВЦЭМ!$J$40:$J$783,СВЦЭМ!$A$40:$A$783,$A320,СВЦЭМ!$B$39:$B$782,G$313)+'СЕТ СН'!$F$16</f>
        <v>0</v>
      </c>
      <c r="H320" s="36">
        <f>SUMIFS(СВЦЭМ!$J$40:$J$783,СВЦЭМ!$A$40:$A$783,$A320,СВЦЭМ!$B$39:$B$782,H$313)+'СЕТ СН'!$F$16</f>
        <v>0</v>
      </c>
      <c r="I320" s="36">
        <f>SUMIFS(СВЦЭМ!$J$40:$J$783,СВЦЭМ!$A$40:$A$783,$A320,СВЦЭМ!$B$39:$B$782,I$313)+'СЕТ СН'!$F$16</f>
        <v>0</v>
      </c>
      <c r="J320" s="36">
        <f>SUMIFS(СВЦЭМ!$J$40:$J$783,СВЦЭМ!$A$40:$A$783,$A320,СВЦЭМ!$B$39:$B$782,J$313)+'СЕТ СН'!$F$16</f>
        <v>0</v>
      </c>
      <c r="K320" s="36">
        <f>SUMIFS(СВЦЭМ!$J$40:$J$783,СВЦЭМ!$A$40:$A$783,$A320,СВЦЭМ!$B$39:$B$782,K$313)+'СЕТ СН'!$F$16</f>
        <v>0</v>
      </c>
      <c r="L320" s="36">
        <f>SUMIFS(СВЦЭМ!$J$40:$J$783,СВЦЭМ!$A$40:$A$783,$A320,СВЦЭМ!$B$39:$B$782,L$313)+'СЕТ СН'!$F$16</f>
        <v>0</v>
      </c>
      <c r="M320" s="36">
        <f>SUMIFS(СВЦЭМ!$J$40:$J$783,СВЦЭМ!$A$40:$A$783,$A320,СВЦЭМ!$B$39:$B$782,M$313)+'СЕТ СН'!$F$16</f>
        <v>0</v>
      </c>
      <c r="N320" s="36">
        <f>SUMIFS(СВЦЭМ!$J$40:$J$783,СВЦЭМ!$A$40:$A$783,$A320,СВЦЭМ!$B$39:$B$782,N$313)+'СЕТ СН'!$F$16</f>
        <v>0</v>
      </c>
      <c r="O320" s="36">
        <f>SUMIFS(СВЦЭМ!$J$40:$J$783,СВЦЭМ!$A$40:$A$783,$A320,СВЦЭМ!$B$39:$B$782,O$313)+'СЕТ СН'!$F$16</f>
        <v>0</v>
      </c>
      <c r="P320" s="36">
        <f>SUMIFS(СВЦЭМ!$J$40:$J$783,СВЦЭМ!$A$40:$A$783,$A320,СВЦЭМ!$B$39:$B$782,P$313)+'СЕТ СН'!$F$16</f>
        <v>0</v>
      </c>
      <c r="Q320" s="36">
        <f>SUMIFS(СВЦЭМ!$J$40:$J$783,СВЦЭМ!$A$40:$A$783,$A320,СВЦЭМ!$B$39:$B$782,Q$313)+'СЕТ СН'!$F$16</f>
        <v>0</v>
      </c>
      <c r="R320" s="36">
        <f>SUMIFS(СВЦЭМ!$J$40:$J$783,СВЦЭМ!$A$40:$A$783,$A320,СВЦЭМ!$B$39:$B$782,R$313)+'СЕТ СН'!$F$16</f>
        <v>0</v>
      </c>
      <c r="S320" s="36">
        <f>SUMIFS(СВЦЭМ!$J$40:$J$783,СВЦЭМ!$A$40:$A$783,$A320,СВЦЭМ!$B$39:$B$782,S$313)+'СЕТ СН'!$F$16</f>
        <v>0</v>
      </c>
      <c r="T320" s="36">
        <f>SUMIFS(СВЦЭМ!$J$40:$J$783,СВЦЭМ!$A$40:$A$783,$A320,СВЦЭМ!$B$39:$B$782,T$313)+'СЕТ СН'!$F$16</f>
        <v>0</v>
      </c>
      <c r="U320" s="36">
        <f>SUMIFS(СВЦЭМ!$J$40:$J$783,СВЦЭМ!$A$40:$A$783,$A320,СВЦЭМ!$B$39:$B$782,U$313)+'СЕТ СН'!$F$16</f>
        <v>0</v>
      </c>
      <c r="V320" s="36">
        <f>SUMIFS(СВЦЭМ!$J$40:$J$783,СВЦЭМ!$A$40:$A$783,$A320,СВЦЭМ!$B$39:$B$782,V$313)+'СЕТ СН'!$F$16</f>
        <v>0</v>
      </c>
      <c r="W320" s="36">
        <f>SUMIFS(СВЦЭМ!$J$40:$J$783,СВЦЭМ!$A$40:$A$783,$A320,СВЦЭМ!$B$39:$B$782,W$313)+'СЕТ СН'!$F$16</f>
        <v>0</v>
      </c>
      <c r="X320" s="36">
        <f>SUMIFS(СВЦЭМ!$J$40:$J$783,СВЦЭМ!$A$40:$A$783,$A320,СВЦЭМ!$B$39:$B$782,X$313)+'СЕТ СН'!$F$16</f>
        <v>0</v>
      </c>
      <c r="Y320" s="36">
        <f>SUMIFS(СВЦЭМ!$J$40:$J$783,СВЦЭМ!$A$40:$A$783,$A320,СВЦЭМ!$B$39:$B$782,Y$313)+'СЕТ СН'!$F$16</f>
        <v>0</v>
      </c>
    </row>
    <row r="321" spans="1:25" ht="15.75" hidden="1" x14ac:dyDescent="0.2">
      <c r="A321" s="35">
        <f t="shared" si="9"/>
        <v>44600</v>
      </c>
      <c r="B321" s="36">
        <f>SUMIFS(СВЦЭМ!$J$40:$J$783,СВЦЭМ!$A$40:$A$783,$A321,СВЦЭМ!$B$39:$B$782,B$313)+'СЕТ СН'!$F$16</f>
        <v>0</v>
      </c>
      <c r="C321" s="36">
        <f>SUMIFS(СВЦЭМ!$J$40:$J$783,СВЦЭМ!$A$40:$A$783,$A321,СВЦЭМ!$B$39:$B$782,C$313)+'СЕТ СН'!$F$16</f>
        <v>0</v>
      </c>
      <c r="D321" s="36">
        <f>SUMIFS(СВЦЭМ!$J$40:$J$783,СВЦЭМ!$A$40:$A$783,$A321,СВЦЭМ!$B$39:$B$782,D$313)+'СЕТ СН'!$F$16</f>
        <v>0</v>
      </c>
      <c r="E321" s="36">
        <f>SUMIFS(СВЦЭМ!$J$40:$J$783,СВЦЭМ!$A$40:$A$783,$A321,СВЦЭМ!$B$39:$B$782,E$313)+'СЕТ СН'!$F$16</f>
        <v>0</v>
      </c>
      <c r="F321" s="36">
        <f>SUMIFS(СВЦЭМ!$J$40:$J$783,СВЦЭМ!$A$40:$A$783,$A321,СВЦЭМ!$B$39:$B$782,F$313)+'СЕТ СН'!$F$16</f>
        <v>0</v>
      </c>
      <c r="G321" s="36">
        <f>SUMIFS(СВЦЭМ!$J$40:$J$783,СВЦЭМ!$A$40:$A$783,$A321,СВЦЭМ!$B$39:$B$782,G$313)+'СЕТ СН'!$F$16</f>
        <v>0</v>
      </c>
      <c r="H321" s="36">
        <f>SUMIFS(СВЦЭМ!$J$40:$J$783,СВЦЭМ!$A$40:$A$783,$A321,СВЦЭМ!$B$39:$B$782,H$313)+'СЕТ СН'!$F$16</f>
        <v>0</v>
      </c>
      <c r="I321" s="36">
        <f>SUMIFS(СВЦЭМ!$J$40:$J$783,СВЦЭМ!$A$40:$A$783,$A321,СВЦЭМ!$B$39:$B$782,I$313)+'СЕТ СН'!$F$16</f>
        <v>0</v>
      </c>
      <c r="J321" s="36">
        <f>SUMIFS(СВЦЭМ!$J$40:$J$783,СВЦЭМ!$A$40:$A$783,$A321,СВЦЭМ!$B$39:$B$782,J$313)+'СЕТ СН'!$F$16</f>
        <v>0</v>
      </c>
      <c r="K321" s="36">
        <f>SUMIFS(СВЦЭМ!$J$40:$J$783,СВЦЭМ!$A$40:$A$783,$A321,СВЦЭМ!$B$39:$B$782,K$313)+'СЕТ СН'!$F$16</f>
        <v>0</v>
      </c>
      <c r="L321" s="36">
        <f>SUMIFS(СВЦЭМ!$J$40:$J$783,СВЦЭМ!$A$40:$A$783,$A321,СВЦЭМ!$B$39:$B$782,L$313)+'СЕТ СН'!$F$16</f>
        <v>0</v>
      </c>
      <c r="M321" s="36">
        <f>SUMIFS(СВЦЭМ!$J$40:$J$783,СВЦЭМ!$A$40:$A$783,$A321,СВЦЭМ!$B$39:$B$782,M$313)+'СЕТ СН'!$F$16</f>
        <v>0</v>
      </c>
      <c r="N321" s="36">
        <f>SUMIFS(СВЦЭМ!$J$40:$J$783,СВЦЭМ!$A$40:$A$783,$A321,СВЦЭМ!$B$39:$B$782,N$313)+'СЕТ СН'!$F$16</f>
        <v>0</v>
      </c>
      <c r="O321" s="36">
        <f>SUMIFS(СВЦЭМ!$J$40:$J$783,СВЦЭМ!$A$40:$A$783,$A321,СВЦЭМ!$B$39:$B$782,O$313)+'СЕТ СН'!$F$16</f>
        <v>0</v>
      </c>
      <c r="P321" s="36">
        <f>SUMIFS(СВЦЭМ!$J$40:$J$783,СВЦЭМ!$A$40:$A$783,$A321,СВЦЭМ!$B$39:$B$782,P$313)+'СЕТ СН'!$F$16</f>
        <v>0</v>
      </c>
      <c r="Q321" s="36">
        <f>SUMIFS(СВЦЭМ!$J$40:$J$783,СВЦЭМ!$A$40:$A$783,$A321,СВЦЭМ!$B$39:$B$782,Q$313)+'СЕТ СН'!$F$16</f>
        <v>0</v>
      </c>
      <c r="R321" s="36">
        <f>SUMIFS(СВЦЭМ!$J$40:$J$783,СВЦЭМ!$A$40:$A$783,$A321,СВЦЭМ!$B$39:$B$782,R$313)+'СЕТ СН'!$F$16</f>
        <v>0</v>
      </c>
      <c r="S321" s="36">
        <f>SUMIFS(СВЦЭМ!$J$40:$J$783,СВЦЭМ!$A$40:$A$783,$A321,СВЦЭМ!$B$39:$B$782,S$313)+'СЕТ СН'!$F$16</f>
        <v>0</v>
      </c>
      <c r="T321" s="36">
        <f>SUMIFS(СВЦЭМ!$J$40:$J$783,СВЦЭМ!$A$40:$A$783,$A321,СВЦЭМ!$B$39:$B$782,T$313)+'СЕТ СН'!$F$16</f>
        <v>0</v>
      </c>
      <c r="U321" s="36">
        <f>SUMIFS(СВЦЭМ!$J$40:$J$783,СВЦЭМ!$A$40:$A$783,$A321,СВЦЭМ!$B$39:$B$782,U$313)+'СЕТ СН'!$F$16</f>
        <v>0</v>
      </c>
      <c r="V321" s="36">
        <f>SUMIFS(СВЦЭМ!$J$40:$J$783,СВЦЭМ!$A$40:$A$783,$A321,СВЦЭМ!$B$39:$B$782,V$313)+'СЕТ СН'!$F$16</f>
        <v>0</v>
      </c>
      <c r="W321" s="36">
        <f>SUMIFS(СВЦЭМ!$J$40:$J$783,СВЦЭМ!$A$40:$A$783,$A321,СВЦЭМ!$B$39:$B$782,W$313)+'СЕТ СН'!$F$16</f>
        <v>0</v>
      </c>
      <c r="X321" s="36">
        <f>SUMIFS(СВЦЭМ!$J$40:$J$783,СВЦЭМ!$A$40:$A$783,$A321,СВЦЭМ!$B$39:$B$782,X$313)+'СЕТ СН'!$F$16</f>
        <v>0</v>
      </c>
      <c r="Y321" s="36">
        <f>SUMIFS(СВЦЭМ!$J$40:$J$783,СВЦЭМ!$A$40:$A$783,$A321,СВЦЭМ!$B$39:$B$782,Y$313)+'СЕТ СН'!$F$16</f>
        <v>0</v>
      </c>
    </row>
    <row r="322" spans="1:25" ht="15.75" hidden="1" x14ac:dyDescent="0.2">
      <c r="A322" s="35">
        <f t="shared" si="9"/>
        <v>44601</v>
      </c>
      <c r="B322" s="36">
        <f>SUMIFS(СВЦЭМ!$J$40:$J$783,СВЦЭМ!$A$40:$A$783,$A322,СВЦЭМ!$B$39:$B$782,B$313)+'СЕТ СН'!$F$16</f>
        <v>0</v>
      </c>
      <c r="C322" s="36">
        <f>SUMIFS(СВЦЭМ!$J$40:$J$783,СВЦЭМ!$A$40:$A$783,$A322,СВЦЭМ!$B$39:$B$782,C$313)+'СЕТ СН'!$F$16</f>
        <v>0</v>
      </c>
      <c r="D322" s="36">
        <f>SUMIFS(СВЦЭМ!$J$40:$J$783,СВЦЭМ!$A$40:$A$783,$A322,СВЦЭМ!$B$39:$B$782,D$313)+'СЕТ СН'!$F$16</f>
        <v>0</v>
      </c>
      <c r="E322" s="36">
        <f>SUMIFS(СВЦЭМ!$J$40:$J$783,СВЦЭМ!$A$40:$A$783,$A322,СВЦЭМ!$B$39:$B$782,E$313)+'СЕТ СН'!$F$16</f>
        <v>0</v>
      </c>
      <c r="F322" s="36">
        <f>SUMIFS(СВЦЭМ!$J$40:$J$783,СВЦЭМ!$A$40:$A$783,$A322,СВЦЭМ!$B$39:$B$782,F$313)+'СЕТ СН'!$F$16</f>
        <v>0</v>
      </c>
      <c r="G322" s="36">
        <f>SUMIFS(СВЦЭМ!$J$40:$J$783,СВЦЭМ!$A$40:$A$783,$A322,СВЦЭМ!$B$39:$B$782,G$313)+'СЕТ СН'!$F$16</f>
        <v>0</v>
      </c>
      <c r="H322" s="36">
        <f>SUMIFS(СВЦЭМ!$J$40:$J$783,СВЦЭМ!$A$40:$A$783,$A322,СВЦЭМ!$B$39:$B$782,H$313)+'СЕТ СН'!$F$16</f>
        <v>0</v>
      </c>
      <c r="I322" s="36">
        <f>SUMIFS(СВЦЭМ!$J$40:$J$783,СВЦЭМ!$A$40:$A$783,$A322,СВЦЭМ!$B$39:$B$782,I$313)+'СЕТ СН'!$F$16</f>
        <v>0</v>
      </c>
      <c r="J322" s="36">
        <f>SUMIFS(СВЦЭМ!$J$40:$J$783,СВЦЭМ!$A$40:$A$783,$A322,СВЦЭМ!$B$39:$B$782,J$313)+'СЕТ СН'!$F$16</f>
        <v>0</v>
      </c>
      <c r="K322" s="36">
        <f>SUMIFS(СВЦЭМ!$J$40:$J$783,СВЦЭМ!$A$40:$A$783,$A322,СВЦЭМ!$B$39:$B$782,K$313)+'СЕТ СН'!$F$16</f>
        <v>0</v>
      </c>
      <c r="L322" s="36">
        <f>SUMIFS(СВЦЭМ!$J$40:$J$783,СВЦЭМ!$A$40:$A$783,$A322,СВЦЭМ!$B$39:$B$782,L$313)+'СЕТ СН'!$F$16</f>
        <v>0</v>
      </c>
      <c r="M322" s="36">
        <f>SUMIFS(СВЦЭМ!$J$40:$J$783,СВЦЭМ!$A$40:$A$783,$A322,СВЦЭМ!$B$39:$B$782,M$313)+'СЕТ СН'!$F$16</f>
        <v>0</v>
      </c>
      <c r="N322" s="36">
        <f>SUMIFS(СВЦЭМ!$J$40:$J$783,СВЦЭМ!$A$40:$A$783,$A322,СВЦЭМ!$B$39:$B$782,N$313)+'СЕТ СН'!$F$16</f>
        <v>0</v>
      </c>
      <c r="O322" s="36">
        <f>SUMIFS(СВЦЭМ!$J$40:$J$783,СВЦЭМ!$A$40:$A$783,$A322,СВЦЭМ!$B$39:$B$782,O$313)+'СЕТ СН'!$F$16</f>
        <v>0</v>
      </c>
      <c r="P322" s="36">
        <f>SUMIFS(СВЦЭМ!$J$40:$J$783,СВЦЭМ!$A$40:$A$783,$A322,СВЦЭМ!$B$39:$B$782,P$313)+'СЕТ СН'!$F$16</f>
        <v>0</v>
      </c>
      <c r="Q322" s="36">
        <f>SUMIFS(СВЦЭМ!$J$40:$J$783,СВЦЭМ!$A$40:$A$783,$A322,СВЦЭМ!$B$39:$B$782,Q$313)+'СЕТ СН'!$F$16</f>
        <v>0</v>
      </c>
      <c r="R322" s="36">
        <f>SUMIFS(СВЦЭМ!$J$40:$J$783,СВЦЭМ!$A$40:$A$783,$A322,СВЦЭМ!$B$39:$B$782,R$313)+'СЕТ СН'!$F$16</f>
        <v>0</v>
      </c>
      <c r="S322" s="36">
        <f>SUMIFS(СВЦЭМ!$J$40:$J$783,СВЦЭМ!$A$40:$A$783,$A322,СВЦЭМ!$B$39:$B$782,S$313)+'СЕТ СН'!$F$16</f>
        <v>0</v>
      </c>
      <c r="T322" s="36">
        <f>SUMIFS(СВЦЭМ!$J$40:$J$783,СВЦЭМ!$A$40:$A$783,$A322,СВЦЭМ!$B$39:$B$782,T$313)+'СЕТ СН'!$F$16</f>
        <v>0</v>
      </c>
      <c r="U322" s="36">
        <f>SUMIFS(СВЦЭМ!$J$40:$J$783,СВЦЭМ!$A$40:$A$783,$A322,СВЦЭМ!$B$39:$B$782,U$313)+'СЕТ СН'!$F$16</f>
        <v>0</v>
      </c>
      <c r="V322" s="36">
        <f>SUMIFS(СВЦЭМ!$J$40:$J$783,СВЦЭМ!$A$40:$A$783,$A322,СВЦЭМ!$B$39:$B$782,V$313)+'СЕТ СН'!$F$16</f>
        <v>0</v>
      </c>
      <c r="W322" s="36">
        <f>SUMIFS(СВЦЭМ!$J$40:$J$783,СВЦЭМ!$A$40:$A$783,$A322,СВЦЭМ!$B$39:$B$782,W$313)+'СЕТ СН'!$F$16</f>
        <v>0</v>
      </c>
      <c r="X322" s="36">
        <f>SUMIFS(СВЦЭМ!$J$40:$J$783,СВЦЭМ!$A$40:$A$783,$A322,СВЦЭМ!$B$39:$B$782,X$313)+'СЕТ СН'!$F$16</f>
        <v>0</v>
      </c>
      <c r="Y322" s="36">
        <f>SUMIFS(СВЦЭМ!$J$40:$J$783,СВЦЭМ!$A$40:$A$783,$A322,СВЦЭМ!$B$39:$B$782,Y$313)+'СЕТ СН'!$F$16</f>
        <v>0</v>
      </c>
    </row>
    <row r="323" spans="1:25" ht="15.75" hidden="1" x14ac:dyDescent="0.2">
      <c r="A323" s="35">
        <f t="shared" si="9"/>
        <v>44602</v>
      </c>
      <c r="B323" s="36">
        <f>SUMIFS(СВЦЭМ!$J$40:$J$783,СВЦЭМ!$A$40:$A$783,$A323,СВЦЭМ!$B$39:$B$782,B$313)+'СЕТ СН'!$F$16</f>
        <v>0</v>
      </c>
      <c r="C323" s="36">
        <f>SUMIFS(СВЦЭМ!$J$40:$J$783,СВЦЭМ!$A$40:$A$783,$A323,СВЦЭМ!$B$39:$B$782,C$313)+'СЕТ СН'!$F$16</f>
        <v>0</v>
      </c>
      <c r="D323" s="36">
        <f>SUMIFS(СВЦЭМ!$J$40:$J$783,СВЦЭМ!$A$40:$A$783,$A323,СВЦЭМ!$B$39:$B$782,D$313)+'СЕТ СН'!$F$16</f>
        <v>0</v>
      </c>
      <c r="E323" s="36">
        <f>SUMIFS(СВЦЭМ!$J$40:$J$783,СВЦЭМ!$A$40:$A$783,$A323,СВЦЭМ!$B$39:$B$782,E$313)+'СЕТ СН'!$F$16</f>
        <v>0</v>
      </c>
      <c r="F323" s="36">
        <f>SUMIFS(СВЦЭМ!$J$40:$J$783,СВЦЭМ!$A$40:$A$783,$A323,СВЦЭМ!$B$39:$B$782,F$313)+'СЕТ СН'!$F$16</f>
        <v>0</v>
      </c>
      <c r="G323" s="36">
        <f>SUMIFS(СВЦЭМ!$J$40:$J$783,СВЦЭМ!$A$40:$A$783,$A323,СВЦЭМ!$B$39:$B$782,G$313)+'СЕТ СН'!$F$16</f>
        <v>0</v>
      </c>
      <c r="H323" s="36">
        <f>SUMIFS(СВЦЭМ!$J$40:$J$783,СВЦЭМ!$A$40:$A$783,$A323,СВЦЭМ!$B$39:$B$782,H$313)+'СЕТ СН'!$F$16</f>
        <v>0</v>
      </c>
      <c r="I323" s="36">
        <f>SUMIFS(СВЦЭМ!$J$40:$J$783,СВЦЭМ!$A$40:$A$783,$A323,СВЦЭМ!$B$39:$B$782,I$313)+'СЕТ СН'!$F$16</f>
        <v>0</v>
      </c>
      <c r="J323" s="36">
        <f>SUMIFS(СВЦЭМ!$J$40:$J$783,СВЦЭМ!$A$40:$A$783,$A323,СВЦЭМ!$B$39:$B$782,J$313)+'СЕТ СН'!$F$16</f>
        <v>0</v>
      </c>
      <c r="K323" s="36">
        <f>SUMIFS(СВЦЭМ!$J$40:$J$783,СВЦЭМ!$A$40:$A$783,$A323,СВЦЭМ!$B$39:$B$782,K$313)+'СЕТ СН'!$F$16</f>
        <v>0</v>
      </c>
      <c r="L323" s="36">
        <f>SUMIFS(СВЦЭМ!$J$40:$J$783,СВЦЭМ!$A$40:$A$783,$A323,СВЦЭМ!$B$39:$B$782,L$313)+'СЕТ СН'!$F$16</f>
        <v>0</v>
      </c>
      <c r="M323" s="36">
        <f>SUMIFS(СВЦЭМ!$J$40:$J$783,СВЦЭМ!$A$40:$A$783,$A323,СВЦЭМ!$B$39:$B$782,M$313)+'СЕТ СН'!$F$16</f>
        <v>0</v>
      </c>
      <c r="N323" s="36">
        <f>SUMIFS(СВЦЭМ!$J$40:$J$783,СВЦЭМ!$A$40:$A$783,$A323,СВЦЭМ!$B$39:$B$782,N$313)+'СЕТ СН'!$F$16</f>
        <v>0</v>
      </c>
      <c r="O323" s="36">
        <f>SUMIFS(СВЦЭМ!$J$40:$J$783,СВЦЭМ!$A$40:$A$783,$A323,СВЦЭМ!$B$39:$B$782,O$313)+'СЕТ СН'!$F$16</f>
        <v>0</v>
      </c>
      <c r="P323" s="36">
        <f>SUMIFS(СВЦЭМ!$J$40:$J$783,СВЦЭМ!$A$40:$A$783,$A323,СВЦЭМ!$B$39:$B$782,P$313)+'СЕТ СН'!$F$16</f>
        <v>0</v>
      </c>
      <c r="Q323" s="36">
        <f>SUMIFS(СВЦЭМ!$J$40:$J$783,СВЦЭМ!$A$40:$A$783,$A323,СВЦЭМ!$B$39:$B$782,Q$313)+'СЕТ СН'!$F$16</f>
        <v>0</v>
      </c>
      <c r="R323" s="36">
        <f>SUMIFS(СВЦЭМ!$J$40:$J$783,СВЦЭМ!$A$40:$A$783,$A323,СВЦЭМ!$B$39:$B$782,R$313)+'СЕТ СН'!$F$16</f>
        <v>0</v>
      </c>
      <c r="S323" s="36">
        <f>SUMIFS(СВЦЭМ!$J$40:$J$783,СВЦЭМ!$A$40:$A$783,$A323,СВЦЭМ!$B$39:$B$782,S$313)+'СЕТ СН'!$F$16</f>
        <v>0</v>
      </c>
      <c r="T323" s="36">
        <f>SUMIFS(СВЦЭМ!$J$40:$J$783,СВЦЭМ!$A$40:$A$783,$A323,СВЦЭМ!$B$39:$B$782,T$313)+'СЕТ СН'!$F$16</f>
        <v>0</v>
      </c>
      <c r="U323" s="36">
        <f>SUMIFS(СВЦЭМ!$J$40:$J$783,СВЦЭМ!$A$40:$A$783,$A323,СВЦЭМ!$B$39:$B$782,U$313)+'СЕТ СН'!$F$16</f>
        <v>0</v>
      </c>
      <c r="V323" s="36">
        <f>SUMIFS(СВЦЭМ!$J$40:$J$783,СВЦЭМ!$A$40:$A$783,$A323,СВЦЭМ!$B$39:$B$782,V$313)+'СЕТ СН'!$F$16</f>
        <v>0</v>
      </c>
      <c r="W323" s="36">
        <f>SUMIFS(СВЦЭМ!$J$40:$J$783,СВЦЭМ!$A$40:$A$783,$A323,СВЦЭМ!$B$39:$B$782,W$313)+'СЕТ СН'!$F$16</f>
        <v>0</v>
      </c>
      <c r="X323" s="36">
        <f>SUMIFS(СВЦЭМ!$J$40:$J$783,СВЦЭМ!$A$40:$A$783,$A323,СВЦЭМ!$B$39:$B$782,X$313)+'СЕТ СН'!$F$16</f>
        <v>0</v>
      </c>
      <c r="Y323" s="36">
        <f>SUMIFS(СВЦЭМ!$J$40:$J$783,СВЦЭМ!$A$40:$A$783,$A323,СВЦЭМ!$B$39:$B$782,Y$313)+'СЕТ СН'!$F$16</f>
        <v>0</v>
      </c>
    </row>
    <row r="324" spans="1:25" ht="15.75" hidden="1" x14ac:dyDescent="0.2">
      <c r="A324" s="35">
        <f t="shared" si="9"/>
        <v>44603</v>
      </c>
      <c r="B324" s="36">
        <f>SUMIFS(СВЦЭМ!$J$40:$J$783,СВЦЭМ!$A$40:$A$783,$A324,СВЦЭМ!$B$39:$B$782,B$313)+'СЕТ СН'!$F$16</f>
        <v>0</v>
      </c>
      <c r="C324" s="36">
        <f>SUMIFS(СВЦЭМ!$J$40:$J$783,СВЦЭМ!$A$40:$A$783,$A324,СВЦЭМ!$B$39:$B$782,C$313)+'СЕТ СН'!$F$16</f>
        <v>0</v>
      </c>
      <c r="D324" s="36">
        <f>SUMIFS(СВЦЭМ!$J$40:$J$783,СВЦЭМ!$A$40:$A$783,$A324,СВЦЭМ!$B$39:$B$782,D$313)+'СЕТ СН'!$F$16</f>
        <v>0</v>
      </c>
      <c r="E324" s="36">
        <f>SUMIFS(СВЦЭМ!$J$40:$J$783,СВЦЭМ!$A$40:$A$783,$A324,СВЦЭМ!$B$39:$B$782,E$313)+'СЕТ СН'!$F$16</f>
        <v>0</v>
      </c>
      <c r="F324" s="36">
        <f>SUMIFS(СВЦЭМ!$J$40:$J$783,СВЦЭМ!$A$40:$A$783,$A324,СВЦЭМ!$B$39:$B$782,F$313)+'СЕТ СН'!$F$16</f>
        <v>0</v>
      </c>
      <c r="G324" s="36">
        <f>SUMIFS(СВЦЭМ!$J$40:$J$783,СВЦЭМ!$A$40:$A$783,$A324,СВЦЭМ!$B$39:$B$782,G$313)+'СЕТ СН'!$F$16</f>
        <v>0</v>
      </c>
      <c r="H324" s="36">
        <f>SUMIFS(СВЦЭМ!$J$40:$J$783,СВЦЭМ!$A$40:$A$783,$A324,СВЦЭМ!$B$39:$B$782,H$313)+'СЕТ СН'!$F$16</f>
        <v>0</v>
      </c>
      <c r="I324" s="36">
        <f>SUMIFS(СВЦЭМ!$J$40:$J$783,СВЦЭМ!$A$40:$A$783,$A324,СВЦЭМ!$B$39:$B$782,I$313)+'СЕТ СН'!$F$16</f>
        <v>0</v>
      </c>
      <c r="J324" s="36">
        <f>SUMIFS(СВЦЭМ!$J$40:$J$783,СВЦЭМ!$A$40:$A$783,$A324,СВЦЭМ!$B$39:$B$782,J$313)+'СЕТ СН'!$F$16</f>
        <v>0</v>
      </c>
      <c r="K324" s="36">
        <f>SUMIFS(СВЦЭМ!$J$40:$J$783,СВЦЭМ!$A$40:$A$783,$A324,СВЦЭМ!$B$39:$B$782,K$313)+'СЕТ СН'!$F$16</f>
        <v>0</v>
      </c>
      <c r="L324" s="36">
        <f>SUMIFS(СВЦЭМ!$J$40:$J$783,СВЦЭМ!$A$40:$A$783,$A324,СВЦЭМ!$B$39:$B$782,L$313)+'СЕТ СН'!$F$16</f>
        <v>0</v>
      </c>
      <c r="M324" s="36">
        <f>SUMIFS(СВЦЭМ!$J$40:$J$783,СВЦЭМ!$A$40:$A$783,$A324,СВЦЭМ!$B$39:$B$782,M$313)+'СЕТ СН'!$F$16</f>
        <v>0</v>
      </c>
      <c r="N324" s="36">
        <f>SUMIFS(СВЦЭМ!$J$40:$J$783,СВЦЭМ!$A$40:$A$783,$A324,СВЦЭМ!$B$39:$B$782,N$313)+'СЕТ СН'!$F$16</f>
        <v>0</v>
      </c>
      <c r="O324" s="36">
        <f>SUMIFS(СВЦЭМ!$J$40:$J$783,СВЦЭМ!$A$40:$A$783,$A324,СВЦЭМ!$B$39:$B$782,O$313)+'СЕТ СН'!$F$16</f>
        <v>0</v>
      </c>
      <c r="P324" s="36">
        <f>SUMIFS(СВЦЭМ!$J$40:$J$783,СВЦЭМ!$A$40:$A$783,$A324,СВЦЭМ!$B$39:$B$782,P$313)+'СЕТ СН'!$F$16</f>
        <v>0</v>
      </c>
      <c r="Q324" s="36">
        <f>SUMIFS(СВЦЭМ!$J$40:$J$783,СВЦЭМ!$A$40:$A$783,$A324,СВЦЭМ!$B$39:$B$782,Q$313)+'СЕТ СН'!$F$16</f>
        <v>0</v>
      </c>
      <c r="R324" s="36">
        <f>SUMIFS(СВЦЭМ!$J$40:$J$783,СВЦЭМ!$A$40:$A$783,$A324,СВЦЭМ!$B$39:$B$782,R$313)+'СЕТ СН'!$F$16</f>
        <v>0</v>
      </c>
      <c r="S324" s="36">
        <f>SUMIFS(СВЦЭМ!$J$40:$J$783,СВЦЭМ!$A$40:$A$783,$A324,СВЦЭМ!$B$39:$B$782,S$313)+'СЕТ СН'!$F$16</f>
        <v>0</v>
      </c>
      <c r="T324" s="36">
        <f>SUMIFS(СВЦЭМ!$J$40:$J$783,СВЦЭМ!$A$40:$A$783,$A324,СВЦЭМ!$B$39:$B$782,T$313)+'СЕТ СН'!$F$16</f>
        <v>0</v>
      </c>
      <c r="U324" s="36">
        <f>SUMIFS(СВЦЭМ!$J$40:$J$783,СВЦЭМ!$A$40:$A$783,$A324,СВЦЭМ!$B$39:$B$782,U$313)+'СЕТ СН'!$F$16</f>
        <v>0</v>
      </c>
      <c r="V324" s="36">
        <f>SUMIFS(СВЦЭМ!$J$40:$J$783,СВЦЭМ!$A$40:$A$783,$A324,СВЦЭМ!$B$39:$B$782,V$313)+'СЕТ СН'!$F$16</f>
        <v>0</v>
      </c>
      <c r="W324" s="36">
        <f>SUMIFS(СВЦЭМ!$J$40:$J$783,СВЦЭМ!$A$40:$A$783,$A324,СВЦЭМ!$B$39:$B$782,W$313)+'СЕТ СН'!$F$16</f>
        <v>0</v>
      </c>
      <c r="X324" s="36">
        <f>SUMIFS(СВЦЭМ!$J$40:$J$783,СВЦЭМ!$A$40:$A$783,$A324,СВЦЭМ!$B$39:$B$782,X$313)+'СЕТ СН'!$F$16</f>
        <v>0</v>
      </c>
      <c r="Y324" s="36">
        <f>SUMIFS(СВЦЭМ!$J$40:$J$783,СВЦЭМ!$A$40:$A$783,$A324,СВЦЭМ!$B$39:$B$782,Y$313)+'СЕТ СН'!$F$16</f>
        <v>0</v>
      </c>
    </row>
    <row r="325" spans="1:25" ht="15.75" hidden="1" x14ac:dyDescent="0.2">
      <c r="A325" s="35">
        <f t="shared" si="9"/>
        <v>44604</v>
      </c>
      <c r="B325" s="36">
        <f>SUMIFS(СВЦЭМ!$J$40:$J$783,СВЦЭМ!$A$40:$A$783,$A325,СВЦЭМ!$B$39:$B$782,B$313)+'СЕТ СН'!$F$16</f>
        <v>0</v>
      </c>
      <c r="C325" s="36">
        <f>SUMIFS(СВЦЭМ!$J$40:$J$783,СВЦЭМ!$A$40:$A$783,$A325,СВЦЭМ!$B$39:$B$782,C$313)+'СЕТ СН'!$F$16</f>
        <v>0</v>
      </c>
      <c r="D325" s="36">
        <f>SUMIFS(СВЦЭМ!$J$40:$J$783,СВЦЭМ!$A$40:$A$783,$A325,СВЦЭМ!$B$39:$B$782,D$313)+'СЕТ СН'!$F$16</f>
        <v>0</v>
      </c>
      <c r="E325" s="36">
        <f>SUMIFS(СВЦЭМ!$J$40:$J$783,СВЦЭМ!$A$40:$A$783,$A325,СВЦЭМ!$B$39:$B$782,E$313)+'СЕТ СН'!$F$16</f>
        <v>0</v>
      </c>
      <c r="F325" s="36">
        <f>SUMIFS(СВЦЭМ!$J$40:$J$783,СВЦЭМ!$A$40:$A$783,$A325,СВЦЭМ!$B$39:$B$782,F$313)+'СЕТ СН'!$F$16</f>
        <v>0</v>
      </c>
      <c r="G325" s="36">
        <f>SUMIFS(СВЦЭМ!$J$40:$J$783,СВЦЭМ!$A$40:$A$783,$A325,СВЦЭМ!$B$39:$B$782,G$313)+'СЕТ СН'!$F$16</f>
        <v>0</v>
      </c>
      <c r="H325" s="36">
        <f>SUMIFS(СВЦЭМ!$J$40:$J$783,СВЦЭМ!$A$40:$A$783,$A325,СВЦЭМ!$B$39:$B$782,H$313)+'СЕТ СН'!$F$16</f>
        <v>0</v>
      </c>
      <c r="I325" s="36">
        <f>SUMIFS(СВЦЭМ!$J$40:$J$783,СВЦЭМ!$A$40:$A$783,$A325,СВЦЭМ!$B$39:$B$782,I$313)+'СЕТ СН'!$F$16</f>
        <v>0</v>
      </c>
      <c r="J325" s="36">
        <f>SUMIFS(СВЦЭМ!$J$40:$J$783,СВЦЭМ!$A$40:$A$783,$A325,СВЦЭМ!$B$39:$B$782,J$313)+'СЕТ СН'!$F$16</f>
        <v>0</v>
      </c>
      <c r="K325" s="36">
        <f>SUMIFS(СВЦЭМ!$J$40:$J$783,СВЦЭМ!$A$40:$A$783,$A325,СВЦЭМ!$B$39:$B$782,K$313)+'СЕТ СН'!$F$16</f>
        <v>0</v>
      </c>
      <c r="L325" s="36">
        <f>SUMIFS(СВЦЭМ!$J$40:$J$783,СВЦЭМ!$A$40:$A$783,$A325,СВЦЭМ!$B$39:$B$782,L$313)+'СЕТ СН'!$F$16</f>
        <v>0</v>
      </c>
      <c r="M325" s="36">
        <f>SUMIFS(СВЦЭМ!$J$40:$J$783,СВЦЭМ!$A$40:$A$783,$A325,СВЦЭМ!$B$39:$B$782,M$313)+'СЕТ СН'!$F$16</f>
        <v>0</v>
      </c>
      <c r="N325" s="36">
        <f>SUMIFS(СВЦЭМ!$J$40:$J$783,СВЦЭМ!$A$40:$A$783,$A325,СВЦЭМ!$B$39:$B$782,N$313)+'СЕТ СН'!$F$16</f>
        <v>0</v>
      </c>
      <c r="O325" s="36">
        <f>SUMIFS(СВЦЭМ!$J$40:$J$783,СВЦЭМ!$A$40:$A$783,$A325,СВЦЭМ!$B$39:$B$782,O$313)+'СЕТ СН'!$F$16</f>
        <v>0</v>
      </c>
      <c r="P325" s="36">
        <f>SUMIFS(СВЦЭМ!$J$40:$J$783,СВЦЭМ!$A$40:$A$783,$A325,СВЦЭМ!$B$39:$B$782,P$313)+'СЕТ СН'!$F$16</f>
        <v>0</v>
      </c>
      <c r="Q325" s="36">
        <f>SUMIFS(СВЦЭМ!$J$40:$J$783,СВЦЭМ!$A$40:$A$783,$A325,СВЦЭМ!$B$39:$B$782,Q$313)+'СЕТ СН'!$F$16</f>
        <v>0</v>
      </c>
      <c r="R325" s="36">
        <f>SUMIFS(СВЦЭМ!$J$40:$J$783,СВЦЭМ!$A$40:$A$783,$A325,СВЦЭМ!$B$39:$B$782,R$313)+'СЕТ СН'!$F$16</f>
        <v>0</v>
      </c>
      <c r="S325" s="36">
        <f>SUMIFS(СВЦЭМ!$J$40:$J$783,СВЦЭМ!$A$40:$A$783,$A325,СВЦЭМ!$B$39:$B$782,S$313)+'СЕТ СН'!$F$16</f>
        <v>0</v>
      </c>
      <c r="T325" s="36">
        <f>SUMIFS(СВЦЭМ!$J$40:$J$783,СВЦЭМ!$A$40:$A$783,$A325,СВЦЭМ!$B$39:$B$782,T$313)+'СЕТ СН'!$F$16</f>
        <v>0</v>
      </c>
      <c r="U325" s="36">
        <f>SUMIFS(СВЦЭМ!$J$40:$J$783,СВЦЭМ!$A$40:$A$783,$A325,СВЦЭМ!$B$39:$B$782,U$313)+'СЕТ СН'!$F$16</f>
        <v>0</v>
      </c>
      <c r="V325" s="36">
        <f>SUMIFS(СВЦЭМ!$J$40:$J$783,СВЦЭМ!$A$40:$A$783,$A325,СВЦЭМ!$B$39:$B$782,V$313)+'СЕТ СН'!$F$16</f>
        <v>0</v>
      </c>
      <c r="W325" s="36">
        <f>SUMIFS(СВЦЭМ!$J$40:$J$783,СВЦЭМ!$A$40:$A$783,$A325,СВЦЭМ!$B$39:$B$782,W$313)+'СЕТ СН'!$F$16</f>
        <v>0</v>
      </c>
      <c r="X325" s="36">
        <f>SUMIFS(СВЦЭМ!$J$40:$J$783,СВЦЭМ!$A$40:$A$783,$A325,СВЦЭМ!$B$39:$B$782,X$313)+'СЕТ СН'!$F$16</f>
        <v>0</v>
      </c>
      <c r="Y325" s="36">
        <f>SUMIFS(СВЦЭМ!$J$40:$J$783,СВЦЭМ!$A$40:$A$783,$A325,СВЦЭМ!$B$39:$B$782,Y$313)+'СЕТ СН'!$F$16</f>
        <v>0</v>
      </c>
    </row>
    <row r="326" spans="1:25" ht="15.75" hidden="1" x14ac:dyDescent="0.2">
      <c r="A326" s="35">
        <f t="shared" si="9"/>
        <v>44605</v>
      </c>
      <c r="B326" s="36">
        <f>SUMIFS(СВЦЭМ!$J$40:$J$783,СВЦЭМ!$A$40:$A$783,$A326,СВЦЭМ!$B$39:$B$782,B$313)+'СЕТ СН'!$F$16</f>
        <v>0</v>
      </c>
      <c r="C326" s="36">
        <f>SUMIFS(СВЦЭМ!$J$40:$J$783,СВЦЭМ!$A$40:$A$783,$A326,СВЦЭМ!$B$39:$B$782,C$313)+'СЕТ СН'!$F$16</f>
        <v>0</v>
      </c>
      <c r="D326" s="36">
        <f>SUMIFS(СВЦЭМ!$J$40:$J$783,СВЦЭМ!$A$40:$A$783,$A326,СВЦЭМ!$B$39:$B$782,D$313)+'СЕТ СН'!$F$16</f>
        <v>0</v>
      </c>
      <c r="E326" s="36">
        <f>SUMIFS(СВЦЭМ!$J$40:$J$783,СВЦЭМ!$A$40:$A$783,$A326,СВЦЭМ!$B$39:$B$782,E$313)+'СЕТ СН'!$F$16</f>
        <v>0</v>
      </c>
      <c r="F326" s="36">
        <f>SUMIFS(СВЦЭМ!$J$40:$J$783,СВЦЭМ!$A$40:$A$783,$A326,СВЦЭМ!$B$39:$B$782,F$313)+'СЕТ СН'!$F$16</f>
        <v>0</v>
      </c>
      <c r="G326" s="36">
        <f>SUMIFS(СВЦЭМ!$J$40:$J$783,СВЦЭМ!$A$40:$A$783,$A326,СВЦЭМ!$B$39:$B$782,G$313)+'СЕТ СН'!$F$16</f>
        <v>0</v>
      </c>
      <c r="H326" s="36">
        <f>SUMIFS(СВЦЭМ!$J$40:$J$783,СВЦЭМ!$A$40:$A$783,$A326,СВЦЭМ!$B$39:$B$782,H$313)+'СЕТ СН'!$F$16</f>
        <v>0</v>
      </c>
      <c r="I326" s="36">
        <f>SUMIFS(СВЦЭМ!$J$40:$J$783,СВЦЭМ!$A$40:$A$783,$A326,СВЦЭМ!$B$39:$B$782,I$313)+'СЕТ СН'!$F$16</f>
        <v>0</v>
      </c>
      <c r="J326" s="36">
        <f>SUMIFS(СВЦЭМ!$J$40:$J$783,СВЦЭМ!$A$40:$A$783,$A326,СВЦЭМ!$B$39:$B$782,J$313)+'СЕТ СН'!$F$16</f>
        <v>0</v>
      </c>
      <c r="K326" s="36">
        <f>SUMIFS(СВЦЭМ!$J$40:$J$783,СВЦЭМ!$A$40:$A$783,$A326,СВЦЭМ!$B$39:$B$782,K$313)+'СЕТ СН'!$F$16</f>
        <v>0</v>
      </c>
      <c r="L326" s="36">
        <f>SUMIFS(СВЦЭМ!$J$40:$J$783,СВЦЭМ!$A$40:$A$783,$A326,СВЦЭМ!$B$39:$B$782,L$313)+'СЕТ СН'!$F$16</f>
        <v>0</v>
      </c>
      <c r="M326" s="36">
        <f>SUMIFS(СВЦЭМ!$J$40:$J$783,СВЦЭМ!$A$40:$A$783,$A326,СВЦЭМ!$B$39:$B$782,M$313)+'СЕТ СН'!$F$16</f>
        <v>0</v>
      </c>
      <c r="N326" s="36">
        <f>SUMIFS(СВЦЭМ!$J$40:$J$783,СВЦЭМ!$A$40:$A$783,$A326,СВЦЭМ!$B$39:$B$782,N$313)+'СЕТ СН'!$F$16</f>
        <v>0</v>
      </c>
      <c r="O326" s="36">
        <f>SUMIFS(СВЦЭМ!$J$40:$J$783,СВЦЭМ!$A$40:$A$783,$A326,СВЦЭМ!$B$39:$B$782,O$313)+'СЕТ СН'!$F$16</f>
        <v>0</v>
      </c>
      <c r="P326" s="36">
        <f>SUMIFS(СВЦЭМ!$J$40:$J$783,СВЦЭМ!$A$40:$A$783,$A326,СВЦЭМ!$B$39:$B$782,P$313)+'СЕТ СН'!$F$16</f>
        <v>0</v>
      </c>
      <c r="Q326" s="36">
        <f>SUMIFS(СВЦЭМ!$J$40:$J$783,СВЦЭМ!$A$40:$A$783,$A326,СВЦЭМ!$B$39:$B$782,Q$313)+'СЕТ СН'!$F$16</f>
        <v>0</v>
      </c>
      <c r="R326" s="36">
        <f>SUMIFS(СВЦЭМ!$J$40:$J$783,СВЦЭМ!$A$40:$A$783,$A326,СВЦЭМ!$B$39:$B$782,R$313)+'СЕТ СН'!$F$16</f>
        <v>0</v>
      </c>
      <c r="S326" s="36">
        <f>SUMIFS(СВЦЭМ!$J$40:$J$783,СВЦЭМ!$A$40:$A$783,$A326,СВЦЭМ!$B$39:$B$782,S$313)+'СЕТ СН'!$F$16</f>
        <v>0</v>
      </c>
      <c r="T326" s="36">
        <f>SUMIFS(СВЦЭМ!$J$40:$J$783,СВЦЭМ!$A$40:$A$783,$A326,СВЦЭМ!$B$39:$B$782,T$313)+'СЕТ СН'!$F$16</f>
        <v>0</v>
      </c>
      <c r="U326" s="36">
        <f>SUMIFS(СВЦЭМ!$J$40:$J$783,СВЦЭМ!$A$40:$A$783,$A326,СВЦЭМ!$B$39:$B$782,U$313)+'СЕТ СН'!$F$16</f>
        <v>0</v>
      </c>
      <c r="V326" s="36">
        <f>SUMIFS(СВЦЭМ!$J$40:$J$783,СВЦЭМ!$A$40:$A$783,$A326,СВЦЭМ!$B$39:$B$782,V$313)+'СЕТ СН'!$F$16</f>
        <v>0</v>
      </c>
      <c r="W326" s="36">
        <f>SUMIFS(СВЦЭМ!$J$40:$J$783,СВЦЭМ!$A$40:$A$783,$A326,СВЦЭМ!$B$39:$B$782,W$313)+'СЕТ СН'!$F$16</f>
        <v>0</v>
      </c>
      <c r="X326" s="36">
        <f>SUMIFS(СВЦЭМ!$J$40:$J$783,СВЦЭМ!$A$40:$A$783,$A326,СВЦЭМ!$B$39:$B$782,X$313)+'СЕТ СН'!$F$16</f>
        <v>0</v>
      </c>
      <c r="Y326" s="36">
        <f>SUMIFS(СВЦЭМ!$J$40:$J$783,СВЦЭМ!$A$40:$A$783,$A326,СВЦЭМ!$B$39:$B$782,Y$313)+'СЕТ СН'!$F$16</f>
        <v>0</v>
      </c>
    </row>
    <row r="327" spans="1:25" ht="15.75" hidden="1" x14ac:dyDescent="0.2">
      <c r="A327" s="35">
        <f t="shared" si="9"/>
        <v>44606</v>
      </c>
      <c r="B327" s="36">
        <f>SUMIFS(СВЦЭМ!$J$40:$J$783,СВЦЭМ!$A$40:$A$783,$A327,СВЦЭМ!$B$39:$B$782,B$313)+'СЕТ СН'!$F$16</f>
        <v>0</v>
      </c>
      <c r="C327" s="36">
        <f>SUMIFS(СВЦЭМ!$J$40:$J$783,СВЦЭМ!$A$40:$A$783,$A327,СВЦЭМ!$B$39:$B$782,C$313)+'СЕТ СН'!$F$16</f>
        <v>0</v>
      </c>
      <c r="D327" s="36">
        <f>SUMIFS(СВЦЭМ!$J$40:$J$783,СВЦЭМ!$A$40:$A$783,$A327,СВЦЭМ!$B$39:$B$782,D$313)+'СЕТ СН'!$F$16</f>
        <v>0</v>
      </c>
      <c r="E327" s="36">
        <f>SUMIFS(СВЦЭМ!$J$40:$J$783,СВЦЭМ!$A$40:$A$783,$A327,СВЦЭМ!$B$39:$B$782,E$313)+'СЕТ СН'!$F$16</f>
        <v>0</v>
      </c>
      <c r="F327" s="36">
        <f>SUMIFS(СВЦЭМ!$J$40:$J$783,СВЦЭМ!$A$40:$A$783,$A327,СВЦЭМ!$B$39:$B$782,F$313)+'СЕТ СН'!$F$16</f>
        <v>0</v>
      </c>
      <c r="G327" s="36">
        <f>SUMIFS(СВЦЭМ!$J$40:$J$783,СВЦЭМ!$A$40:$A$783,$A327,СВЦЭМ!$B$39:$B$782,G$313)+'СЕТ СН'!$F$16</f>
        <v>0</v>
      </c>
      <c r="H327" s="36">
        <f>SUMIFS(СВЦЭМ!$J$40:$J$783,СВЦЭМ!$A$40:$A$783,$A327,СВЦЭМ!$B$39:$B$782,H$313)+'СЕТ СН'!$F$16</f>
        <v>0</v>
      </c>
      <c r="I327" s="36">
        <f>SUMIFS(СВЦЭМ!$J$40:$J$783,СВЦЭМ!$A$40:$A$783,$A327,СВЦЭМ!$B$39:$B$782,I$313)+'СЕТ СН'!$F$16</f>
        <v>0</v>
      </c>
      <c r="J327" s="36">
        <f>SUMIFS(СВЦЭМ!$J$40:$J$783,СВЦЭМ!$A$40:$A$783,$A327,СВЦЭМ!$B$39:$B$782,J$313)+'СЕТ СН'!$F$16</f>
        <v>0</v>
      </c>
      <c r="K327" s="36">
        <f>SUMIFS(СВЦЭМ!$J$40:$J$783,СВЦЭМ!$A$40:$A$783,$A327,СВЦЭМ!$B$39:$B$782,K$313)+'СЕТ СН'!$F$16</f>
        <v>0</v>
      </c>
      <c r="L327" s="36">
        <f>SUMIFS(СВЦЭМ!$J$40:$J$783,СВЦЭМ!$A$40:$A$783,$A327,СВЦЭМ!$B$39:$B$782,L$313)+'СЕТ СН'!$F$16</f>
        <v>0</v>
      </c>
      <c r="M327" s="36">
        <f>SUMIFS(СВЦЭМ!$J$40:$J$783,СВЦЭМ!$A$40:$A$783,$A327,СВЦЭМ!$B$39:$B$782,M$313)+'СЕТ СН'!$F$16</f>
        <v>0</v>
      </c>
      <c r="N327" s="36">
        <f>SUMIFS(СВЦЭМ!$J$40:$J$783,СВЦЭМ!$A$40:$A$783,$A327,СВЦЭМ!$B$39:$B$782,N$313)+'СЕТ СН'!$F$16</f>
        <v>0</v>
      </c>
      <c r="O327" s="36">
        <f>SUMIFS(СВЦЭМ!$J$40:$J$783,СВЦЭМ!$A$40:$A$783,$A327,СВЦЭМ!$B$39:$B$782,O$313)+'СЕТ СН'!$F$16</f>
        <v>0</v>
      </c>
      <c r="P327" s="36">
        <f>SUMIFS(СВЦЭМ!$J$40:$J$783,СВЦЭМ!$A$40:$A$783,$A327,СВЦЭМ!$B$39:$B$782,P$313)+'СЕТ СН'!$F$16</f>
        <v>0</v>
      </c>
      <c r="Q327" s="36">
        <f>SUMIFS(СВЦЭМ!$J$40:$J$783,СВЦЭМ!$A$40:$A$783,$A327,СВЦЭМ!$B$39:$B$782,Q$313)+'СЕТ СН'!$F$16</f>
        <v>0</v>
      </c>
      <c r="R327" s="36">
        <f>SUMIFS(СВЦЭМ!$J$40:$J$783,СВЦЭМ!$A$40:$A$783,$A327,СВЦЭМ!$B$39:$B$782,R$313)+'СЕТ СН'!$F$16</f>
        <v>0</v>
      </c>
      <c r="S327" s="36">
        <f>SUMIFS(СВЦЭМ!$J$40:$J$783,СВЦЭМ!$A$40:$A$783,$A327,СВЦЭМ!$B$39:$B$782,S$313)+'СЕТ СН'!$F$16</f>
        <v>0</v>
      </c>
      <c r="T327" s="36">
        <f>SUMIFS(СВЦЭМ!$J$40:$J$783,СВЦЭМ!$A$40:$A$783,$A327,СВЦЭМ!$B$39:$B$782,T$313)+'СЕТ СН'!$F$16</f>
        <v>0</v>
      </c>
      <c r="U327" s="36">
        <f>SUMIFS(СВЦЭМ!$J$40:$J$783,СВЦЭМ!$A$40:$A$783,$A327,СВЦЭМ!$B$39:$B$782,U$313)+'СЕТ СН'!$F$16</f>
        <v>0</v>
      </c>
      <c r="V327" s="36">
        <f>SUMIFS(СВЦЭМ!$J$40:$J$783,СВЦЭМ!$A$40:$A$783,$A327,СВЦЭМ!$B$39:$B$782,V$313)+'СЕТ СН'!$F$16</f>
        <v>0</v>
      </c>
      <c r="W327" s="36">
        <f>SUMIFS(СВЦЭМ!$J$40:$J$783,СВЦЭМ!$A$40:$A$783,$A327,СВЦЭМ!$B$39:$B$782,W$313)+'СЕТ СН'!$F$16</f>
        <v>0</v>
      </c>
      <c r="X327" s="36">
        <f>SUMIFS(СВЦЭМ!$J$40:$J$783,СВЦЭМ!$A$40:$A$783,$A327,СВЦЭМ!$B$39:$B$782,X$313)+'СЕТ СН'!$F$16</f>
        <v>0</v>
      </c>
      <c r="Y327" s="36">
        <f>SUMIFS(СВЦЭМ!$J$40:$J$783,СВЦЭМ!$A$40:$A$783,$A327,СВЦЭМ!$B$39:$B$782,Y$313)+'СЕТ СН'!$F$16</f>
        <v>0</v>
      </c>
    </row>
    <row r="328" spans="1:25" ht="15.75" hidden="1" x14ac:dyDescent="0.2">
      <c r="A328" s="35">
        <f t="shared" si="9"/>
        <v>44607</v>
      </c>
      <c r="B328" s="36">
        <f>SUMIFS(СВЦЭМ!$J$40:$J$783,СВЦЭМ!$A$40:$A$783,$A328,СВЦЭМ!$B$39:$B$782,B$313)+'СЕТ СН'!$F$16</f>
        <v>0</v>
      </c>
      <c r="C328" s="36">
        <f>SUMIFS(СВЦЭМ!$J$40:$J$783,СВЦЭМ!$A$40:$A$783,$A328,СВЦЭМ!$B$39:$B$782,C$313)+'СЕТ СН'!$F$16</f>
        <v>0</v>
      </c>
      <c r="D328" s="36">
        <f>SUMIFS(СВЦЭМ!$J$40:$J$783,СВЦЭМ!$A$40:$A$783,$A328,СВЦЭМ!$B$39:$B$782,D$313)+'СЕТ СН'!$F$16</f>
        <v>0</v>
      </c>
      <c r="E328" s="36">
        <f>SUMIFS(СВЦЭМ!$J$40:$J$783,СВЦЭМ!$A$40:$A$783,$A328,СВЦЭМ!$B$39:$B$782,E$313)+'СЕТ СН'!$F$16</f>
        <v>0</v>
      </c>
      <c r="F328" s="36">
        <f>SUMIFS(СВЦЭМ!$J$40:$J$783,СВЦЭМ!$A$40:$A$783,$A328,СВЦЭМ!$B$39:$B$782,F$313)+'СЕТ СН'!$F$16</f>
        <v>0</v>
      </c>
      <c r="G328" s="36">
        <f>SUMIFS(СВЦЭМ!$J$40:$J$783,СВЦЭМ!$A$40:$A$783,$A328,СВЦЭМ!$B$39:$B$782,G$313)+'СЕТ СН'!$F$16</f>
        <v>0</v>
      </c>
      <c r="H328" s="36">
        <f>SUMIFS(СВЦЭМ!$J$40:$J$783,СВЦЭМ!$A$40:$A$783,$A328,СВЦЭМ!$B$39:$B$782,H$313)+'СЕТ СН'!$F$16</f>
        <v>0</v>
      </c>
      <c r="I328" s="36">
        <f>SUMIFS(СВЦЭМ!$J$40:$J$783,СВЦЭМ!$A$40:$A$783,$A328,СВЦЭМ!$B$39:$B$782,I$313)+'СЕТ СН'!$F$16</f>
        <v>0</v>
      </c>
      <c r="J328" s="36">
        <f>SUMIFS(СВЦЭМ!$J$40:$J$783,СВЦЭМ!$A$40:$A$783,$A328,СВЦЭМ!$B$39:$B$782,J$313)+'СЕТ СН'!$F$16</f>
        <v>0</v>
      </c>
      <c r="K328" s="36">
        <f>SUMIFS(СВЦЭМ!$J$40:$J$783,СВЦЭМ!$A$40:$A$783,$A328,СВЦЭМ!$B$39:$B$782,K$313)+'СЕТ СН'!$F$16</f>
        <v>0</v>
      </c>
      <c r="L328" s="36">
        <f>SUMIFS(СВЦЭМ!$J$40:$J$783,СВЦЭМ!$A$40:$A$783,$A328,СВЦЭМ!$B$39:$B$782,L$313)+'СЕТ СН'!$F$16</f>
        <v>0</v>
      </c>
      <c r="M328" s="36">
        <f>SUMIFS(СВЦЭМ!$J$40:$J$783,СВЦЭМ!$A$40:$A$783,$A328,СВЦЭМ!$B$39:$B$782,M$313)+'СЕТ СН'!$F$16</f>
        <v>0</v>
      </c>
      <c r="N328" s="36">
        <f>SUMIFS(СВЦЭМ!$J$40:$J$783,СВЦЭМ!$A$40:$A$783,$A328,СВЦЭМ!$B$39:$B$782,N$313)+'СЕТ СН'!$F$16</f>
        <v>0</v>
      </c>
      <c r="O328" s="36">
        <f>SUMIFS(СВЦЭМ!$J$40:$J$783,СВЦЭМ!$A$40:$A$783,$A328,СВЦЭМ!$B$39:$B$782,O$313)+'СЕТ СН'!$F$16</f>
        <v>0</v>
      </c>
      <c r="P328" s="36">
        <f>SUMIFS(СВЦЭМ!$J$40:$J$783,СВЦЭМ!$A$40:$A$783,$A328,СВЦЭМ!$B$39:$B$782,P$313)+'СЕТ СН'!$F$16</f>
        <v>0</v>
      </c>
      <c r="Q328" s="36">
        <f>SUMIFS(СВЦЭМ!$J$40:$J$783,СВЦЭМ!$A$40:$A$783,$A328,СВЦЭМ!$B$39:$B$782,Q$313)+'СЕТ СН'!$F$16</f>
        <v>0</v>
      </c>
      <c r="R328" s="36">
        <f>SUMIFS(СВЦЭМ!$J$40:$J$783,СВЦЭМ!$A$40:$A$783,$A328,СВЦЭМ!$B$39:$B$782,R$313)+'СЕТ СН'!$F$16</f>
        <v>0</v>
      </c>
      <c r="S328" s="36">
        <f>SUMIFS(СВЦЭМ!$J$40:$J$783,СВЦЭМ!$A$40:$A$783,$A328,СВЦЭМ!$B$39:$B$782,S$313)+'СЕТ СН'!$F$16</f>
        <v>0</v>
      </c>
      <c r="T328" s="36">
        <f>SUMIFS(СВЦЭМ!$J$40:$J$783,СВЦЭМ!$A$40:$A$783,$A328,СВЦЭМ!$B$39:$B$782,T$313)+'СЕТ СН'!$F$16</f>
        <v>0</v>
      </c>
      <c r="U328" s="36">
        <f>SUMIFS(СВЦЭМ!$J$40:$J$783,СВЦЭМ!$A$40:$A$783,$A328,СВЦЭМ!$B$39:$B$782,U$313)+'СЕТ СН'!$F$16</f>
        <v>0</v>
      </c>
      <c r="V328" s="36">
        <f>SUMIFS(СВЦЭМ!$J$40:$J$783,СВЦЭМ!$A$40:$A$783,$A328,СВЦЭМ!$B$39:$B$782,V$313)+'СЕТ СН'!$F$16</f>
        <v>0</v>
      </c>
      <c r="W328" s="36">
        <f>SUMIFS(СВЦЭМ!$J$40:$J$783,СВЦЭМ!$A$40:$A$783,$A328,СВЦЭМ!$B$39:$B$782,W$313)+'СЕТ СН'!$F$16</f>
        <v>0</v>
      </c>
      <c r="X328" s="36">
        <f>SUMIFS(СВЦЭМ!$J$40:$J$783,СВЦЭМ!$A$40:$A$783,$A328,СВЦЭМ!$B$39:$B$782,X$313)+'СЕТ СН'!$F$16</f>
        <v>0</v>
      </c>
      <c r="Y328" s="36">
        <f>SUMIFS(СВЦЭМ!$J$40:$J$783,СВЦЭМ!$A$40:$A$783,$A328,СВЦЭМ!$B$39:$B$782,Y$313)+'СЕТ СН'!$F$16</f>
        <v>0</v>
      </c>
    </row>
    <row r="329" spans="1:25" ht="15.75" hidden="1" x14ac:dyDescent="0.2">
      <c r="A329" s="35">
        <f t="shared" si="9"/>
        <v>44608</v>
      </c>
      <c r="B329" s="36">
        <f>SUMIFS(СВЦЭМ!$J$40:$J$783,СВЦЭМ!$A$40:$A$783,$A329,СВЦЭМ!$B$39:$B$782,B$313)+'СЕТ СН'!$F$16</f>
        <v>0</v>
      </c>
      <c r="C329" s="36">
        <f>SUMIFS(СВЦЭМ!$J$40:$J$783,СВЦЭМ!$A$40:$A$783,$A329,СВЦЭМ!$B$39:$B$782,C$313)+'СЕТ СН'!$F$16</f>
        <v>0</v>
      </c>
      <c r="D329" s="36">
        <f>SUMIFS(СВЦЭМ!$J$40:$J$783,СВЦЭМ!$A$40:$A$783,$A329,СВЦЭМ!$B$39:$B$782,D$313)+'СЕТ СН'!$F$16</f>
        <v>0</v>
      </c>
      <c r="E329" s="36">
        <f>SUMIFS(СВЦЭМ!$J$40:$J$783,СВЦЭМ!$A$40:$A$783,$A329,СВЦЭМ!$B$39:$B$782,E$313)+'СЕТ СН'!$F$16</f>
        <v>0</v>
      </c>
      <c r="F329" s="36">
        <f>SUMIFS(СВЦЭМ!$J$40:$J$783,СВЦЭМ!$A$40:$A$783,$A329,СВЦЭМ!$B$39:$B$782,F$313)+'СЕТ СН'!$F$16</f>
        <v>0</v>
      </c>
      <c r="G329" s="36">
        <f>SUMIFS(СВЦЭМ!$J$40:$J$783,СВЦЭМ!$A$40:$A$783,$A329,СВЦЭМ!$B$39:$B$782,G$313)+'СЕТ СН'!$F$16</f>
        <v>0</v>
      </c>
      <c r="H329" s="36">
        <f>SUMIFS(СВЦЭМ!$J$40:$J$783,СВЦЭМ!$A$40:$A$783,$A329,СВЦЭМ!$B$39:$B$782,H$313)+'СЕТ СН'!$F$16</f>
        <v>0</v>
      </c>
      <c r="I329" s="36">
        <f>SUMIFS(СВЦЭМ!$J$40:$J$783,СВЦЭМ!$A$40:$A$783,$A329,СВЦЭМ!$B$39:$B$782,I$313)+'СЕТ СН'!$F$16</f>
        <v>0</v>
      </c>
      <c r="J329" s="36">
        <f>SUMIFS(СВЦЭМ!$J$40:$J$783,СВЦЭМ!$A$40:$A$783,$A329,СВЦЭМ!$B$39:$B$782,J$313)+'СЕТ СН'!$F$16</f>
        <v>0</v>
      </c>
      <c r="K329" s="36">
        <f>SUMIFS(СВЦЭМ!$J$40:$J$783,СВЦЭМ!$A$40:$A$783,$A329,СВЦЭМ!$B$39:$B$782,K$313)+'СЕТ СН'!$F$16</f>
        <v>0</v>
      </c>
      <c r="L329" s="36">
        <f>SUMIFS(СВЦЭМ!$J$40:$J$783,СВЦЭМ!$A$40:$A$783,$A329,СВЦЭМ!$B$39:$B$782,L$313)+'СЕТ СН'!$F$16</f>
        <v>0</v>
      </c>
      <c r="M329" s="36">
        <f>SUMIFS(СВЦЭМ!$J$40:$J$783,СВЦЭМ!$A$40:$A$783,$A329,СВЦЭМ!$B$39:$B$782,M$313)+'СЕТ СН'!$F$16</f>
        <v>0</v>
      </c>
      <c r="N329" s="36">
        <f>SUMIFS(СВЦЭМ!$J$40:$J$783,СВЦЭМ!$A$40:$A$783,$A329,СВЦЭМ!$B$39:$B$782,N$313)+'СЕТ СН'!$F$16</f>
        <v>0</v>
      </c>
      <c r="O329" s="36">
        <f>SUMIFS(СВЦЭМ!$J$40:$J$783,СВЦЭМ!$A$40:$A$783,$A329,СВЦЭМ!$B$39:$B$782,O$313)+'СЕТ СН'!$F$16</f>
        <v>0</v>
      </c>
      <c r="P329" s="36">
        <f>SUMIFS(СВЦЭМ!$J$40:$J$783,СВЦЭМ!$A$40:$A$783,$A329,СВЦЭМ!$B$39:$B$782,P$313)+'СЕТ СН'!$F$16</f>
        <v>0</v>
      </c>
      <c r="Q329" s="36">
        <f>SUMIFS(СВЦЭМ!$J$40:$J$783,СВЦЭМ!$A$40:$A$783,$A329,СВЦЭМ!$B$39:$B$782,Q$313)+'СЕТ СН'!$F$16</f>
        <v>0</v>
      </c>
      <c r="R329" s="36">
        <f>SUMIFS(СВЦЭМ!$J$40:$J$783,СВЦЭМ!$A$40:$A$783,$A329,СВЦЭМ!$B$39:$B$782,R$313)+'СЕТ СН'!$F$16</f>
        <v>0</v>
      </c>
      <c r="S329" s="36">
        <f>SUMIFS(СВЦЭМ!$J$40:$J$783,СВЦЭМ!$A$40:$A$783,$A329,СВЦЭМ!$B$39:$B$782,S$313)+'СЕТ СН'!$F$16</f>
        <v>0</v>
      </c>
      <c r="T329" s="36">
        <f>SUMIFS(СВЦЭМ!$J$40:$J$783,СВЦЭМ!$A$40:$A$783,$A329,СВЦЭМ!$B$39:$B$782,T$313)+'СЕТ СН'!$F$16</f>
        <v>0</v>
      </c>
      <c r="U329" s="36">
        <f>SUMIFS(СВЦЭМ!$J$40:$J$783,СВЦЭМ!$A$40:$A$783,$A329,СВЦЭМ!$B$39:$B$782,U$313)+'СЕТ СН'!$F$16</f>
        <v>0</v>
      </c>
      <c r="V329" s="36">
        <f>SUMIFS(СВЦЭМ!$J$40:$J$783,СВЦЭМ!$A$40:$A$783,$A329,СВЦЭМ!$B$39:$B$782,V$313)+'СЕТ СН'!$F$16</f>
        <v>0</v>
      </c>
      <c r="W329" s="36">
        <f>SUMIFS(СВЦЭМ!$J$40:$J$783,СВЦЭМ!$A$40:$A$783,$A329,СВЦЭМ!$B$39:$B$782,W$313)+'СЕТ СН'!$F$16</f>
        <v>0</v>
      </c>
      <c r="X329" s="36">
        <f>SUMIFS(СВЦЭМ!$J$40:$J$783,СВЦЭМ!$A$40:$A$783,$A329,СВЦЭМ!$B$39:$B$782,X$313)+'СЕТ СН'!$F$16</f>
        <v>0</v>
      </c>
      <c r="Y329" s="36">
        <f>SUMIFS(СВЦЭМ!$J$40:$J$783,СВЦЭМ!$A$40:$A$783,$A329,СВЦЭМ!$B$39:$B$782,Y$313)+'СЕТ СН'!$F$16</f>
        <v>0</v>
      </c>
    </row>
    <row r="330" spans="1:25" ht="15.75" hidden="1" x14ac:dyDescent="0.2">
      <c r="A330" s="35">
        <f t="shared" si="9"/>
        <v>44609</v>
      </c>
      <c r="B330" s="36">
        <f>SUMIFS(СВЦЭМ!$J$40:$J$783,СВЦЭМ!$A$40:$A$783,$A330,СВЦЭМ!$B$39:$B$782,B$313)+'СЕТ СН'!$F$16</f>
        <v>0</v>
      </c>
      <c r="C330" s="36">
        <f>SUMIFS(СВЦЭМ!$J$40:$J$783,СВЦЭМ!$A$40:$A$783,$A330,СВЦЭМ!$B$39:$B$782,C$313)+'СЕТ СН'!$F$16</f>
        <v>0</v>
      </c>
      <c r="D330" s="36">
        <f>SUMIFS(СВЦЭМ!$J$40:$J$783,СВЦЭМ!$A$40:$A$783,$A330,СВЦЭМ!$B$39:$B$782,D$313)+'СЕТ СН'!$F$16</f>
        <v>0</v>
      </c>
      <c r="E330" s="36">
        <f>SUMIFS(СВЦЭМ!$J$40:$J$783,СВЦЭМ!$A$40:$A$783,$A330,СВЦЭМ!$B$39:$B$782,E$313)+'СЕТ СН'!$F$16</f>
        <v>0</v>
      </c>
      <c r="F330" s="36">
        <f>SUMIFS(СВЦЭМ!$J$40:$J$783,СВЦЭМ!$A$40:$A$783,$A330,СВЦЭМ!$B$39:$B$782,F$313)+'СЕТ СН'!$F$16</f>
        <v>0</v>
      </c>
      <c r="G330" s="36">
        <f>SUMIFS(СВЦЭМ!$J$40:$J$783,СВЦЭМ!$A$40:$A$783,$A330,СВЦЭМ!$B$39:$B$782,G$313)+'СЕТ СН'!$F$16</f>
        <v>0</v>
      </c>
      <c r="H330" s="36">
        <f>SUMIFS(СВЦЭМ!$J$40:$J$783,СВЦЭМ!$A$40:$A$783,$A330,СВЦЭМ!$B$39:$B$782,H$313)+'СЕТ СН'!$F$16</f>
        <v>0</v>
      </c>
      <c r="I330" s="36">
        <f>SUMIFS(СВЦЭМ!$J$40:$J$783,СВЦЭМ!$A$40:$A$783,$A330,СВЦЭМ!$B$39:$B$782,I$313)+'СЕТ СН'!$F$16</f>
        <v>0</v>
      </c>
      <c r="J330" s="36">
        <f>SUMIFS(СВЦЭМ!$J$40:$J$783,СВЦЭМ!$A$40:$A$783,$A330,СВЦЭМ!$B$39:$B$782,J$313)+'СЕТ СН'!$F$16</f>
        <v>0</v>
      </c>
      <c r="K330" s="36">
        <f>SUMIFS(СВЦЭМ!$J$40:$J$783,СВЦЭМ!$A$40:$A$783,$A330,СВЦЭМ!$B$39:$B$782,K$313)+'СЕТ СН'!$F$16</f>
        <v>0</v>
      </c>
      <c r="L330" s="36">
        <f>SUMIFS(СВЦЭМ!$J$40:$J$783,СВЦЭМ!$A$40:$A$783,$A330,СВЦЭМ!$B$39:$B$782,L$313)+'СЕТ СН'!$F$16</f>
        <v>0</v>
      </c>
      <c r="M330" s="36">
        <f>SUMIFS(СВЦЭМ!$J$40:$J$783,СВЦЭМ!$A$40:$A$783,$A330,СВЦЭМ!$B$39:$B$782,M$313)+'СЕТ СН'!$F$16</f>
        <v>0</v>
      </c>
      <c r="N330" s="36">
        <f>SUMIFS(СВЦЭМ!$J$40:$J$783,СВЦЭМ!$A$40:$A$783,$A330,СВЦЭМ!$B$39:$B$782,N$313)+'СЕТ СН'!$F$16</f>
        <v>0</v>
      </c>
      <c r="O330" s="36">
        <f>SUMIFS(СВЦЭМ!$J$40:$J$783,СВЦЭМ!$A$40:$A$783,$A330,СВЦЭМ!$B$39:$B$782,O$313)+'СЕТ СН'!$F$16</f>
        <v>0</v>
      </c>
      <c r="P330" s="36">
        <f>SUMIFS(СВЦЭМ!$J$40:$J$783,СВЦЭМ!$A$40:$A$783,$A330,СВЦЭМ!$B$39:$B$782,P$313)+'СЕТ СН'!$F$16</f>
        <v>0</v>
      </c>
      <c r="Q330" s="36">
        <f>SUMIFS(СВЦЭМ!$J$40:$J$783,СВЦЭМ!$A$40:$A$783,$A330,СВЦЭМ!$B$39:$B$782,Q$313)+'СЕТ СН'!$F$16</f>
        <v>0</v>
      </c>
      <c r="R330" s="36">
        <f>SUMIFS(СВЦЭМ!$J$40:$J$783,СВЦЭМ!$A$40:$A$783,$A330,СВЦЭМ!$B$39:$B$782,R$313)+'СЕТ СН'!$F$16</f>
        <v>0</v>
      </c>
      <c r="S330" s="36">
        <f>SUMIFS(СВЦЭМ!$J$40:$J$783,СВЦЭМ!$A$40:$A$783,$A330,СВЦЭМ!$B$39:$B$782,S$313)+'СЕТ СН'!$F$16</f>
        <v>0</v>
      </c>
      <c r="T330" s="36">
        <f>SUMIFS(СВЦЭМ!$J$40:$J$783,СВЦЭМ!$A$40:$A$783,$A330,СВЦЭМ!$B$39:$B$782,T$313)+'СЕТ СН'!$F$16</f>
        <v>0</v>
      </c>
      <c r="U330" s="36">
        <f>SUMIFS(СВЦЭМ!$J$40:$J$783,СВЦЭМ!$A$40:$A$783,$A330,СВЦЭМ!$B$39:$B$782,U$313)+'СЕТ СН'!$F$16</f>
        <v>0</v>
      </c>
      <c r="V330" s="36">
        <f>SUMIFS(СВЦЭМ!$J$40:$J$783,СВЦЭМ!$A$40:$A$783,$A330,СВЦЭМ!$B$39:$B$782,V$313)+'СЕТ СН'!$F$16</f>
        <v>0</v>
      </c>
      <c r="W330" s="36">
        <f>SUMIFS(СВЦЭМ!$J$40:$J$783,СВЦЭМ!$A$40:$A$783,$A330,СВЦЭМ!$B$39:$B$782,W$313)+'СЕТ СН'!$F$16</f>
        <v>0</v>
      </c>
      <c r="X330" s="36">
        <f>SUMIFS(СВЦЭМ!$J$40:$J$783,СВЦЭМ!$A$40:$A$783,$A330,СВЦЭМ!$B$39:$B$782,X$313)+'СЕТ СН'!$F$16</f>
        <v>0</v>
      </c>
      <c r="Y330" s="36">
        <f>SUMIFS(СВЦЭМ!$J$40:$J$783,СВЦЭМ!$A$40:$A$783,$A330,СВЦЭМ!$B$39:$B$782,Y$313)+'СЕТ СН'!$F$16</f>
        <v>0</v>
      </c>
    </row>
    <row r="331" spans="1:25" ht="15.75" hidden="1" x14ac:dyDescent="0.2">
      <c r="A331" s="35">
        <f t="shared" si="9"/>
        <v>44610</v>
      </c>
      <c r="B331" s="36">
        <f>SUMIFS(СВЦЭМ!$J$40:$J$783,СВЦЭМ!$A$40:$A$783,$A331,СВЦЭМ!$B$39:$B$782,B$313)+'СЕТ СН'!$F$16</f>
        <v>0</v>
      </c>
      <c r="C331" s="36">
        <f>SUMIFS(СВЦЭМ!$J$40:$J$783,СВЦЭМ!$A$40:$A$783,$A331,СВЦЭМ!$B$39:$B$782,C$313)+'СЕТ СН'!$F$16</f>
        <v>0</v>
      </c>
      <c r="D331" s="36">
        <f>SUMIFS(СВЦЭМ!$J$40:$J$783,СВЦЭМ!$A$40:$A$783,$A331,СВЦЭМ!$B$39:$B$782,D$313)+'СЕТ СН'!$F$16</f>
        <v>0</v>
      </c>
      <c r="E331" s="36">
        <f>SUMIFS(СВЦЭМ!$J$40:$J$783,СВЦЭМ!$A$40:$A$783,$A331,СВЦЭМ!$B$39:$B$782,E$313)+'СЕТ СН'!$F$16</f>
        <v>0</v>
      </c>
      <c r="F331" s="36">
        <f>SUMIFS(СВЦЭМ!$J$40:$J$783,СВЦЭМ!$A$40:$A$783,$A331,СВЦЭМ!$B$39:$B$782,F$313)+'СЕТ СН'!$F$16</f>
        <v>0</v>
      </c>
      <c r="G331" s="36">
        <f>SUMIFS(СВЦЭМ!$J$40:$J$783,СВЦЭМ!$A$40:$A$783,$A331,СВЦЭМ!$B$39:$B$782,G$313)+'СЕТ СН'!$F$16</f>
        <v>0</v>
      </c>
      <c r="H331" s="36">
        <f>SUMIFS(СВЦЭМ!$J$40:$J$783,СВЦЭМ!$A$40:$A$783,$A331,СВЦЭМ!$B$39:$B$782,H$313)+'СЕТ СН'!$F$16</f>
        <v>0</v>
      </c>
      <c r="I331" s="36">
        <f>SUMIFS(СВЦЭМ!$J$40:$J$783,СВЦЭМ!$A$40:$A$783,$A331,СВЦЭМ!$B$39:$B$782,I$313)+'СЕТ СН'!$F$16</f>
        <v>0</v>
      </c>
      <c r="J331" s="36">
        <f>SUMIFS(СВЦЭМ!$J$40:$J$783,СВЦЭМ!$A$40:$A$783,$A331,СВЦЭМ!$B$39:$B$782,J$313)+'СЕТ СН'!$F$16</f>
        <v>0</v>
      </c>
      <c r="K331" s="36">
        <f>SUMIFS(СВЦЭМ!$J$40:$J$783,СВЦЭМ!$A$40:$A$783,$A331,СВЦЭМ!$B$39:$B$782,K$313)+'СЕТ СН'!$F$16</f>
        <v>0</v>
      </c>
      <c r="L331" s="36">
        <f>SUMIFS(СВЦЭМ!$J$40:$J$783,СВЦЭМ!$A$40:$A$783,$A331,СВЦЭМ!$B$39:$B$782,L$313)+'СЕТ СН'!$F$16</f>
        <v>0</v>
      </c>
      <c r="M331" s="36">
        <f>SUMIFS(СВЦЭМ!$J$40:$J$783,СВЦЭМ!$A$40:$A$783,$A331,СВЦЭМ!$B$39:$B$782,M$313)+'СЕТ СН'!$F$16</f>
        <v>0</v>
      </c>
      <c r="N331" s="36">
        <f>SUMIFS(СВЦЭМ!$J$40:$J$783,СВЦЭМ!$A$40:$A$783,$A331,СВЦЭМ!$B$39:$B$782,N$313)+'СЕТ СН'!$F$16</f>
        <v>0</v>
      </c>
      <c r="O331" s="36">
        <f>SUMIFS(СВЦЭМ!$J$40:$J$783,СВЦЭМ!$A$40:$A$783,$A331,СВЦЭМ!$B$39:$B$782,O$313)+'СЕТ СН'!$F$16</f>
        <v>0</v>
      </c>
      <c r="P331" s="36">
        <f>SUMIFS(СВЦЭМ!$J$40:$J$783,СВЦЭМ!$A$40:$A$783,$A331,СВЦЭМ!$B$39:$B$782,P$313)+'СЕТ СН'!$F$16</f>
        <v>0</v>
      </c>
      <c r="Q331" s="36">
        <f>SUMIFS(СВЦЭМ!$J$40:$J$783,СВЦЭМ!$A$40:$A$783,$A331,СВЦЭМ!$B$39:$B$782,Q$313)+'СЕТ СН'!$F$16</f>
        <v>0</v>
      </c>
      <c r="R331" s="36">
        <f>SUMIFS(СВЦЭМ!$J$40:$J$783,СВЦЭМ!$A$40:$A$783,$A331,СВЦЭМ!$B$39:$B$782,R$313)+'СЕТ СН'!$F$16</f>
        <v>0</v>
      </c>
      <c r="S331" s="36">
        <f>SUMIFS(СВЦЭМ!$J$40:$J$783,СВЦЭМ!$A$40:$A$783,$A331,СВЦЭМ!$B$39:$B$782,S$313)+'СЕТ СН'!$F$16</f>
        <v>0</v>
      </c>
      <c r="T331" s="36">
        <f>SUMIFS(СВЦЭМ!$J$40:$J$783,СВЦЭМ!$A$40:$A$783,$A331,СВЦЭМ!$B$39:$B$782,T$313)+'СЕТ СН'!$F$16</f>
        <v>0</v>
      </c>
      <c r="U331" s="36">
        <f>SUMIFS(СВЦЭМ!$J$40:$J$783,СВЦЭМ!$A$40:$A$783,$A331,СВЦЭМ!$B$39:$B$782,U$313)+'СЕТ СН'!$F$16</f>
        <v>0</v>
      </c>
      <c r="V331" s="36">
        <f>SUMIFS(СВЦЭМ!$J$40:$J$783,СВЦЭМ!$A$40:$A$783,$A331,СВЦЭМ!$B$39:$B$782,V$313)+'СЕТ СН'!$F$16</f>
        <v>0</v>
      </c>
      <c r="W331" s="36">
        <f>SUMIFS(СВЦЭМ!$J$40:$J$783,СВЦЭМ!$A$40:$A$783,$A331,СВЦЭМ!$B$39:$B$782,W$313)+'СЕТ СН'!$F$16</f>
        <v>0</v>
      </c>
      <c r="X331" s="36">
        <f>SUMIFS(СВЦЭМ!$J$40:$J$783,СВЦЭМ!$A$40:$A$783,$A331,СВЦЭМ!$B$39:$B$782,X$313)+'СЕТ СН'!$F$16</f>
        <v>0</v>
      </c>
      <c r="Y331" s="36">
        <f>SUMIFS(СВЦЭМ!$J$40:$J$783,СВЦЭМ!$A$40:$A$783,$A331,СВЦЭМ!$B$39:$B$782,Y$313)+'СЕТ СН'!$F$16</f>
        <v>0</v>
      </c>
    </row>
    <row r="332" spans="1:25" ht="15.75" hidden="1" x14ac:dyDescent="0.2">
      <c r="A332" s="35">
        <f t="shared" si="9"/>
        <v>44611</v>
      </c>
      <c r="B332" s="36">
        <f>SUMIFS(СВЦЭМ!$J$40:$J$783,СВЦЭМ!$A$40:$A$783,$A332,СВЦЭМ!$B$39:$B$782,B$313)+'СЕТ СН'!$F$16</f>
        <v>0</v>
      </c>
      <c r="C332" s="36">
        <f>SUMIFS(СВЦЭМ!$J$40:$J$783,СВЦЭМ!$A$40:$A$783,$A332,СВЦЭМ!$B$39:$B$782,C$313)+'СЕТ СН'!$F$16</f>
        <v>0</v>
      </c>
      <c r="D332" s="36">
        <f>SUMIFS(СВЦЭМ!$J$40:$J$783,СВЦЭМ!$A$40:$A$783,$A332,СВЦЭМ!$B$39:$B$782,D$313)+'СЕТ СН'!$F$16</f>
        <v>0</v>
      </c>
      <c r="E332" s="36">
        <f>SUMIFS(СВЦЭМ!$J$40:$J$783,СВЦЭМ!$A$40:$A$783,$A332,СВЦЭМ!$B$39:$B$782,E$313)+'СЕТ СН'!$F$16</f>
        <v>0</v>
      </c>
      <c r="F332" s="36">
        <f>SUMIFS(СВЦЭМ!$J$40:$J$783,СВЦЭМ!$A$40:$A$783,$A332,СВЦЭМ!$B$39:$B$782,F$313)+'СЕТ СН'!$F$16</f>
        <v>0</v>
      </c>
      <c r="G332" s="36">
        <f>SUMIFS(СВЦЭМ!$J$40:$J$783,СВЦЭМ!$A$40:$A$783,$A332,СВЦЭМ!$B$39:$B$782,G$313)+'СЕТ СН'!$F$16</f>
        <v>0</v>
      </c>
      <c r="H332" s="36">
        <f>SUMIFS(СВЦЭМ!$J$40:$J$783,СВЦЭМ!$A$40:$A$783,$A332,СВЦЭМ!$B$39:$B$782,H$313)+'СЕТ СН'!$F$16</f>
        <v>0</v>
      </c>
      <c r="I332" s="36">
        <f>SUMIFS(СВЦЭМ!$J$40:$J$783,СВЦЭМ!$A$40:$A$783,$A332,СВЦЭМ!$B$39:$B$782,I$313)+'СЕТ СН'!$F$16</f>
        <v>0</v>
      </c>
      <c r="J332" s="36">
        <f>SUMIFS(СВЦЭМ!$J$40:$J$783,СВЦЭМ!$A$40:$A$783,$A332,СВЦЭМ!$B$39:$B$782,J$313)+'СЕТ СН'!$F$16</f>
        <v>0</v>
      </c>
      <c r="K332" s="36">
        <f>SUMIFS(СВЦЭМ!$J$40:$J$783,СВЦЭМ!$A$40:$A$783,$A332,СВЦЭМ!$B$39:$B$782,K$313)+'СЕТ СН'!$F$16</f>
        <v>0</v>
      </c>
      <c r="L332" s="36">
        <f>SUMIFS(СВЦЭМ!$J$40:$J$783,СВЦЭМ!$A$40:$A$783,$A332,СВЦЭМ!$B$39:$B$782,L$313)+'СЕТ СН'!$F$16</f>
        <v>0</v>
      </c>
      <c r="M332" s="36">
        <f>SUMIFS(СВЦЭМ!$J$40:$J$783,СВЦЭМ!$A$40:$A$783,$A332,СВЦЭМ!$B$39:$B$782,M$313)+'СЕТ СН'!$F$16</f>
        <v>0</v>
      </c>
      <c r="N332" s="36">
        <f>SUMIFS(СВЦЭМ!$J$40:$J$783,СВЦЭМ!$A$40:$A$783,$A332,СВЦЭМ!$B$39:$B$782,N$313)+'СЕТ СН'!$F$16</f>
        <v>0</v>
      </c>
      <c r="O332" s="36">
        <f>SUMIFS(СВЦЭМ!$J$40:$J$783,СВЦЭМ!$A$40:$A$783,$A332,СВЦЭМ!$B$39:$B$782,O$313)+'СЕТ СН'!$F$16</f>
        <v>0</v>
      </c>
      <c r="P332" s="36">
        <f>SUMIFS(СВЦЭМ!$J$40:$J$783,СВЦЭМ!$A$40:$A$783,$A332,СВЦЭМ!$B$39:$B$782,P$313)+'СЕТ СН'!$F$16</f>
        <v>0</v>
      </c>
      <c r="Q332" s="36">
        <f>SUMIFS(СВЦЭМ!$J$40:$J$783,СВЦЭМ!$A$40:$A$783,$A332,СВЦЭМ!$B$39:$B$782,Q$313)+'СЕТ СН'!$F$16</f>
        <v>0</v>
      </c>
      <c r="R332" s="36">
        <f>SUMIFS(СВЦЭМ!$J$40:$J$783,СВЦЭМ!$A$40:$A$783,$A332,СВЦЭМ!$B$39:$B$782,R$313)+'СЕТ СН'!$F$16</f>
        <v>0</v>
      </c>
      <c r="S332" s="36">
        <f>SUMIFS(СВЦЭМ!$J$40:$J$783,СВЦЭМ!$A$40:$A$783,$A332,СВЦЭМ!$B$39:$B$782,S$313)+'СЕТ СН'!$F$16</f>
        <v>0</v>
      </c>
      <c r="T332" s="36">
        <f>SUMIFS(СВЦЭМ!$J$40:$J$783,СВЦЭМ!$A$40:$A$783,$A332,СВЦЭМ!$B$39:$B$782,T$313)+'СЕТ СН'!$F$16</f>
        <v>0</v>
      </c>
      <c r="U332" s="36">
        <f>SUMIFS(СВЦЭМ!$J$40:$J$783,СВЦЭМ!$A$40:$A$783,$A332,СВЦЭМ!$B$39:$B$782,U$313)+'СЕТ СН'!$F$16</f>
        <v>0</v>
      </c>
      <c r="V332" s="36">
        <f>SUMIFS(СВЦЭМ!$J$40:$J$783,СВЦЭМ!$A$40:$A$783,$A332,СВЦЭМ!$B$39:$B$782,V$313)+'СЕТ СН'!$F$16</f>
        <v>0</v>
      </c>
      <c r="W332" s="36">
        <f>SUMIFS(СВЦЭМ!$J$40:$J$783,СВЦЭМ!$A$40:$A$783,$A332,СВЦЭМ!$B$39:$B$782,W$313)+'СЕТ СН'!$F$16</f>
        <v>0</v>
      </c>
      <c r="X332" s="36">
        <f>SUMIFS(СВЦЭМ!$J$40:$J$783,СВЦЭМ!$A$40:$A$783,$A332,СВЦЭМ!$B$39:$B$782,X$313)+'СЕТ СН'!$F$16</f>
        <v>0</v>
      </c>
      <c r="Y332" s="36">
        <f>SUMIFS(СВЦЭМ!$J$40:$J$783,СВЦЭМ!$A$40:$A$783,$A332,СВЦЭМ!$B$39:$B$782,Y$313)+'СЕТ СН'!$F$16</f>
        <v>0</v>
      </c>
    </row>
    <row r="333" spans="1:25" ht="15.75" hidden="1" x14ac:dyDescent="0.2">
      <c r="A333" s="35">
        <f t="shared" si="9"/>
        <v>44612</v>
      </c>
      <c r="B333" s="36">
        <f>SUMIFS(СВЦЭМ!$J$40:$J$783,СВЦЭМ!$A$40:$A$783,$A333,СВЦЭМ!$B$39:$B$782,B$313)+'СЕТ СН'!$F$16</f>
        <v>0</v>
      </c>
      <c r="C333" s="36">
        <f>SUMIFS(СВЦЭМ!$J$40:$J$783,СВЦЭМ!$A$40:$A$783,$A333,СВЦЭМ!$B$39:$B$782,C$313)+'СЕТ СН'!$F$16</f>
        <v>0</v>
      </c>
      <c r="D333" s="36">
        <f>SUMIFS(СВЦЭМ!$J$40:$J$783,СВЦЭМ!$A$40:$A$783,$A333,СВЦЭМ!$B$39:$B$782,D$313)+'СЕТ СН'!$F$16</f>
        <v>0</v>
      </c>
      <c r="E333" s="36">
        <f>SUMIFS(СВЦЭМ!$J$40:$J$783,СВЦЭМ!$A$40:$A$783,$A333,СВЦЭМ!$B$39:$B$782,E$313)+'СЕТ СН'!$F$16</f>
        <v>0</v>
      </c>
      <c r="F333" s="36">
        <f>SUMIFS(СВЦЭМ!$J$40:$J$783,СВЦЭМ!$A$40:$A$783,$A333,СВЦЭМ!$B$39:$B$782,F$313)+'СЕТ СН'!$F$16</f>
        <v>0</v>
      </c>
      <c r="G333" s="36">
        <f>SUMIFS(СВЦЭМ!$J$40:$J$783,СВЦЭМ!$A$40:$A$783,$A333,СВЦЭМ!$B$39:$B$782,G$313)+'СЕТ СН'!$F$16</f>
        <v>0</v>
      </c>
      <c r="H333" s="36">
        <f>SUMIFS(СВЦЭМ!$J$40:$J$783,СВЦЭМ!$A$40:$A$783,$A333,СВЦЭМ!$B$39:$B$782,H$313)+'СЕТ СН'!$F$16</f>
        <v>0</v>
      </c>
      <c r="I333" s="36">
        <f>SUMIFS(СВЦЭМ!$J$40:$J$783,СВЦЭМ!$A$40:$A$783,$A333,СВЦЭМ!$B$39:$B$782,I$313)+'СЕТ СН'!$F$16</f>
        <v>0</v>
      </c>
      <c r="J333" s="36">
        <f>SUMIFS(СВЦЭМ!$J$40:$J$783,СВЦЭМ!$A$40:$A$783,$A333,СВЦЭМ!$B$39:$B$782,J$313)+'СЕТ СН'!$F$16</f>
        <v>0</v>
      </c>
      <c r="K333" s="36">
        <f>SUMIFS(СВЦЭМ!$J$40:$J$783,СВЦЭМ!$A$40:$A$783,$A333,СВЦЭМ!$B$39:$B$782,K$313)+'СЕТ СН'!$F$16</f>
        <v>0</v>
      </c>
      <c r="L333" s="36">
        <f>SUMIFS(СВЦЭМ!$J$40:$J$783,СВЦЭМ!$A$40:$A$783,$A333,СВЦЭМ!$B$39:$B$782,L$313)+'СЕТ СН'!$F$16</f>
        <v>0</v>
      </c>
      <c r="M333" s="36">
        <f>SUMIFS(СВЦЭМ!$J$40:$J$783,СВЦЭМ!$A$40:$A$783,$A333,СВЦЭМ!$B$39:$B$782,M$313)+'СЕТ СН'!$F$16</f>
        <v>0</v>
      </c>
      <c r="N333" s="36">
        <f>SUMIFS(СВЦЭМ!$J$40:$J$783,СВЦЭМ!$A$40:$A$783,$A333,СВЦЭМ!$B$39:$B$782,N$313)+'СЕТ СН'!$F$16</f>
        <v>0</v>
      </c>
      <c r="O333" s="36">
        <f>SUMIFS(СВЦЭМ!$J$40:$J$783,СВЦЭМ!$A$40:$A$783,$A333,СВЦЭМ!$B$39:$B$782,O$313)+'СЕТ СН'!$F$16</f>
        <v>0</v>
      </c>
      <c r="P333" s="36">
        <f>SUMIFS(СВЦЭМ!$J$40:$J$783,СВЦЭМ!$A$40:$A$783,$A333,СВЦЭМ!$B$39:$B$782,P$313)+'СЕТ СН'!$F$16</f>
        <v>0</v>
      </c>
      <c r="Q333" s="36">
        <f>SUMIFS(СВЦЭМ!$J$40:$J$783,СВЦЭМ!$A$40:$A$783,$A333,СВЦЭМ!$B$39:$B$782,Q$313)+'СЕТ СН'!$F$16</f>
        <v>0</v>
      </c>
      <c r="R333" s="36">
        <f>SUMIFS(СВЦЭМ!$J$40:$J$783,СВЦЭМ!$A$40:$A$783,$A333,СВЦЭМ!$B$39:$B$782,R$313)+'СЕТ СН'!$F$16</f>
        <v>0</v>
      </c>
      <c r="S333" s="36">
        <f>SUMIFS(СВЦЭМ!$J$40:$J$783,СВЦЭМ!$A$40:$A$783,$A333,СВЦЭМ!$B$39:$B$782,S$313)+'СЕТ СН'!$F$16</f>
        <v>0</v>
      </c>
      <c r="T333" s="36">
        <f>SUMIFS(СВЦЭМ!$J$40:$J$783,СВЦЭМ!$A$40:$A$783,$A333,СВЦЭМ!$B$39:$B$782,T$313)+'СЕТ СН'!$F$16</f>
        <v>0</v>
      </c>
      <c r="U333" s="36">
        <f>SUMIFS(СВЦЭМ!$J$40:$J$783,СВЦЭМ!$A$40:$A$783,$A333,СВЦЭМ!$B$39:$B$782,U$313)+'СЕТ СН'!$F$16</f>
        <v>0</v>
      </c>
      <c r="V333" s="36">
        <f>SUMIFS(СВЦЭМ!$J$40:$J$783,СВЦЭМ!$A$40:$A$783,$A333,СВЦЭМ!$B$39:$B$782,V$313)+'СЕТ СН'!$F$16</f>
        <v>0</v>
      </c>
      <c r="W333" s="36">
        <f>SUMIFS(СВЦЭМ!$J$40:$J$783,СВЦЭМ!$A$40:$A$783,$A333,СВЦЭМ!$B$39:$B$782,W$313)+'СЕТ СН'!$F$16</f>
        <v>0</v>
      </c>
      <c r="X333" s="36">
        <f>SUMIFS(СВЦЭМ!$J$40:$J$783,СВЦЭМ!$A$40:$A$783,$A333,СВЦЭМ!$B$39:$B$782,X$313)+'СЕТ СН'!$F$16</f>
        <v>0</v>
      </c>
      <c r="Y333" s="36">
        <f>SUMIFS(СВЦЭМ!$J$40:$J$783,СВЦЭМ!$A$40:$A$783,$A333,СВЦЭМ!$B$39:$B$782,Y$313)+'СЕТ СН'!$F$16</f>
        <v>0</v>
      </c>
    </row>
    <row r="334" spans="1:25" ht="15.75" hidden="1" x14ac:dyDescent="0.2">
      <c r="A334" s="35">
        <f t="shared" si="9"/>
        <v>44613</v>
      </c>
      <c r="B334" s="36">
        <f>SUMIFS(СВЦЭМ!$J$40:$J$783,СВЦЭМ!$A$40:$A$783,$A334,СВЦЭМ!$B$39:$B$782,B$313)+'СЕТ СН'!$F$16</f>
        <v>0</v>
      </c>
      <c r="C334" s="36">
        <f>SUMIFS(СВЦЭМ!$J$40:$J$783,СВЦЭМ!$A$40:$A$783,$A334,СВЦЭМ!$B$39:$B$782,C$313)+'СЕТ СН'!$F$16</f>
        <v>0</v>
      </c>
      <c r="D334" s="36">
        <f>SUMIFS(СВЦЭМ!$J$40:$J$783,СВЦЭМ!$A$40:$A$783,$A334,СВЦЭМ!$B$39:$B$782,D$313)+'СЕТ СН'!$F$16</f>
        <v>0</v>
      </c>
      <c r="E334" s="36">
        <f>SUMIFS(СВЦЭМ!$J$40:$J$783,СВЦЭМ!$A$40:$A$783,$A334,СВЦЭМ!$B$39:$B$782,E$313)+'СЕТ СН'!$F$16</f>
        <v>0</v>
      </c>
      <c r="F334" s="36">
        <f>SUMIFS(СВЦЭМ!$J$40:$J$783,СВЦЭМ!$A$40:$A$783,$A334,СВЦЭМ!$B$39:$B$782,F$313)+'СЕТ СН'!$F$16</f>
        <v>0</v>
      </c>
      <c r="G334" s="36">
        <f>SUMIFS(СВЦЭМ!$J$40:$J$783,СВЦЭМ!$A$40:$A$783,$A334,СВЦЭМ!$B$39:$B$782,G$313)+'СЕТ СН'!$F$16</f>
        <v>0</v>
      </c>
      <c r="H334" s="36">
        <f>SUMIFS(СВЦЭМ!$J$40:$J$783,СВЦЭМ!$A$40:$A$783,$A334,СВЦЭМ!$B$39:$B$782,H$313)+'СЕТ СН'!$F$16</f>
        <v>0</v>
      </c>
      <c r="I334" s="36">
        <f>SUMIFS(СВЦЭМ!$J$40:$J$783,СВЦЭМ!$A$40:$A$783,$A334,СВЦЭМ!$B$39:$B$782,I$313)+'СЕТ СН'!$F$16</f>
        <v>0</v>
      </c>
      <c r="J334" s="36">
        <f>SUMIFS(СВЦЭМ!$J$40:$J$783,СВЦЭМ!$A$40:$A$783,$A334,СВЦЭМ!$B$39:$B$782,J$313)+'СЕТ СН'!$F$16</f>
        <v>0</v>
      </c>
      <c r="K334" s="36">
        <f>SUMIFS(СВЦЭМ!$J$40:$J$783,СВЦЭМ!$A$40:$A$783,$A334,СВЦЭМ!$B$39:$B$782,K$313)+'СЕТ СН'!$F$16</f>
        <v>0</v>
      </c>
      <c r="L334" s="36">
        <f>SUMIFS(СВЦЭМ!$J$40:$J$783,СВЦЭМ!$A$40:$A$783,$A334,СВЦЭМ!$B$39:$B$782,L$313)+'СЕТ СН'!$F$16</f>
        <v>0</v>
      </c>
      <c r="M334" s="36">
        <f>SUMIFS(СВЦЭМ!$J$40:$J$783,СВЦЭМ!$A$40:$A$783,$A334,СВЦЭМ!$B$39:$B$782,M$313)+'СЕТ СН'!$F$16</f>
        <v>0</v>
      </c>
      <c r="N334" s="36">
        <f>SUMIFS(СВЦЭМ!$J$40:$J$783,СВЦЭМ!$A$40:$A$783,$A334,СВЦЭМ!$B$39:$B$782,N$313)+'СЕТ СН'!$F$16</f>
        <v>0</v>
      </c>
      <c r="O334" s="36">
        <f>SUMIFS(СВЦЭМ!$J$40:$J$783,СВЦЭМ!$A$40:$A$783,$A334,СВЦЭМ!$B$39:$B$782,O$313)+'СЕТ СН'!$F$16</f>
        <v>0</v>
      </c>
      <c r="P334" s="36">
        <f>SUMIFS(СВЦЭМ!$J$40:$J$783,СВЦЭМ!$A$40:$A$783,$A334,СВЦЭМ!$B$39:$B$782,P$313)+'СЕТ СН'!$F$16</f>
        <v>0</v>
      </c>
      <c r="Q334" s="36">
        <f>SUMIFS(СВЦЭМ!$J$40:$J$783,СВЦЭМ!$A$40:$A$783,$A334,СВЦЭМ!$B$39:$B$782,Q$313)+'СЕТ СН'!$F$16</f>
        <v>0</v>
      </c>
      <c r="R334" s="36">
        <f>SUMIFS(СВЦЭМ!$J$40:$J$783,СВЦЭМ!$A$40:$A$783,$A334,СВЦЭМ!$B$39:$B$782,R$313)+'СЕТ СН'!$F$16</f>
        <v>0</v>
      </c>
      <c r="S334" s="36">
        <f>SUMIFS(СВЦЭМ!$J$40:$J$783,СВЦЭМ!$A$40:$A$783,$A334,СВЦЭМ!$B$39:$B$782,S$313)+'СЕТ СН'!$F$16</f>
        <v>0</v>
      </c>
      <c r="T334" s="36">
        <f>SUMIFS(СВЦЭМ!$J$40:$J$783,СВЦЭМ!$A$40:$A$783,$A334,СВЦЭМ!$B$39:$B$782,T$313)+'СЕТ СН'!$F$16</f>
        <v>0</v>
      </c>
      <c r="U334" s="36">
        <f>SUMIFS(СВЦЭМ!$J$40:$J$783,СВЦЭМ!$A$40:$A$783,$A334,СВЦЭМ!$B$39:$B$782,U$313)+'СЕТ СН'!$F$16</f>
        <v>0</v>
      </c>
      <c r="V334" s="36">
        <f>SUMIFS(СВЦЭМ!$J$40:$J$783,СВЦЭМ!$A$40:$A$783,$A334,СВЦЭМ!$B$39:$B$782,V$313)+'СЕТ СН'!$F$16</f>
        <v>0</v>
      </c>
      <c r="W334" s="36">
        <f>SUMIFS(СВЦЭМ!$J$40:$J$783,СВЦЭМ!$A$40:$A$783,$A334,СВЦЭМ!$B$39:$B$782,W$313)+'СЕТ СН'!$F$16</f>
        <v>0</v>
      </c>
      <c r="X334" s="36">
        <f>SUMIFS(СВЦЭМ!$J$40:$J$783,СВЦЭМ!$A$40:$A$783,$A334,СВЦЭМ!$B$39:$B$782,X$313)+'СЕТ СН'!$F$16</f>
        <v>0</v>
      </c>
      <c r="Y334" s="36">
        <f>SUMIFS(СВЦЭМ!$J$40:$J$783,СВЦЭМ!$A$40:$A$783,$A334,СВЦЭМ!$B$39:$B$782,Y$313)+'СЕТ СН'!$F$16</f>
        <v>0</v>
      </c>
    </row>
    <row r="335" spans="1:25" ht="15.75" hidden="1" x14ac:dyDescent="0.2">
      <c r="A335" s="35">
        <f t="shared" si="9"/>
        <v>44614</v>
      </c>
      <c r="B335" s="36">
        <f>SUMIFS(СВЦЭМ!$J$40:$J$783,СВЦЭМ!$A$40:$A$783,$A335,СВЦЭМ!$B$39:$B$782,B$313)+'СЕТ СН'!$F$16</f>
        <v>0</v>
      </c>
      <c r="C335" s="36">
        <f>SUMIFS(СВЦЭМ!$J$40:$J$783,СВЦЭМ!$A$40:$A$783,$A335,СВЦЭМ!$B$39:$B$782,C$313)+'СЕТ СН'!$F$16</f>
        <v>0</v>
      </c>
      <c r="D335" s="36">
        <f>SUMIFS(СВЦЭМ!$J$40:$J$783,СВЦЭМ!$A$40:$A$783,$A335,СВЦЭМ!$B$39:$B$782,D$313)+'СЕТ СН'!$F$16</f>
        <v>0</v>
      </c>
      <c r="E335" s="36">
        <f>SUMIFS(СВЦЭМ!$J$40:$J$783,СВЦЭМ!$A$40:$A$783,$A335,СВЦЭМ!$B$39:$B$782,E$313)+'СЕТ СН'!$F$16</f>
        <v>0</v>
      </c>
      <c r="F335" s="36">
        <f>SUMIFS(СВЦЭМ!$J$40:$J$783,СВЦЭМ!$A$40:$A$783,$A335,СВЦЭМ!$B$39:$B$782,F$313)+'СЕТ СН'!$F$16</f>
        <v>0</v>
      </c>
      <c r="G335" s="36">
        <f>SUMIFS(СВЦЭМ!$J$40:$J$783,СВЦЭМ!$A$40:$A$783,$A335,СВЦЭМ!$B$39:$B$782,G$313)+'СЕТ СН'!$F$16</f>
        <v>0</v>
      </c>
      <c r="H335" s="36">
        <f>SUMIFS(СВЦЭМ!$J$40:$J$783,СВЦЭМ!$A$40:$A$783,$A335,СВЦЭМ!$B$39:$B$782,H$313)+'СЕТ СН'!$F$16</f>
        <v>0</v>
      </c>
      <c r="I335" s="36">
        <f>SUMIFS(СВЦЭМ!$J$40:$J$783,СВЦЭМ!$A$40:$A$783,$A335,СВЦЭМ!$B$39:$B$782,I$313)+'СЕТ СН'!$F$16</f>
        <v>0</v>
      </c>
      <c r="J335" s="36">
        <f>SUMIFS(СВЦЭМ!$J$40:$J$783,СВЦЭМ!$A$40:$A$783,$A335,СВЦЭМ!$B$39:$B$782,J$313)+'СЕТ СН'!$F$16</f>
        <v>0</v>
      </c>
      <c r="K335" s="36">
        <f>SUMIFS(СВЦЭМ!$J$40:$J$783,СВЦЭМ!$A$40:$A$783,$A335,СВЦЭМ!$B$39:$B$782,K$313)+'СЕТ СН'!$F$16</f>
        <v>0</v>
      </c>
      <c r="L335" s="36">
        <f>SUMIFS(СВЦЭМ!$J$40:$J$783,СВЦЭМ!$A$40:$A$783,$A335,СВЦЭМ!$B$39:$B$782,L$313)+'СЕТ СН'!$F$16</f>
        <v>0</v>
      </c>
      <c r="M335" s="36">
        <f>SUMIFS(СВЦЭМ!$J$40:$J$783,СВЦЭМ!$A$40:$A$783,$A335,СВЦЭМ!$B$39:$B$782,M$313)+'СЕТ СН'!$F$16</f>
        <v>0</v>
      </c>
      <c r="N335" s="36">
        <f>SUMIFS(СВЦЭМ!$J$40:$J$783,СВЦЭМ!$A$40:$A$783,$A335,СВЦЭМ!$B$39:$B$782,N$313)+'СЕТ СН'!$F$16</f>
        <v>0</v>
      </c>
      <c r="O335" s="36">
        <f>SUMIFS(СВЦЭМ!$J$40:$J$783,СВЦЭМ!$A$40:$A$783,$A335,СВЦЭМ!$B$39:$B$782,O$313)+'СЕТ СН'!$F$16</f>
        <v>0</v>
      </c>
      <c r="P335" s="36">
        <f>SUMIFS(СВЦЭМ!$J$40:$J$783,СВЦЭМ!$A$40:$A$783,$A335,СВЦЭМ!$B$39:$B$782,P$313)+'СЕТ СН'!$F$16</f>
        <v>0</v>
      </c>
      <c r="Q335" s="36">
        <f>SUMIFS(СВЦЭМ!$J$40:$J$783,СВЦЭМ!$A$40:$A$783,$A335,СВЦЭМ!$B$39:$B$782,Q$313)+'СЕТ СН'!$F$16</f>
        <v>0</v>
      </c>
      <c r="R335" s="36">
        <f>SUMIFS(СВЦЭМ!$J$40:$J$783,СВЦЭМ!$A$40:$A$783,$A335,СВЦЭМ!$B$39:$B$782,R$313)+'СЕТ СН'!$F$16</f>
        <v>0</v>
      </c>
      <c r="S335" s="36">
        <f>SUMIFS(СВЦЭМ!$J$40:$J$783,СВЦЭМ!$A$40:$A$783,$A335,СВЦЭМ!$B$39:$B$782,S$313)+'СЕТ СН'!$F$16</f>
        <v>0</v>
      </c>
      <c r="T335" s="36">
        <f>SUMIFS(СВЦЭМ!$J$40:$J$783,СВЦЭМ!$A$40:$A$783,$A335,СВЦЭМ!$B$39:$B$782,T$313)+'СЕТ СН'!$F$16</f>
        <v>0</v>
      </c>
      <c r="U335" s="36">
        <f>SUMIFS(СВЦЭМ!$J$40:$J$783,СВЦЭМ!$A$40:$A$783,$A335,СВЦЭМ!$B$39:$B$782,U$313)+'СЕТ СН'!$F$16</f>
        <v>0</v>
      </c>
      <c r="V335" s="36">
        <f>SUMIFS(СВЦЭМ!$J$40:$J$783,СВЦЭМ!$A$40:$A$783,$A335,СВЦЭМ!$B$39:$B$782,V$313)+'СЕТ СН'!$F$16</f>
        <v>0</v>
      </c>
      <c r="W335" s="36">
        <f>SUMIFS(СВЦЭМ!$J$40:$J$783,СВЦЭМ!$A$40:$A$783,$A335,СВЦЭМ!$B$39:$B$782,W$313)+'СЕТ СН'!$F$16</f>
        <v>0</v>
      </c>
      <c r="X335" s="36">
        <f>SUMIFS(СВЦЭМ!$J$40:$J$783,СВЦЭМ!$A$40:$A$783,$A335,СВЦЭМ!$B$39:$B$782,X$313)+'СЕТ СН'!$F$16</f>
        <v>0</v>
      </c>
      <c r="Y335" s="36">
        <f>SUMIFS(СВЦЭМ!$J$40:$J$783,СВЦЭМ!$A$40:$A$783,$A335,СВЦЭМ!$B$39:$B$782,Y$313)+'СЕТ СН'!$F$16</f>
        <v>0</v>
      </c>
    </row>
    <row r="336" spans="1:25" ht="15.75" hidden="1" x14ac:dyDescent="0.2">
      <c r="A336" s="35">
        <f t="shared" si="9"/>
        <v>44615</v>
      </c>
      <c r="B336" s="36">
        <f>SUMIFS(СВЦЭМ!$J$40:$J$783,СВЦЭМ!$A$40:$A$783,$A336,СВЦЭМ!$B$39:$B$782,B$313)+'СЕТ СН'!$F$16</f>
        <v>0</v>
      </c>
      <c r="C336" s="36">
        <f>SUMIFS(СВЦЭМ!$J$40:$J$783,СВЦЭМ!$A$40:$A$783,$A336,СВЦЭМ!$B$39:$B$782,C$313)+'СЕТ СН'!$F$16</f>
        <v>0</v>
      </c>
      <c r="D336" s="36">
        <f>SUMIFS(СВЦЭМ!$J$40:$J$783,СВЦЭМ!$A$40:$A$783,$A336,СВЦЭМ!$B$39:$B$782,D$313)+'СЕТ СН'!$F$16</f>
        <v>0</v>
      </c>
      <c r="E336" s="36">
        <f>SUMIFS(СВЦЭМ!$J$40:$J$783,СВЦЭМ!$A$40:$A$783,$A336,СВЦЭМ!$B$39:$B$782,E$313)+'СЕТ СН'!$F$16</f>
        <v>0</v>
      </c>
      <c r="F336" s="36">
        <f>SUMIFS(СВЦЭМ!$J$40:$J$783,СВЦЭМ!$A$40:$A$783,$A336,СВЦЭМ!$B$39:$B$782,F$313)+'СЕТ СН'!$F$16</f>
        <v>0</v>
      </c>
      <c r="G336" s="36">
        <f>SUMIFS(СВЦЭМ!$J$40:$J$783,СВЦЭМ!$A$40:$A$783,$A336,СВЦЭМ!$B$39:$B$782,G$313)+'СЕТ СН'!$F$16</f>
        <v>0</v>
      </c>
      <c r="H336" s="36">
        <f>SUMIFS(СВЦЭМ!$J$40:$J$783,СВЦЭМ!$A$40:$A$783,$A336,СВЦЭМ!$B$39:$B$782,H$313)+'СЕТ СН'!$F$16</f>
        <v>0</v>
      </c>
      <c r="I336" s="36">
        <f>SUMIFS(СВЦЭМ!$J$40:$J$783,СВЦЭМ!$A$40:$A$783,$A336,СВЦЭМ!$B$39:$B$782,I$313)+'СЕТ СН'!$F$16</f>
        <v>0</v>
      </c>
      <c r="J336" s="36">
        <f>SUMIFS(СВЦЭМ!$J$40:$J$783,СВЦЭМ!$A$40:$A$783,$A336,СВЦЭМ!$B$39:$B$782,J$313)+'СЕТ СН'!$F$16</f>
        <v>0</v>
      </c>
      <c r="K336" s="36">
        <f>SUMIFS(СВЦЭМ!$J$40:$J$783,СВЦЭМ!$A$40:$A$783,$A336,СВЦЭМ!$B$39:$B$782,K$313)+'СЕТ СН'!$F$16</f>
        <v>0</v>
      </c>
      <c r="L336" s="36">
        <f>SUMIFS(СВЦЭМ!$J$40:$J$783,СВЦЭМ!$A$40:$A$783,$A336,СВЦЭМ!$B$39:$B$782,L$313)+'СЕТ СН'!$F$16</f>
        <v>0</v>
      </c>
      <c r="M336" s="36">
        <f>SUMIFS(СВЦЭМ!$J$40:$J$783,СВЦЭМ!$A$40:$A$783,$A336,СВЦЭМ!$B$39:$B$782,M$313)+'СЕТ СН'!$F$16</f>
        <v>0</v>
      </c>
      <c r="N336" s="36">
        <f>SUMIFS(СВЦЭМ!$J$40:$J$783,СВЦЭМ!$A$40:$A$783,$A336,СВЦЭМ!$B$39:$B$782,N$313)+'СЕТ СН'!$F$16</f>
        <v>0</v>
      </c>
      <c r="O336" s="36">
        <f>SUMIFS(СВЦЭМ!$J$40:$J$783,СВЦЭМ!$A$40:$A$783,$A336,СВЦЭМ!$B$39:$B$782,O$313)+'СЕТ СН'!$F$16</f>
        <v>0</v>
      </c>
      <c r="P336" s="36">
        <f>SUMIFS(СВЦЭМ!$J$40:$J$783,СВЦЭМ!$A$40:$A$783,$A336,СВЦЭМ!$B$39:$B$782,P$313)+'СЕТ СН'!$F$16</f>
        <v>0</v>
      </c>
      <c r="Q336" s="36">
        <f>SUMIFS(СВЦЭМ!$J$40:$J$783,СВЦЭМ!$A$40:$A$783,$A336,СВЦЭМ!$B$39:$B$782,Q$313)+'СЕТ СН'!$F$16</f>
        <v>0</v>
      </c>
      <c r="R336" s="36">
        <f>SUMIFS(СВЦЭМ!$J$40:$J$783,СВЦЭМ!$A$40:$A$783,$A336,СВЦЭМ!$B$39:$B$782,R$313)+'СЕТ СН'!$F$16</f>
        <v>0</v>
      </c>
      <c r="S336" s="36">
        <f>SUMIFS(СВЦЭМ!$J$40:$J$783,СВЦЭМ!$A$40:$A$783,$A336,СВЦЭМ!$B$39:$B$782,S$313)+'СЕТ СН'!$F$16</f>
        <v>0</v>
      </c>
      <c r="T336" s="36">
        <f>SUMIFS(СВЦЭМ!$J$40:$J$783,СВЦЭМ!$A$40:$A$783,$A336,СВЦЭМ!$B$39:$B$782,T$313)+'СЕТ СН'!$F$16</f>
        <v>0</v>
      </c>
      <c r="U336" s="36">
        <f>SUMIFS(СВЦЭМ!$J$40:$J$783,СВЦЭМ!$A$40:$A$783,$A336,СВЦЭМ!$B$39:$B$782,U$313)+'СЕТ СН'!$F$16</f>
        <v>0</v>
      </c>
      <c r="V336" s="36">
        <f>SUMIFS(СВЦЭМ!$J$40:$J$783,СВЦЭМ!$A$40:$A$783,$A336,СВЦЭМ!$B$39:$B$782,V$313)+'СЕТ СН'!$F$16</f>
        <v>0</v>
      </c>
      <c r="W336" s="36">
        <f>SUMIFS(СВЦЭМ!$J$40:$J$783,СВЦЭМ!$A$40:$A$783,$A336,СВЦЭМ!$B$39:$B$782,W$313)+'СЕТ СН'!$F$16</f>
        <v>0</v>
      </c>
      <c r="X336" s="36">
        <f>SUMIFS(СВЦЭМ!$J$40:$J$783,СВЦЭМ!$A$40:$A$783,$A336,СВЦЭМ!$B$39:$B$782,X$313)+'СЕТ СН'!$F$16</f>
        <v>0</v>
      </c>
      <c r="Y336" s="36">
        <f>SUMIFS(СВЦЭМ!$J$40:$J$783,СВЦЭМ!$A$40:$A$783,$A336,СВЦЭМ!$B$39:$B$782,Y$313)+'СЕТ СН'!$F$16</f>
        <v>0</v>
      </c>
    </row>
    <row r="337" spans="1:27" ht="15.75" hidden="1" x14ac:dyDescent="0.2">
      <c r="A337" s="35">
        <f t="shared" si="9"/>
        <v>44616</v>
      </c>
      <c r="B337" s="36">
        <f>SUMIFS(СВЦЭМ!$J$40:$J$783,СВЦЭМ!$A$40:$A$783,$A337,СВЦЭМ!$B$39:$B$782,B$313)+'СЕТ СН'!$F$16</f>
        <v>0</v>
      </c>
      <c r="C337" s="36">
        <f>SUMIFS(СВЦЭМ!$J$40:$J$783,СВЦЭМ!$A$40:$A$783,$A337,СВЦЭМ!$B$39:$B$782,C$313)+'СЕТ СН'!$F$16</f>
        <v>0</v>
      </c>
      <c r="D337" s="36">
        <f>SUMIFS(СВЦЭМ!$J$40:$J$783,СВЦЭМ!$A$40:$A$783,$A337,СВЦЭМ!$B$39:$B$782,D$313)+'СЕТ СН'!$F$16</f>
        <v>0</v>
      </c>
      <c r="E337" s="36">
        <f>SUMIFS(СВЦЭМ!$J$40:$J$783,СВЦЭМ!$A$40:$A$783,$A337,СВЦЭМ!$B$39:$B$782,E$313)+'СЕТ СН'!$F$16</f>
        <v>0</v>
      </c>
      <c r="F337" s="36">
        <f>SUMIFS(СВЦЭМ!$J$40:$J$783,СВЦЭМ!$A$40:$A$783,$A337,СВЦЭМ!$B$39:$B$782,F$313)+'СЕТ СН'!$F$16</f>
        <v>0</v>
      </c>
      <c r="G337" s="36">
        <f>SUMIFS(СВЦЭМ!$J$40:$J$783,СВЦЭМ!$A$40:$A$783,$A337,СВЦЭМ!$B$39:$B$782,G$313)+'СЕТ СН'!$F$16</f>
        <v>0</v>
      </c>
      <c r="H337" s="36">
        <f>SUMIFS(СВЦЭМ!$J$40:$J$783,СВЦЭМ!$A$40:$A$783,$A337,СВЦЭМ!$B$39:$B$782,H$313)+'СЕТ СН'!$F$16</f>
        <v>0</v>
      </c>
      <c r="I337" s="36">
        <f>SUMIFS(СВЦЭМ!$J$40:$J$783,СВЦЭМ!$A$40:$A$783,$A337,СВЦЭМ!$B$39:$B$782,I$313)+'СЕТ СН'!$F$16</f>
        <v>0</v>
      </c>
      <c r="J337" s="36">
        <f>SUMIFS(СВЦЭМ!$J$40:$J$783,СВЦЭМ!$A$40:$A$783,$A337,СВЦЭМ!$B$39:$B$782,J$313)+'СЕТ СН'!$F$16</f>
        <v>0</v>
      </c>
      <c r="K337" s="36">
        <f>SUMIFS(СВЦЭМ!$J$40:$J$783,СВЦЭМ!$A$40:$A$783,$A337,СВЦЭМ!$B$39:$B$782,K$313)+'СЕТ СН'!$F$16</f>
        <v>0</v>
      </c>
      <c r="L337" s="36">
        <f>SUMIFS(СВЦЭМ!$J$40:$J$783,СВЦЭМ!$A$40:$A$783,$A337,СВЦЭМ!$B$39:$B$782,L$313)+'СЕТ СН'!$F$16</f>
        <v>0</v>
      </c>
      <c r="M337" s="36">
        <f>SUMIFS(СВЦЭМ!$J$40:$J$783,СВЦЭМ!$A$40:$A$783,$A337,СВЦЭМ!$B$39:$B$782,M$313)+'СЕТ СН'!$F$16</f>
        <v>0</v>
      </c>
      <c r="N337" s="36">
        <f>SUMIFS(СВЦЭМ!$J$40:$J$783,СВЦЭМ!$A$40:$A$783,$A337,СВЦЭМ!$B$39:$B$782,N$313)+'СЕТ СН'!$F$16</f>
        <v>0</v>
      </c>
      <c r="O337" s="36">
        <f>SUMIFS(СВЦЭМ!$J$40:$J$783,СВЦЭМ!$A$40:$A$783,$A337,СВЦЭМ!$B$39:$B$782,O$313)+'СЕТ СН'!$F$16</f>
        <v>0</v>
      </c>
      <c r="P337" s="36">
        <f>SUMIFS(СВЦЭМ!$J$40:$J$783,СВЦЭМ!$A$40:$A$783,$A337,СВЦЭМ!$B$39:$B$782,P$313)+'СЕТ СН'!$F$16</f>
        <v>0</v>
      </c>
      <c r="Q337" s="36">
        <f>SUMIFS(СВЦЭМ!$J$40:$J$783,СВЦЭМ!$A$40:$A$783,$A337,СВЦЭМ!$B$39:$B$782,Q$313)+'СЕТ СН'!$F$16</f>
        <v>0</v>
      </c>
      <c r="R337" s="36">
        <f>SUMIFS(СВЦЭМ!$J$40:$J$783,СВЦЭМ!$A$40:$A$783,$A337,СВЦЭМ!$B$39:$B$782,R$313)+'СЕТ СН'!$F$16</f>
        <v>0</v>
      </c>
      <c r="S337" s="36">
        <f>SUMIFS(СВЦЭМ!$J$40:$J$783,СВЦЭМ!$A$40:$A$783,$A337,СВЦЭМ!$B$39:$B$782,S$313)+'СЕТ СН'!$F$16</f>
        <v>0</v>
      </c>
      <c r="T337" s="36">
        <f>SUMIFS(СВЦЭМ!$J$40:$J$783,СВЦЭМ!$A$40:$A$783,$A337,СВЦЭМ!$B$39:$B$782,T$313)+'СЕТ СН'!$F$16</f>
        <v>0</v>
      </c>
      <c r="U337" s="36">
        <f>SUMIFS(СВЦЭМ!$J$40:$J$783,СВЦЭМ!$A$40:$A$783,$A337,СВЦЭМ!$B$39:$B$782,U$313)+'СЕТ СН'!$F$16</f>
        <v>0</v>
      </c>
      <c r="V337" s="36">
        <f>SUMIFS(СВЦЭМ!$J$40:$J$783,СВЦЭМ!$A$40:$A$783,$A337,СВЦЭМ!$B$39:$B$782,V$313)+'СЕТ СН'!$F$16</f>
        <v>0</v>
      </c>
      <c r="W337" s="36">
        <f>SUMIFS(СВЦЭМ!$J$40:$J$783,СВЦЭМ!$A$40:$A$783,$A337,СВЦЭМ!$B$39:$B$782,W$313)+'СЕТ СН'!$F$16</f>
        <v>0</v>
      </c>
      <c r="X337" s="36">
        <f>SUMIFS(СВЦЭМ!$J$40:$J$783,СВЦЭМ!$A$40:$A$783,$A337,СВЦЭМ!$B$39:$B$782,X$313)+'СЕТ СН'!$F$16</f>
        <v>0</v>
      </c>
      <c r="Y337" s="36">
        <f>SUMIFS(СВЦЭМ!$J$40:$J$783,СВЦЭМ!$A$40:$A$783,$A337,СВЦЭМ!$B$39:$B$782,Y$313)+'СЕТ СН'!$F$16</f>
        <v>0</v>
      </c>
    </row>
    <row r="338" spans="1:27" ht="15.75" hidden="1" x14ac:dyDescent="0.2">
      <c r="A338" s="35">
        <f t="shared" si="9"/>
        <v>44617</v>
      </c>
      <c r="B338" s="36">
        <f>SUMIFS(СВЦЭМ!$J$40:$J$783,СВЦЭМ!$A$40:$A$783,$A338,СВЦЭМ!$B$39:$B$782,B$313)+'СЕТ СН'!$F$16</f>
        <v>0</v>
      </c>
      <c r="C338" s="36">
        <f>SUMIFS(СВЦЭМ!$J$40:$J$783,СВЦЭМ!$A$40:$A$783,$A338,СВЦЭМ!$B$39:$B$782,C$313)+'СЕТ СН'!$F$16</f>
        <v>0</v>
      </c>
      <c r="D338" s="36">
        <f>SUMIFS(СВЦЭМ!$J$40:$J$783,СВЦЭМ!$A$40:$A$783,$A338,СВЦЭМ!$B$39:$B$782,D$313)+'СЕТ СН'!$F$16</f>
        <v>0</v>
      </c>
      <c r="E338" s="36">
        <f>SUMIFS(СВЦЭМ!$J$40:$J$783,СВЦЭМ!$A$40:$A$783,$A338,СВЦЭМ!$B$39:$B$782,E$313)+'СЕТ СН'!$F$16</f>
        <v>0</v>
      </c>
      <c r="F338" s="36">
        <f>SUMIFS(СВЦЭМ!$J$40:$J$783,СВЦЭМ!$A$40:$A$783,$A338,СВЦЭМ!$B$39:$B$782,F$313)+'СЕТ СН'!$F$16</f>
        <v>0</v>
      </c>
      <c r="G338" s="36">
        <f>SUMIFS(СВЦЭМ!$J$40:$J$783,СВЦЭМ!$A$40:$A$783,$A338,СВЦЭМ!$B$39:$B$782,G$313)+'СЕТ СН'!$F$16</f>
        <v>0</v>
      </c>
      <c r="H338" s="36">
        <f>SUMIFS(СВЦЭМ!$J$40:$J$783,СВЦЭМ!$A$40:$A$783,$A338,СВЦЭМ!$B$39:$B$782,H$313)+'СЕТ СН'!$F$16</f>
        <v>0</v>
      </c>
      <c r="I338" s="36">
        <f>SUMIFS(СВЦЭМ!$J$40:$J$783,СВЦЭМ!$A$40:$A$783,$A338,СВЦЭМ!$B$39:$B$782,I$313)+'СЕТ СН'!$F$16</f>
        <v>0</v>
      </c>
      <c r="J338" s="36">
        <f>SUMIFS(СВЦЭМ!$J$40:$J$783,СВЦЭМ!$A$40:$A$783,$A338,СВЦЭМ!$B$39:$B$782,J$313)+'СЕТ СН'!$F$16</f>
        <v>0</v>
      </c>
      <c r="K338" s="36">
        <f>SUMIFS(СВЦЭМ!$J$40:$J$783,СВЦЭМ!$A$40:$A$783,$A338,СВЦЭМ!$B$39:$B$782,K$313)+'СЕТ СН'!$F$16</f>
        <v>0</v>
      </c>
      <c r="L338" s="36">
        <f>SUMIFS(СВЦЭМ!$J$40:$J$783,СВЦЭМ!$A$40:$A$783,$A338,СВЦЭМ!$B$39:$B$782,L$313)+'СЕТ СН'!$F$16</f>
        <v>0</v>
      </c>
      <c r="M338" s="36">
        <f>SUMIFS(СВЦЭМ!$J$40:$J$783,СВЦЭМ!$A$40:$A$783,$A338,СВЦЭМ!$B$39:$B$782,M$313)+'СЕТ СН'!$F$16</f>
        <v>0</v>
      </c>
      <c r="N338" s="36">
        <f>SUMIFS(СВЦЭМ!$J$40:$J$783,СВЦЭМ!$A$40:$A$783,$A338,СВЦЭМ!$B$39:$B$782,N$313)+'СЕТ СН'!$F$16</f>
        <v>0</v>
      </c>
      <c r="O338" s="36">
        <f>SUMIFS(СВЦЭМ!$J$40:$J$783,СВЦЭМ!$A$40:$A$783,$A338,СВЦЭМ!$B$39:$B$782,O$313)+'СЕТ СН'!$F$16</f>
        <v>0</v>
      </c>
      <c r="P338" s="36">
        <f>SUMIFS(СВЦЭМ!$J$40:$J$783,СВЦЭМ!$A$40:$A$783,$A338,СВЦЭМ!$B$39:$B$782,P$313)+'СЕТ СН'!$F$16</f>
        <v>0</v>
      </c>
      <c r="Q338" s="36">
        <f>SUMIFS(СВЦЭМ!$J$40:$J$783,СВЦЭМ!$A$40:$A$783,$A338,СВЦЭМ!$B$39:$B$782,Q$313)+'СЕТ СН'!$F$16</f>
        <v>0</v>
      </c>
      <c r="R338" s="36">
        <f>SUMIFS(СВЦЭМ!$J$40:$J$783,СВЦЭМ!$A$40:$A$783,$A338,СВЦЭМ!$B$39:$B$782,R$313)+'СЕТ СН'!$F$16</f>
        <v>0</v>
      </c>
      <c r="S338" s="36">
        <f>SUMIFS(СВЦЭМ!$J$40:$J$783,СВЦЭМ!$A$40:$A$783,$A338,СВЦЭМ!$B$39:$B$782,S$313)+'СЕТ СН'!$F$16</f>
        <v>0</v>
      </c>
      <c r="T338" s="36">
        <f>SUMIFS(СВЦЭМ!$J$40:$J$783,СВЦЭМ!$A$40:$A$783,$A338,СВЦЭМ!$B$39:$B$782,T$313)+'СЕТ СН'!$F$16</f>
        <v>0</v>
      </c>
      <c r="U338" s="36">
        <f>SUMIFS(СВЦЭМ!$J$40:$J$783,СВЦЭМ!$A$40:$A$783,$A338,СВЦЭМ!$B$39:$B$782,U$313)+'СЕТ СН'!$F$16</f>
        <v>0</v>
      </c>
      <c r="V338" s="36">
        <f>SUMIFS(СВЦЭМ!$J$40:$J$783,СВЦЭМ!$A$40:$A$783,$A338,СВЦЭМ!$B$39:$B$782,V$313)+'СЕТ СН'!$F$16</f>
        <v>0</v>
      </c>
      <c r="W338" s="36">
        <f>SUMIFS(СВЦЭМ!$J$40:$J$783,СВЦЭМ!$A$40:$A$783,$A338,СВЦЭМ!$B$39:$B$782,W$313)+'СЕТ СН'!$F$16</f>
        <v>0</v>
      </c>
      <c r="X338" s="36">
        <f>SUMIFS(СВЦЭМ!$J$40:$J$783,СВЦЭМ!$A$40:$A$783,$A338,СВЦЭМ!$B$39:$B$782,X$313)+'СЕТ СН'!$F$16</f>
        <v>0</v>
      </c>
      <c r="Y338" s="36">
        <f>SUMIFS(СВЦЭМ!$J$40:$J$783,СВЦЭМ!$A$40:$A$783,$A338,СВЦЭМ!$B$39:$B$782,Y$313)+'СЕТ СН'!$F$16</f>
        <v>0</v>
      </c>
    </row>
    <row r="339" spans="1:27" ht="15.75" hidden="1" x14ac:dyDescent="0.2">
      <c r="A339" s="35">
        <f t="shared" si="9"/>
        <v>44618</v>
      </c>
      <c r="B339" s="36">
        <f>SUMIFS(СВЦЭМ!$J$40:$J$783,СВЦЭМ!$A$40:$A$783,$A339,СВЦЭМ!$B$39:$B$782,B$313)+'СЕТ СН'!$F$16</f>
        <v>0</v>
      </c>
      <c r="C339" s="36">
        <f>SUMIFS(СВЦЭМ!$J$40:$J$783,СВЦЭМ!$A$40:$A$783,$A339,СВЦЭМ!$B$39:$B$782,C$313)+'СЕТ СН'!$F$16</f>
        <v>0</v>
      </c>
      <c r="D339" s="36">
        <f>SUMIFS(СВЦЭМ!$J$40:$J$783,СВЦЭМ!$A$40:$A$783,$A339,СВЦЭМ!$B$39:$B$782,D$313)+'СЕТ СН'!$F$16</f>
        <v>0</v>
      </c>
      <c r="E339" s="36">
        <f>SUMIFS(СВЦЭМ!$J$40:$J$783,СВЦЭМ!$A$40:$A$783,$A339,СВЦЭМ!$B$39:$B$782,E$313)+'СЕТ СН'!$F$16</f>
        <v>0</v>
      </c>
      <c r="F339" s="36">
        <f>SUMIFS(СВЦЭМ!$J$40:$J$783,СВЦЭМ!$A$40:$A$783,$A339,СВЦЭМ!$B$39:$B$782,F$313)+'СЕТ СН'!$F$16</f>
        <v>0</v>
      </c>
      <c r="G339" s="36">
        <f>SUMIFS(СВЦЭМ!$J$40:$J$783,СВЦЭМ!$A$40:$A$783,$A339,СВЦЭМ!$B$39:$B$782,G$313)+'СЕТ СН'!$F$16</f>
        <v>0</v>
      </c>
      <c r="H339" s="36">
        <f>SUMIFS(СВЦЭМ!$J$40:$J$783,СВЦЭМ!$A$40:$A$783,$A339,СВЦЭМ!$B$39:$B$782,H$313)+'СЕТ СН'!$F$16</f>
        <v>0</v>
      </c>
      <c r="I339" s="36">
        <f>SUMIFS(СВЦЭМ!$J$40:$J$783,СВЦЭМ!$A$40:$A$783,$A339,СВЦЭМ!$B$39:$B$782,I$313)+'СЕТ СН'!$F$16</f>
        <v>0</v>
      </c>
      <c r="J339" s="36">
        <f>SUMIFS(СВЦЭМ!$J$40:$J$783,СВЦЭМ!$A$40:$A$783,$A339,СВЦЭМ!$B$39:$B$782,J$313)+'СЕТ СН'!$F$16</f>
        <v>0</v>
      </c>
      <c r="K339" s="36">
        <f>SUMIFS(СВЦЭМ!$J$40:$J$783,СВЦЭМ!$A$40:$A$783,$A339,СВЦЭМ!$B$39:$B$782,K$313)+'СЕТ СН'!$F$16</f>
        <v>0</v>
      </c>
      <c r="L339" s="36">
        <f>SUMIFS(СВЦЭМ!$J$40:$J$783,СВЦЭМ!$A$40:$A$783,$A339,СВЦЭМ!$B$39:$B$782,L$313)+'СЕТ СН'!$F$16</f>
        <v>0</v>
      </c>
      <c r="M339" s="36">
        <f>SUMIFS(СВЦЭМ!$J$40:$J$783,СВЦЭМ!$A$40:$A$783,$A339,СВЦЭМ!$B$39:$B$782,M$313)+'СЕТ СН'!$F$16</f>
        <v>0</v>
      </c>
      <c r="N339" s="36">
        <f>SUMIFS(СВЦЭМ!$J$40:$J$783,СВЦЭМ!$A$40:$A$783,$A339,СВЦЭМ!$B$39:$B$782,N$313)+'СЕТ СН'!$F$16</f>
        <v>0</v>
      </c>
      <c r="O339" s="36">
        <f>SUMIFS(СВЦЭМ!$J$40:$J$783,СВЦЭМ!$A$40:$A$783,$A339,СВЦЭМ!$B$39:$B$782,O$313)+'СЕТ СН'!$F$16</f>
        <v>0</v>
      </c>
      <c r="P339" s="36">
        <f>SUMIFS(СВЦЭМ!$J$40:$J$783,СВЦЭМ!$A$40:$A$783,$A339,СВЦЭМ!$B$39:$B$782,P$313)+'СЕТ СН'!$F$16</f>
        <v>0</v>
      </c>
      <c r="Q339" s="36">
        <f>SUMIFS(СВЦЭМ!$J$40:$J$783,СВЦЭМ!$A$40:$A$783,$A339,СВЦЭМ!$B$39:$B$782,Q$313)+'СЕТ СН'!$F$16</f>
        <v>0</v>
      </c>
      <c r="R339" s="36">
        <f>SUMIFS(СВЦЭМ!$J$40:$J$783,СВЦЭМ!$A$40:$A$783,$A339,СВЦЭМ!$B$39:$B$782,R$313)+'СЕТ СН'!$F$16</f>
        <v>0</v>
      </c>
      <c r="S339" s="36">
        <f>SUMIFS(СВЦЭМ!$J$40:$J$783,СВЦЭМ!$A$40:$A$783,$A339,СВЦЭМ!$B$39:$B$782,S$313)+'СЕТ СН'!$F$16</f>
        <v>0</v>
      </c>
      <c r="T339" s="36">
        <f>SUMIFS(СВЦЭМ!$J$40:$J$783,СВЦЭМ!$A$40:$A$783,$A339,СВЦЭМ!$B$39:$B$782,T$313)+'СЕТ СН'!$F$16</f>
        <v>0</v>
      </c>
      <c r="U339" s="36">
        <f>SUMIFS(СВЦЭМ!$J$40:$J$783,СВЦЭМ!$A$40:$A$783,$A339,СВЦЭМ!$B$39:$B$782,U$313)+'СЕТ СН'!$F$16</f>
        <v>0</v>
      </c>
      <c r="V339" s="36">
        <f>SUMIFS(СВЦЭМ!$J$40:$J$783,СВЦЭМ!$A$40:$A$783,$A339,СВЦЭМ!$B$39:$B$782,V$313)+'СЕТ СН'!$F$16</f>
        <v>0</v>
      </c>
      <c r="W339" s="36">
        <f>SUMIFS(СВЦЭМ!$J$40:$J$783,СВЦЭМ!$A$40:$A$783,$A339,СВЦЭМ!$B$39:$B$782,W$313)+'СЕТ СН'!$F$16</f>
        <v>0</v>
      </c>
      <c r="X339" s="36">
        <f>SUMIFS(СВЦЭМ!$J$40:$J$783,СВЦЭМ!$A$40:$A$783,$A339,СВЦЭМ!$B$39:$B$782,X$313)+'СЕТ СН'!$F$16</f>
        <v>0</v>
      </c>
      <c r="Y339" s="36">
        <f>SUMIFS(СВЦЭМ!$J$40:$J$783,СВЦЭМ!$A$40:$A$783,$A339,СВЦЭМ!$B$39:$B$782,Y$313)+'СЕТ СН'!$F$16</f>
        <v>0</v>
      </c>
    </row>
    <row r="340" spans="1:27" ht="15.75" hidden="1" x14ac:dyDescent="0.2">
      <c r="A340" s="35">
        <f t="shared" si="9"/>
        <v>44619</v>
      </c>
      <c r="B340" s="36">
        <f>SUMIFS(СВЦЭМ!$J$40:$J$783,СВЦЭМ!$A$40:$A$783,$A340,СВЦЭМ!$B$39:$B$782,B$313)+'СЕТ СН'!$F$16</f>
        <v>0</v>
      </c>
      <c r="C340" s="36">
        <f>SUMIFS(СВЦЭМ!$J$40:$J$783,СВЦЭМ!$A$40:$A$783,$A340,СВЦЭМ!$B$39:$B$782,C$313)+'СЕТ СН'!$F$16</f>
        <v>0</v>
      </c>
      <c r="D340" s="36">
        <f>SUMIFS(СВЦЭМ!$J$40:$J$783,СВЦЭМ!$A$40:$A$783,$A340,СВЦЭМ!$B$39:$B$782,D$313)+'СЕТ СН'!$F$16</f>
        <v>0</v>
      </c>
      <c r="E340" s="36">
        <f>SUMIFS(СВЦЭМ!$J$40:$J$783,СВЦЭМ!$A$40:$A$783,$A340,СВЦЭМ!$B$39:$B$782,E$313)+'СЕТ СН'!$F$16</f>
        <v>0</v>
      </c>
      <c r="F340" s="36">
        <f>SUMIFS(СВЦЭМ!$J$40:$J$783,СВЦЭМ!$A$40:$A$783,$A340,СВЦЭМ!$B$39:$B$782,F$313)+'СЕТ СН'!$F$16</f>
        <v>0</v>
      </c>
      <c r="G340" s="36">
        <f>SUMIFS(СВЦЭМ!$J$40:$J$783,СВЦЭМ!$A$40:$A$783,$A340,СВЦЭМ!$B$39:$B$782,G$313)+'СЕТ СН'!$F$16</f>
        <v>0</v>
      </c>
      <c r="H340" s="36">
        <f>SUMIFS(СВЦЭМ!$J$40:$J$783,СВЦЭМ!$A$40:$A$783,$A340,СВЦЭМ!$B$39:$B$782,H$313)+'СЕТ СН'!$F$16</f>
        <v>0</v>
      </c>
      <c r="I340" s="36">
        <f>SUMIFS(СВЦЭМ!$J$40:$J$783,СВЦЭМ!$A$40:$A$783,$A340,СВЦЭМ!$B$39:$B$782,I$313)+'СЕТ СН'!$F$16</f>
        <v>0</v>
      </c>
      <c r="J340" s="36">
        <f>SUMIFS(СВЦЭМ!$J$40:$J$783,СВЦЭМ!$A$40:$A$783,$A340,СВЦЭМ!$B$39:$B$782,J$313)+'СЕТ СН'!$F$16</f>
        <v>0</v>
      </c>
      <c r="K340" s="36">
        <f>SUMIFS(СВЦЭМ!$J$40:$J$783,СВЦЭМ!$A$40:$A$783,$A340,СВЦЭМ!$B$39:$B$782,K$313)+'СЕТ СН'!$F$16</f>
        <v>0</v>
      </c>
      <c r="L340" s="36">
        <f>SUMIFS(СВЦЭМ!$J$40:$J$783,СВЦЭМ!$A$40:$A$783,$A340,СВЦЭМ!$B$39:$B$782,L$313)+'СЕТ СН'!$F$16</f>
        <v>0</v>
      </c>
      <c r="M340" s="36">
        <f>SUMIFS(СВЦЭМ!$J$40:$J$783,СВЦЭМ!$A$40:$A$783,$A340,СВЦЭМ!$B$39:$B$782,M$313)+'СЕТ СН'!$F$16</f>
        <v>0</v>
      </c>
      <c r="N340" s="36">
        <f>SUMIFS(СВЦЭМ!$J$40:$J$783,СВЦЭМ!$A$40:$A$783,$A340,СВЦЭМ!$B$39:$B$782,N$313)+'СЕТ СН'!$F$16</f>
        <v>0</v>
      </c>
      <c r="O340" s="36">
        <f>SUMIFS(СВЦЭМ!$J$40:$J$783,СВЦЭМ!$A$40:$A$783,$A340,СВЦЭМ!$B$39:$B$782,O$313)+'СЕТ СН'!$F$16</f>
        <v>0</v>
      </c>
      <c r="P340" s="36">
        <f>SUMIFS(СВЦЭМ!$J$40:$J$783,СВЦЭМ!$A$40:$A$783,$A340,СВЦЭМ!$B$39:$B$782,P$313)+'СЕТ СН'!$F$16</f>
        <v>0</v>
      </c>
      <c r="Q340" s="36">
        <f>SUMIFS(СВЦЭМ!$J$40:$J$783,СВЦЭМ!$A$40:$A$783,$A340,СВЦЭМ!$B$39:$B$782,Q$313)+'СЕТ СН'!$F$16</f>
        <v>0</v>
      </c>
      <c r="R340" s="36">
        <f>SUMIFS(СВЦЭМ!$J$40:$J$783,СВЦЭМ!$A$40:$A$783,$A340,СВЦЭМ!$B$39:$B$782,R$313)+'СЕТ СН'!$F$16</f>
        <v>0</v>
      </c>
      <c r="S340" s="36">
        <f>SUMIFS(СВЦЭМ!$J$40:$J$783,СВЦЭМ!$A$40:$A$783,$A340,СВЦЭМ!$B$39:$B$782,S$313)+'СЕТ СН'!$F$16</f>
        <v>0</v>
      </c>
      <c r="T340" s="36">
        <f>SUMIFS(СВЦЭМ!$J$40:$J$783,СВЦЭМ!$A$40:$A$783,$A340,СВЦЭМ!$B$39:$B$782,T$313)+'СЕТ СН'!$F$16</f>
        <v>0</v>
      </c>
      <c r="U340" s="36">
        <f>SUMIFS(СВЦЭМ!$J$40:$J$783,СВЦЭМ!$A$40:$A$783,$A340,СВЦЭМ!$B$39:$B$782,U$313)+'СЕТ СН'!$F$16</f>
        <v>0</v>
      </c>
      <c r="V340" s="36">
        <f>SUMIFS(СВЦЭМ!$J$40:$J$783,СВЦЭМ!$A$40:$A$783,$A340,СВЦЭМ!$B$39:$B$782,V$313)+'СЕТ СН'!$F$16</f>
        <v>0</v>
      </c>
      <c r="W340" s="36">
        <f>SUMIFS(СВЦЭМ!$J$40:$J$783,СВЦЭМ!$A$40:$A$783,$A340,СВЦЭМ!$B$39:$B$782,W$313)+'СЕТ СН'!$F$16</f>
        <v>0</v>
      </c>
      <c r="X340" s="36">
        <f>SUMIFS(СВЦЭМ!$J$40:$J$783,СВЦЭМ!$A$40:$A$783,$A340,СВЦЭМ!$B$39:$B$782,X$313)+'СЕТ СН'!$F$16</f>
        <v>0</v>
      </c>
      <c r="Y340" s="36">
        <f>SUMIFS(СВЦЭМ!$J$40:$J$783,СВЦЭМ!$A$40:$A$783,$A340,СВЦЭМ!$B$39:$B$782,Y$313)+'СЕТ СН'!$F$16</f>
        <v>0</v>
      </c>
    </row>
    <row r="341" spans="1:27" ht="15.75" hidden="1" x14ac:dyDescent="0.2">
      <c r="A341" s="35">
        <f t="shared" si="9"/>
        <v>44620</v>
      </c>
      <c r="B341" s="36">
        <f>SUMIFS(СВЦЭМ!$J$40:$J$783,СВЦЭМ!$A$40:$A$783,$A341,СВЦЭМ!$B$39:$B$782,B$313)+'СЕТ СН'!$F$16</f>
        <v>0</v>
      </c>
      <c r="C341" s="36">
        <f>SUMIFS(СВЦЭМ!$J$40:$J$783,СВЦЭМ!$A$40:$A$783,$A341,СВЦЭМ!$B$39:$B$782,C$313)+'СЕТ СН'!$F$16</f>
        <v>0</v>
      </c>
      <c r="D341" s="36">
        <f>SUMIFS(СВЦЭМ!$J$40:$J$783,СВЦЭМ!$A$40:$A$783,$A341,СВЦЭМ!$B$39:$B$782,D$313)+'СЕТ СН'!$F$16</f>
        <v>0</v>
      </c>
      <c r="E341" s="36">
        <f>SUMIFS(СВЦЭМ!$J$40:$J$783,СВЦЭМ!$A$40:$A$783,$A341,СВЦЭМ!$B$39:$B$782,E$313)+'СЕТ СН'!$F$16</f>
        <v>0</v>
      </c>
      <c r="F341" s="36">
        <f>SUMIFS(СВЦЭМ!$J$40:$J$783,СВЦЭМ!$A$40:$A$783,$A341,СВЦЭМ!$B$39:$B$782,F$313)+'СЕТ СН'!$F$16</f>
        <v>0</v>
      </c>
      <c r="G341" s="36">
        <f>SUMIFS(СВЦЭМ!$J$40:$J$783,СВЦЭМ!$A$40:$A$783,$A341,СВЦЭМ!$B$39:$B$782,G$313)+'СЕТ СН'!$F$16</f>
        <v>0</v>
      </c>
      <c r="H341" s="36">
        <f>SUMIFS(СВЦЭМ!$J$40:$J$783,СВЦЭМ!$A$40:$A$783,$A341,СВЦЭМ!$B$39:$B$782,H$313)+'СЕТ СН'!$F$16</f>
        <v>0</v>
      </c>
      <c r="I341" s="36">
        <f>SUMIFS(СВЦЭМ!$J$40:$J$783,СВЦЭМ!$A$40:$A$783,$A341,СВЦЭМ!$B$39:$B$782,I$313)+'СЕТ СН'!$F$16</f>
        <v>0</v>
      </c>
      <c r="J341" s="36">
        <f>SUMIFS(СВЦЭМ!$J$40:$J$783,СВЦЭМ!$A$40:$A$783,$A341,СВЦЭМ!$B$39:$B$782,J$313)+'СЕТ СН'!$F$16</f>
        <v>0</v>
      </c>
      <c r="K341" s="36">
        <f>SUMIFS(СВЦЭМ!$J$40:$J$783,СВЦЭМ!$A$40:$A$783,$A341,СВЦЭМ!$B$39:$B$782,K$313)+'СЕТ СН'!$F$16</f>
        <v>0</v>
      </c>
      <c r="L341" s="36">
        <f>SUMIFS(СВЦЭМ!$J$40:$J$783,СВЦЭМ!$A$40:$A$783,$A341,СВЦЭМ!$B$39:$B$782,L$313)+'СЕТ СН'!$F$16</f>
        <v>0</v>
      </c>
      <c r="M341" s="36">
        <f>SUMIFS(СВЦЭМ!$J$40:$J$783,СВЦЭМ!$A$40:$A$783,$A341,СВЦЭМ!$B$39:$B$782,M$313)+'СЕТ СН'!$F$16</f>
        <v>0</v>
      </c>
      <c r="N341" s="36">
        <f>SUMIFS(СВЦЭМ!$J$40:$J$783,СВЦЭМ!$A$40:$A$783,$A341,СВЦЭМ!$B$39:$B$782,N$313)+'СЕТ СН'!$F$16</f>
        <v>0</v>
      </c>
      <c r="O341" s="36">
        <f>SUMIFS(СВЦЭМ!$J$40:$J$783,СВЦЭМ!$A$40:$A$783,$A341,СВЦЭМ!$B$39:$B$782,O$313)+'СЕТ СН'!$F$16</f>
        <v>0</v>
      </c>
      <c r="P341" s="36">
        <f>SUMIFS(СВЦЭМ!$J$40:$J$783,СВЦЭМ!$A$40:$A$783,$A341,СВЦЭМ!$B$39:$B$782,P$313)+'СЕТ СН'!$F$16</f>
        <v>0</v>
      </c>
      <c r="Q341" s="36">
        <f>SUMIFS(СВЦЭМ!$J$40:$J$783,СВЦЭМ!$A$40:$A$783,$A341,СВЦЭМ!$B$39:$B$782,Q$313)+'СЕТ СН'!$F$16</f>
        <v>0</v>
      </c>
      <c r="R341" s="36">
        <f>SUMIFS(СВЦЭМ!$J$40:$J$783,СВЦЭМ!$A$40:$A$783,$A341,СВЦЭМ!$B$39:$B$782,R$313)+'СЕТ СН'!$F$16</f>
        <v>0</v>
      </c>
      <c r="S341" s="36">
        <f>SUMIFS(СВЦЭМ!$J$40:$J$783,СВЦЭМ!$A$40:$A$783,$A341,СВЦЭМ!$B$39:$B$782,S$313)+'СЕТ СН'!$F$16</f>
        <v>0</v>
      </c>
      <c r="T341" s="36">
        <f>SUMIFS(СВЦЭМ!$J$40:$J$783,СВЦЭМ!$A$40:$A$783,$A341,СВЦЭМ!$B$39:$B$782,T$313)+'СЕТ СН'!$F$16</f>
        <v>0</v>
      </c>
      <c r="U341" s="36">
        <f>SUMIFS(СВЦЭМ!$J$40:$J$783,СВЦЭМ!$A$40:$A$783,$A341,СВЦЭМ!$B$39:$B$782,U$313)+'СЕТ СН'!$F$16</f>
        <v>0</v>
      </c>
      <c r="V341" s="36">
        <f>SUMIFS(СВЦЭМ!$J$40:$J$783,СВЦЭМ!$A$40:$A$783,$A341,СВЦЭМ!$B$39:$B$782,V$313)+'СЕТ СН'!$F$16</f>
        <v>0</v>
      </c>
      <c r="W341" s="36">
        <f>SUMIFS(СВЦЭМ!$J$40:$J$783,СВЦЭМ!$A$40:$A$783,$A341,СВЦЭМ!$B$39:$B$782,W$313)+'СЕТ СН'!$F$16</f>
        <v>0</v>
      </c>
      <c r="X341" s="36">
        <f>SUMIFS(СВЦЭМ!$J$40:$J$783,СВЦЭМ!$A$40:$A$783,$A341,СВЦЭМ!$B$39:$B$782,X$313)+'СЕТ СН'!$F$16</f>
        <v>0</v>
      </c>
      <c r="Y341" s="36">
        <f>SUMIFS(СВЦЭМ!$J$40:$J$783,СВЦЭМ!$A$40:$A$783,$A341,СВЦЭМ!$B$39:$B$782,Y$313)+'СЕТ СН'!$F$16</f>
        <v>0</v>
      </c>
    </row>
    <row r="342" spans="1:27" ht="15.75" hidden="1" x14ac:dyDescent="0.2">
      <c r="A342" s="35">
        <f t="shared" si="9"/>
        <v>44621</v>
      </c>
      <c r="B342" s="36">
        <f>SUMIFS(СВЦЭМ!$J$40:$J$783,СВЦЭМ!$A$40:$A$783,$A342,СВЦЭМ!$B$39:$B$782,B$313)+'СЕТ СН'!$F$16</f>
        <v>0</v>
      </c>
      <c r="C342" s="36">
        <f>SUMIFS(СВЦЭМ!$J$40:$J$783,СВЦЭМ!$A$40:$A$783,$A342,СВЦЭМ!$B$39:$B$782,C$313)+'СЕТ СН'!$F$16</f>
        <v>0</v>
      </c>
      <c r="D342" s="36">
        <f>SUMIFS(СВЦЭМ!$J$40:$J$783,СВЦЭМ!$A$40:$A$783,$A342,СВЦЭМ!$B$39:$B$782,D$313)+'СЕТ СН'!$F$16</f>
        <v>0</v>
      </c>
      <c r="E342" s="36">
        <f>SUMIFS(СВЦЭМ!$J$40:$J$783,СВЦЭМ!$A$40:$A$783,$A342,СВЦЭМ!$B$39:$B$782,E$313)+'СЕТ СН'!$F$16</f>
        <v>0</v>
      </c>
      <c r="F342" s="36">
        <f>SUMIFS(СВЦЭМ!$J$40:$J$783,СВЦЭМ!$A$40:$A$783,$A342,СВЦЭМ!$B$39:$B$782,F$313)+'СЕТ СН'!$F$16</f>
        <v>0</v>
      </c>
      <c r="G342" s="36">
        <f>SUMIFS(СВЦЭМ!$J$40:$J$783,СВЦЭМ!$A$40:$A$783,$A342,СВЦЭМ!$B$39:$B$782,G$313)+'СЕТ СН'!$F$16</f>
        <v>0</v>
      </c>
      <c r="H342" s="36">
        <f>SUMIFS(СВЦЭМ!$J$40:$J$783,СВЦЭМ!$A$40:$A$783,$A342,СВЦЭМ!$B$39:$B$782,H$313)+'СЕТ СН'!$F$16</f>
        <v>0</v>
      </c>
      <c r="I342" s="36">
        <f>SUMIFS(СВЦЭМ!$J$40:$J$783,СВЦЭМ!$A$40:$A$783,$A342,СВЦЭМ!$B$39:$B$782,I$313)+'СЕТ СН'!$F$16</f>
        <v>0</v>
      </c>
      <c r="J342" s="36">
        <f>SUMIFS(СВЦЭМ!$J$40:$J$783,СВЦЭМ!$A$40:$A$783,$A342,СВЦЭМ!$B$39:$B$782,J$313)+'СЕТ СН'!$F$16</f>
        <v>0</v>
      </c>
      <c r="K342" s="36">
        <f>SUMIFS(СВЦЭМ!$J$40:$J$783,СВЦЭМ!$A$40:$A$783,$A342,СВЦЭМ!$B$39:$B$782,K$313)+'СЕТ СН'!$F$16</f>
        <v>0</v>
      </c>
      <c r="L342" s="36">
        <f>SUMIFS(СВЦЭМ!$J$40:$J$783,СВЦЭМ!$A$40:$A$783,$A342,СВЦЭМ!$B$39:$B$782,L$313)+'СЕТ СН'!$F$16</f>
        <v>0</v>
      </c>
      <c r="M342" s="36">
        <f>SUMIFS(СВЦЭМ!$J$40:$J$783,СВЦЭМ!$A$40:$A$783,$A342,СВЦЭМ!$B$39:$B$782,M$313)+'СЕТ СН'!$F$16</f>
        <v>0</v>
      </c>
      <c r="N342" s="36">
        <f>SUMIFS(СВЦЭМ!$J$40:$J$783,СВЦЭМ!$A$40:$A$783,$A342,СВЦЭМ!$B$39:$B$782,N$313)+'СЕТ СН'!$F$16</f>
        <v>0</v>
      </c>
      <c r="O342" s="36">
        <f>SUMIFS(СВЦЭМ!$J$40:$J$783,СВЦЭМ!$A$40:$A$783,$A342,СВЦЭМ!$B$39:$B$782,O$313)+'СЕТ СН'!$F$16</f>
        <v>0</v>
      </c>
      <c r="P342" s="36">
        <f>SUMIFS(СВЦЭМ!$J$40:$J$783,СВЦЭМ!$A$40:$A$783,$A342,СВЦЭМ!$B$39:$B$782,P$313)+'СЕТ СН'!$F$16</f>
        <v>0</v>
      </c>
      <c r="Q342" s="36">
        <f>SUMIFS(СВЦЭМ!$J$40:$J$783,СВЦЭМ!$A$40:$A$783,$A342,СВЦЭМ!$B$39:$B$782,Q$313)+'СЕТ СН'!$F$16</f>
        <v>0</v>
      </c>
      <c r="R342" s="36">
        <f>SUMIFS(СВЦЭМ!$J$40:$J$783,СВЦЭМ!$A$40:$A$783,$A342,СВЦЭМ!$B$39:$B$782,R$313)+'СЕТ СН'!$F$16</f>
        <v>0</v>
      </c>
      <c r="S342" s="36">
        <f>SUMIFS(СВЦЭМ!$J$40:$J$783,СВЦЭМ!$A$40:$A$783,$A342,СВЦЭМ!$B$39:$B$782,S$313)+'СЕТ СН'!$F$16</f>
        <v>0</v>
      </c>
      <c r="T342" s="36">
        <f>SUMIFS(СВЦЭМ!$J$40:$J$783,СВЦЭМ!$A$40:$A$783,$A342,СВЦЭМ!$B$39:$B$782,T$313)+'СЕТ СН'!$F$16</f>
        <v>0</v>
      </c>
      <c r="U342" s="36">
        <f>SUMIFS(СВЦЭМ!$J$40:$J$783,СВЦЭМ!$A$40:$A$783,$A342,СВЦЭМ!$B$39:$B$782,U$313)+'СЕТ СН'!$F$16</f>
        <v>0</v>
      </c>
      <c r="V342" s="36">
        <f>SUMIFS(СВЦЭМ!$J$40:$J$783,СВЦЭМ!$A$40:$A$783,$A342,СВЦЭМ!$B$39:$B$782,V$313)+'СЕТ СН'!$F$16</f>
        <v>0</v>
      </c>
      <c r="W342" s="36">
        <f>SUMIFS(СВЦЭМ!$J$40:$J$783,СВЦЭМ!$A$40:$A$783,$A342,СВЦЭМ!$B$39:$B$782,W$313)+'СЕТ СН'!$F$16</f>
        <v>0</v>
      </c>
      <c r="X342" s="36">
        <f>SUMIFS(СВЦЭМ!$J$40:$J$783,СВЦЭМ!$A$40:$A$783,$A342,СВЦЭМ!$B$39:$B$782,X$313)+'СЕТ СН'!$F$16</f>
        <v>0</v>
      </c>
      <c r="Y342" s="36">
        <f>SUMIFS(СВЦЭМ!$J$40:$J$783,СВЦЭМ!$A$40:$A$783,$A342,СВЦЭМ!$B$39:$B$782,Y$313)+'СЕТ СН'!$F$16</f>
        <v>0</v>
      </c>
    </row>
    <row r="343" spans="1:27" ht="15.75" hidden="1" x14ac:dyDescent="0.2">
      <c r="A343" s="35">
        <f t="shared" si="9"/>
        <v>44622</v>
      </c>
      <c r="B343" s="36">
        <f>SUMIFS(СВЦЭМ!$J$40:$J$783,СВЦЭМ!$A$40:$A$783,$A343,СВЦЭМ!$B$39:$B$782,B$313)+'СЕТ СН'!$F$16</f>
        <v>0</v>
      </c>
      <c r="C343" s="36">
        <f>SUMIFS(СВЦЭМ!$J$40:$J$783,СВЦЭМ!$A$40:$A$783,$A343,СВЦЭМ!$B$39:$B$782,C$313)+'СЕТ СН'!$F$16</f>
        <v>0</v>
      </c>
      <c r="D343" s="36">
        <f>SUMIFS(СВЦЭМ!$J$40:$J$783,СВЦЭМ!$A$40:$A$783,$A343,СВЦЭМ!$B$39:$B$782,D$313)+'СЕТ СН'!$F$16</f>
        <v>0</v>
      </c>
      <c r="E343" s="36">
        <f>SUMIFS(СВЦЭМ!$J$40:$J$783,СВЦЭМ!$A$40:$A$783,$A343,СВЦЭМ!$B$39:$B$782,E$313)+'СЕТ СН'!$F$16</f>
        <v>0</v>
      </c>
      <c r="F343" s="36">
        <f>SUMIFS(СВЦЭМ!$J$40:$J$783,СВЦЭМ!$A$40:$A$783,$A343,СВЦЭМ!$B$39:$B$782,F$313)+'СЕТ СН'!$F$16</f>
        <v>0</v>
      </c>
      <c r="G343" s="36">
        <f>SUMIFS(СВЦЭМ!$J$40:$J$783,СВЦЭМ!$A$40:$A$783,$A343,СВЦЭМ!$B$39:$B$782,G$313)+'СЕТ СН'!$F$16</f>
        <v>0</v>
      </c>
      <c r="H343" s="36">
        <f>SUMIFS(СВЦЭМ!$J$40:$J$783,СВЦЭМ!$A$40:$A$783,$A343,СВЦЭМ!$B$39:$B$782,H$313)+'СЕТ СН'!$F$16</f>
        <v>0</v>
      </c>
      <c r="I343" s="36">
        <f>SUMIFS(СВЦЭМ!$J$40:$J$783,СВЦЭМ!$A$40:$A$783,$A343,СВЦЭМ!$B$39:$B$782,I$313)+'СЕТ СН'!$F$16</f>
        <v>0</v>
      </c>
      <c r="J343" s="36">
        <f>SUMIFS(СВЦЭМ!$J$40:$J$783,СВЦЭМ!$A$40:$A$783,$A343,СВЦЭМ!$B$39:$B$782,J$313)+'СЕТ СН'!$F$16</f>
        <v>0</v>
      </c>
      <c r="K343" s="36">
        <f>SUMIFS(СВЦЭМ!$J$40:$J$783,СВЦЭМ!$A$40:$A$783,$A343,СВЦЭМ!$B$39:$B$782,K$313)+'СЕТ СН'!$F$16</f>
        <v>0</v>
      </c>
      <c r="L343" s="36">
        <f>SUMIFS(СВЦЭМ!$J$40:$J$783,СВЦЭМ!$A$40:$A$783,$A343,СВЦЭМ!$B$39:$B$782,L$313)+'СЕТ СН'!$F$16</f>
        <v>0</v>
      </c>
      <c r="M343" s="36">
        <f>SUMIFS(СВЦЭМ!$J$40:$J$783,СВЦЭМ!$A$40:$A$783,$A343,СВЦЭМ!$B$39:$B$782,M$313)+'СЕТ СН'!$F$16</f>
        <v>0</v>
      </c>
      <c r="N343" s="36">
        <f>SUMIFS(СВЦЭМ!$J$40:$J$783,СВЦЭМ!$A$40:$A$783,$A343,СВЦЭМ!$B$39:$B$782,N$313)+'СЕТ СН'!$F$16</f>
        <v>0</v>
      </c>
      <c r="O343" s="36">
        <f>SUMIFS(СВЦЭМ!$J$40:$J$783,СВЦЭМ!$A$40:$A$783,$A343,СВЦЭМ!$B$39:$B$782,O$313)+'СЕТ СН'!$F$16</f>
        <v>0</v>
      </c>
      <c r="P343" s="36">
        <f>SUMIFS(СВЦЭМ!$J$40:$J$783,СВЦЭМ!$A$40:$A$783,$A343,СВЦЭМ!$B$39:$B$782,P$313)+'СЕТ СН'!$F$16</f>
        <v>0</v>
      </c>
      <c r="Q343" s="36">
        <f>SUMIFS(СВЦЭМ!$J$40:$J$783,СВЦЭМ!$A$40:$A$783,$A343,СВЦЭМ!$B$39:$B$782,Q$313)+'СЕТ СН'!$F$16</f>
        <v>0</v>
      </c>
      <c r="R343" s="36">
        <f>SUMIFS(СВЦЭМ!$J$40:$J$783,СВЦЭМ!$A$40:$A$783,$A343,СВЦЭМ!$B$39:$B$782,R$313)+'СЕТ СН'!$F$16</f>
        <v>0</v>
      </c>
      <c r="S343" s="36">
        <f>SUMIFS(СВЦЭМ!$J$40:$J$783,СВЦЭМ!$A$40:$A$783,$A343,СВЦЭМ!$B$39:$B$782,S$313)+'СЕТ СН'!$F$16</f>
        <v>0</v>
      </c>
      <c r="T343" s="36">
        <f>SUMIFS(СВЦЭМ!$J$40:$J$783,СВЦЭМ!$A$40:$A$783,$A343,СВЦЭМ!$B$39:$B$782,T$313)+'СЕТ СН'!$F$16</f>
        <v>0</v>
      </c>
      <c r="U343" s="36">
        <f>SUMIFS(СВЦЭМ!$J$40:$J$783,СВЦЭМ!$A$40:$A$783,$A343,СВЦЭМ!$B$39:$B$782,U$313)+'СЕТ СН'!$F$16</f>
        <v>0</v>
      </c>
      <c r="V343" s="36">
        <f>SUMIFS(СВЦЭМ!$J$40:$J$783,СВЦЭМ!$A$40:$A$783,$A343,СВЦЭМ!$B$39:$B$782,V$313)+'СЕТ СН'!$F$16</f>
        <v>0</v>
      </c>
      <c r="W343" s="36">
        <f>SUMIFS(СВЦЭМ!$J$40:$J$783,СВЦЭМ!$A$40:$A$783,$A343,СВЦЭМ!$B$39:$B$782,W$313)+'СЕТ СН'!$F$16</f>
        <v>0</v>
      </c>
      <c r="X343" s="36">
        <f>SUMIFS(СВЦЭМ!$J$40:$J$783,СВЦЭМ!$A$40:$A$783,$A343,СВЦЭМ!$B$39:$B$782,X$313)+'СЕТ СН'!$F$16</f>
        <v>0</v>
      </c>
      <c r="Y343" s="36">
        <f>SUMIFS(СВЦЭМ!$J$40:$J$783,СВЦЭМ!$A$40:$A$783,$A343,СВЦЭМ!$B$39:$B$782,Y$313)+'СЕТ СН'!$F$16</f>
        <v>0</v>
      </c>
    </row>
    <row r="344" spans="1:27" ht="15.75" hidden="1" x14ac:dyDescent="0.2">
      <c r="A344" s="35">
        <f t="shared" si="9"/>
        <v>44623</v>
      </c>
      <c r="B344" s="36">
        <f>SUMIFS(СВЦЭМ!$J$40:$J$783,СВЦЭМ!$A$40:$A$783,$A344,СВЦЭМ!$B$39:$B$782,B$313)+'СЕТ СН'!$F$16</f>
        <v>0</v>
      </c>
      <c r="C344" s="36">
        <f>SUMIFS(СВЦЭМ!$J$40:$J$783,СВЦЭМ!$A$40:$A$783,$A344,СВЦЭМ!$B$39:$B$782,C$313)+'СЕТ СН'!$F$16</f>
        <v>0</v>
      </c>
      <c r="D344" s="36">
        <f>SUMIFS(СВЦЭМ!$J$40:$J$783,СВЦЭМ!$A$40:$A$783,$A344,СВЦЭМ!$B$39:$B$782,D$313)+'СЕТ СН'!$F$16</f>
        <v>0</v>
      </c>
      <c r="E344" s="36">
        <f>SUMIFS(СВЦЭМ!$J$40:$J$783,СВЦЭМ!$A$40:$A$783,$A344,СВЦЭМ!$B$39:$B$782,E$313)+'СЕТ СН'!$F$16</f>
        <v>0</v>
      </c>
      <c r="F344" s="36">
        <f>SUMIFS(СВЦЭМ!$J$40:$J$783,СВЦЭМ!$A$40:$A$783,$A344,СВЦЭМ!$B$39:$B$782,F$313)+'СЕТ СН'!$F$16</f>
        <v>0</v>
      </c>
      <c r="G344" s="36">
        <f>SUMIFS(СВЦЭМ!$J$40:$J$783,СВЦЭМ!$A$40:$A$783,$A344,СВЦЭМ!$B$39:$B$782,G$313)+'СЕТ СН'!$F$16</f>
        <v>0</v>
      </c>
      <c r="H344" s="36">
        <f>SUMIFS(СВЦЭМ!$J$40:$J$783,СВЦЭМ!$A$40:$A$783,$A344,СВЦЭМ!$B$39:$B$782,H$313)+'СЕТ СН'!$F$16</f>
        <v>0</v>
      </c>
      <c r="I344" s="36">
        <f>SUMIFS(СВЦЭМ!$J$40:$J$783,СВЦЭМ!$A$40:$A$783,$A344,СВЦЭМ!$B$39:$B$782,I$313)+'СЕТ СН'!$F$16</f>
        <v>0</v>
      </c>
      <c r="J344" s="36">
        <f>SUMIFS(СВЦЭМ!$J$40:$J$783,СВЦЭМ!$A$40:$A$783,$A344,СВЦЭМ!$B$39:$B$782,J$313)+'СЕТ СН'!$F$16</f>
        <v>0</v>
      </c>
      <c r="K344" s="36">
        <f>SUMIFS(СВЦЭМ!$J$40:$J$783,СВЦЭМ!$A$40:$A$783,$A344,СВЦЭМ!$B$39:$B$782,K$313)+'СЕТ СН'!$F$16</f>
        <v>0</v>
      </c>
      <c r="L344" s="36">
        <f>SUMIFS(СВЦЭМ!$J$40:$J$783,СВЦЭМ!$A$40:$A$783,$A344,СВЦЭМ!$B$39:$B$782,L$313)+'СЕТ СН'!$F$16</f>
        <v>0</v>
      </c>
      <c r="M344" s="36">
        <f>SUMIFS(СВЦЭМ!$J$40:$J$783,СВЦЭМ!$A$40:$A$783,$A344,СВЦЭМ!$B$39:$B$782,M$313)+'СЕТ СН'!$F$16</f>
        <v>0</v>
      </c>
      <c r="N344" s="36">
        <f>SUMIFS(СВЦЭМ!$J$40:$J$783,СВЦЭМ!$A$40:$A$783,$A344,СВЦЭМ!$B$39:$B$782,N$313)+'СЕТ СН'!$F$16</f>
        <v>0</v>
      </c>
      <c r="O344" s="36">
        <f>SUMIFS(СВЦЭМ!$J$40:$J$783,СВЦЭМ!$A$40:$A$783,$A344,СВЦЭМ!$B$39:$B$782,O$313)+'СЕТ СН'!$F$16</f>
        <v>0</v>
      </c>
      <c r="P344" s="36">
        <f>SUMIFS(СВЦЭМ!$J$40:$J$783,СВЦЭМ!$A$40:$A$783,$A344,СВЦЭМ!$B$39:$B$782,P$313)+'СЕТ СН'!$F$16</f>
        <v>0</v>
      </c>
      <c r="Q344" s="36">
        <f>SUMIFS(СВЦЭМ!$J$40:$J$783,СВЦЭМ!$A$40:$A$783,$A344,СВЦЭМ!$B$39:$B$782,Q$313)+'СЕТ СН'!$F$16</f>
        <v>0</v>
      </c>
      <c r="R344" s="36">
        <f>SUMIFS(СВЦЭМ!$J$40:$J$783,СВЦЭМ!$A$40:$A$783,$A344,СВЦЭМ!$B$39:$B$782,R$313)+'СЕТ СН'!$F$16</f>
        <v>0</v>
      </c>
      <c r="S344" s="36">
        <f>SUMIFS(СВЦЭМ!$J$40:$J$783,СВЦЭМ!$A$40:$A$783,$A344,СВЦЭМ!$B$39:$B$782,S$313)+'СЕТ СН'!$F$16</f>
        <v>0</v>
      </c>
      <c r="T344" s="36">
        <f>SUMIFS(СВЦЭМ!$J$40:$J$783,СВЦЭМ!$A$40:$A$783,$A344,СВЦЭМ!$B$39:$B$782,T$313)+'СЕТ СН'!$F$16</f>
        <v>0</v>
      </c>
      <c r="U344" s="36">
        <f>SUMIFS(СВЦЭМ!$J$40:$J$783,СВЦЭМ!$A$40:$A$783,$A344,СВЦЭМ!$B$39:$B$782,U$313)+'СЕТ СН'!$F$16</f>
        <v>0</v>
      </c>
      <c r="V344" s="36">
        <f>SUMIFS(СВЦЭМ!$J$40:$J$783,СВЦЭМ!$A$40:$A$783,$A344,СВЦЭМ!$B$39:$B$782,V$313)+'СЕТ СН'!$F$16</f>
        <v>0</v>
      </c>
      <c r="W344" s="36">
        <f>SUMIFS(СВЦЭМ!$J$40:$J$783,СВЦЭМ!$A$40:$A$783,$A344,СВЦЭМ!$B$39:$B$782,W$313)+'СЕТ СН'!$F$16</f>
        <v>0</v>
      </c>
      <c r="X344" s="36">
        <f>SUMIFS(СВЦЭМ!$J$40:$J$783,СВЦЭМ!$A$40:$A$783,$A344,СВЦЭМ!$B$39:$B$782,X$313)+'СЕТ СН'!$F$16</f>
        <v>0</v>
      </c>
      <c r="Y344" s="36">
        <f>SUMIFS(СВЦЭМ!$J$40:$J$783,СВЦЭМ!$A$40:$A$783,$A344,СВЦЭМ!$B$39:$B$782,Y$313)+'СЕТ СН'!$F$16</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37" t="s">
        <v>7</v>
      </c>
      <c r="B346" s="131" t="s">
        <v>120</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3"/>
    </row>
    <row r="347" spans="1:27" ht="12.75" hidden="1" customHeight="1" x14ac:dyDescent="0.2">
      <c r="A347" s="138"/>
      <c r="B347" s="134"/>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6"/>
    </row>
    <row r="348" spans="1:27" s="46" customFormat="1" ht="12.75" hidden="1" customHeight="1" x14ac:dyDescent="0.2">
      <c r="A348" s="139"/>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01.02.2022</v>
      </c>
      <c r="B349" s="36">
        <f>SUMIFS(СВЦЭМ!$K$40:$K$783,СВЦЭМ!$A$40:$A$783,$A349,СВЦЭМ!$B$39:$B$782,B$348)+'СЕТ СН'!$F$16</f>
        <v>0</v>
      </c>
      <c r="C349" s="36">
        <f>SUMIFS(СВЦЭМ!$K$40:$K$783,СВЦЭМ!$A$40:$A$783,$A349,СВЦЭМ!$B$39:$B$782,C$348)+'СЕТ СН'!$F$16</f>
        <v>0</v>
      </c>
      <c r="D349" s="36">
        <f>SUMIFS(СВЦЭМ!$K$40:$K$783,СВЦЭМ!$A$40:$A$783,$A349,СВЦЭМ!$B$39:$B$782,D$348)+'СЕТ СН'!$F$16</f>
        <v>0</v>
      </c>
      <c r="E349" s="36">
        <f>SUMIFS(СВЦЭМ!$K$40:$K$783,СВЦЭМ!$A$40:$A$783,$A349,СВЦЭМ!$B$39:$B$782,E$348)+'СЕТ СН'!$F$16</f>
        <v>0</v>
      </c>
      <c r="F349" s="36">
        <f>SUMIFS(СВЦЭМ!$K$40:$K$783,СВЦЭМ!$A$40:$A$783,$A349,СВЦЭМ!$B$39:$B$782,F$348)+'СЕТ СН'!$F$16</f>
        <v>0</v>
      </c>
      <c r="G349" s="36">
        <f>SUMIFS(СВЦЭМ!$K$40:$K$783,СВЦЭМ!$A$40:$A$783,$A349,СВЦЭМ!$B$39:$B$782,G$348)+'СЕТ СН'!$F$16</f>
        <v>0</v>
      </c>
      <c r="H349" s="36">
        <f>SUMIFS(СВЦЭМ!$K$40:$K$783,СВЦЭМ!$A$40:$A$783,$A349,СВЦЭМ!$B$39:$B$782,H$348)+'СЕТ СН'!$F$16</f>
        <v>0</v>
      </c>
      <c r="I349" s="36">
        <f>SUMIFS(СВЦЭМ!$K$40:$K$783,СВЦЭМ!$A$40:$A$783,$A349,СВЦЭМ!$B$39:$B$782,I$348)+'СЕТ СН'!$F$16</f>
        <v>0</v>
      </c>
      <c r="J349" s="36">
        <f>SUMIFS(СВЦЭМ!$K$40:$K$783,СВЦЭМ!$A$40:$A$783,$A349,СВЦЭМ!$B$39:$B$782,J$348)+'СЕТ СН'!$F$16</f>
        <v>0</v>
      </c>
      <c r="K349" s="36">
        <f>SUMIFS(СВЦЭМ!$K$40:$K$783,СВЦЭМ!$A$40:$A$783,$A349,СВЦЭМ!$B$39:$B$782,K$348)+'СЕТ СН'!$F$16</f>
        <v>0</v>
      </c>
      <c r="L349" s="36">
        <f>SUMIFS(СВЦЭМ!$K$40:$K$783,СВЦЭМ!$A$40:$A$783,$A349,СВЦЭМ!$B$39:$B$782,L$348)+'СЕТ СН'!$F$16</f>
        <v>0</v>
      </c>
      <c r="M349" s="36">
        <f>SUMIFS(СВЦЭМ!$K$40:$K$783,СВЦЭМ!$A$40:$A$783,$A349,СВЦЭМ!$B$39:$B$782,M$348)+'СЕТ СН'!$F$16</f>
        <v>0</v>
      </c>
      <c r="N349" s="36">
        <f>SUMIFS(СВЦЭМ!$K$40:$K$783,СВЦЭМ!$A$40:$A$783,$A349,СВЦЭМ!$B$39:$B$782,N$348)+'СЕТ СН'!$F$16</f>
        <v>0</v>
      </c>
      <c r="O349" s="36">
        <f>SUMIFS(СВЦЭМ!$K$40:$K$783,СВЦЭМ!$A$40:$A$783,$A349,СВЦЭМ!$B$39:$B$782,O$348)+'СЕТ СН'!$F$16</f>
        <v>0</v>
      </c>
      <c r="P349" s="36">
        <f>SUMIFS(СВЦЭМ!$K$40:$K$783,СВЦЭМ!$A$40:$A$783,$A349,СВЦЭМ!$B$39:$B$782,P$348)+'СЕТ СН'!$F$16</f>
        <v>0</v>
      </c>
      <c r="Q349" s="36">
        <f>SUMIFS(СВЦЭМ!$K$40:$K$783,СВЦЭМ!$A$40:$A$783,$A349,СВЦЭМ!$B$39:$B$782,Q$348)+'СЕТ СН'!$F$16</f>
        <v>0</v>
      </c>
      <c r="R349" s="36">
        <f>SUMIFS(СВЦЭМ!$K$40:$K$783,СВЦЭМ!$A$40:$A$783,$A349,СВЦЭМ!$B$39:$B$782,R$348)+'СЕТ СН'!$F$16</f>
        <v>0</v>
      </c>
      <c r="S349" s="36">
        <f>SUMIFS(СВЦЭМ!$K$40:$K$783,СВЦЭМ!$A$40:$A$783,$A349,СВЦЭМ!$B$39:$B$782,S$348)+'СЕТ СН'!$F$16</f>
        <v>0</v>
      </c>
      <c r="T349" s="36">
        <f>SUMIFS(СВЦЭМ!$K$40:$K$783,СВЦЭМ!$A$40:$A$783,$A349,СВЦЭМ!$B$39:$B$782,T$348)+'СЕТ СН'!$F$16</f>
        <v>0</v>
      </c>
      <c r="U349" s="36">
        <f>SUMIFS(СВЦЭМ!$K$40:$K$783,СВЦЭМ!$A$40:$A$783,$A349,СВЦЭМ!$B$39:$B$782,U$348)+'СЕТ СН'!$F$16</f>
        <v>0</v>
      </c>
      <c r="V349" s="36">
        <f>SUMIFS(СВЦЭМ!$K$40:$K$783,СВЦЭМ!$A$40:$A$783,$A349,СВЦЭМ!$B$39:$B$782,V$348)+'СЕТ СН'!$F$16</f>
        <v>0</v>
      </c>
      <c r="W349" s="36">
        <f>SUMIFS(СВЦЭМ!$K$40:$K$783,СВЦЭМ!$A$40:$A$783,$A349,СВЦЭМ!$B$39:$B$782,W$348)+'СЕТ СН'!$F$16</f>
        <v>0</v>
      </c>
      <c r="X349" s="36">
        <f>SUMIFS(СВЦЭМ!$K$40:$K$783,СВЦЭМ!$A$40:$A$783,$A349,СВЦЭМ!$B$39:$B$782,X$348)+'СЕТ СН'!$F$16</f>
        <v>0</v>
      </c>
      <c r="Y349" s="36">
        <f>SUMIFS(СВЦЭМ!$K$40:$K$783,СВЦЭМ!$A$40:$A$783,$A349,СВЦЭМ!$B$39:$B$782,Y$348)+'СЕТ СН'!$F$16</f>
        <v>0</v>
      </c>
      <c r="AA349" s="45"/>
    </row>
    <row r="350" spans="1:27" ht="15.75" hidden="1" x14ac:dyDescent="0.2">
      <c r="A350" s="35">
        <f>A349+1</f>
        <v>44594</v>
      </c>
      <c r="B350" s="36">
        <f>SUMIFS(СВЦЭМ!$K$40:$K$783,СВЦЭМ!$A$40:$A$783,$A350,СВЦЭМ!$B$39:$B$782,B$348)+'СЕТ СН'!$F$16</f>
        <v>0</v>
      </c>
      <c r="C350" s="36">
        <f>SUMIFS(СВЦЭМ!$K$40:$K$783,СВЦЭМ!$A$40:$A$783,$A350,СВЦЭМ!$B$39:$B$782,C$348)+'СЕТ СН'!$F$16</f>
        <v>0</v>
      </c>
      <c r="D350" s="36">
        <f>SUMIFS(СВЦЭМ!$K$40:$K$783,СВЦЭМ!$A$40:$A$783,$A350,СВЦЭМ!$B$39:$B$782,D$348)+'СЕТ СН'!$F$16</f>
        <v>0</v>
      </c>
      <c r="E350" s="36">
        <f>SUMIFS(СВЦЭМ!$K$40:$K$783,СВЦЭМ!$A$40:$A$783,$A350,СВЦЭМ!$B$39:$B$782,E$348)+'СЕТ СН'!$F$16</f>
        <v>0</v>
      </c>
      <c r="F350" s="36">
        <f>SUMIFS(СВЦЭМ!$K$40:$K$783,СВЦЭМ!$A$40:$A$783,$A350,СВЦЭМ!$B$39:$B$782,F$348)+'СЕТ СН'!$F$16</f>
        <v>0</v>
      </c>
      <c r="G350" s="36">
        <f>SUMIFS(СВЦЭМ!$K$40:$K$783,СВЦЭМ!$A$40:$A$783,$A350,СВЦЭМ!$B$39:$B$782,G$348)+'СЕТ СН'!$F$16</f>
        <v>0</v>
      </c>
      <c r="H350" s="36">
        <f>SUMIFS(СВЦЭМ!$K$40:$K$783,СВЦЭМ!$A$40:$A$783,$A350,СВЦЭМ!$B$39:$B$782,H$348)+'СЕТ СН'!$F$16</f>
        <v>0</v>
      </c>
      <c r="I350" s="36">
        <f>SUMIFS(СВЦЭМ!$K$40:$K$783,СВЦЭМ!$A$40:$A$783,$A350,СВЦЭМ!$B$39:$B$782,I$348)+'СЕТ СН'!$F$16</f>
        <v>0</v>
      </c>
      <c r="J350" s="36">
        <f>SUMIFS(СВЦЭМ!$K$40:$K$783,СВЦЭМ!$A$40:$A$783,$A350,СВЦЭМ!$B$39:$B$782,J$348)+'СЕТ СН'!$F$16</f>
        <v>0</v>
      </c>
      <c r="K350" s="36">
        <f>SUMIFS(СВЦЭМ!$K$40:$K$783,СВЦЭМ!$A$40:$A$783,$A350,СВЦЭМ!$B$39:$B$782,K$348)+'СЕТ СН'!$F$16</f>
        <v>0</v>
      </c>
      <c r="L350" s="36">
        <f>SUMIFS(СВЦЭМ!$K$40:$K$783,СВЦЭМ!$A$40:$A$783,$A350,СВЦЭМ!$B$39:$B$782,L$348)+'СЕТ СН'!$F$16</f>
        <v>0</v>
      </c>
      <c r="M350" s="36">
        <f>SUMIFS(СВЦЭМ!$K$40:$K$783,СВЦЭМ!$A$40:$A$783,$A350,СВЦЭМ!$B$39:$B$782,M$348)+'СЕТ СН'!$F$16</f>
        <v>0</v>
      </c>
      <c r="N350" s="36">
        <f>SUMIFS(СВЦЭМ!$K$40:$K$783,СВЦЭМ!$A$40:$A$783,$A350,СВЦЭМ!$B$39:$B$782,N$348)+'СЕТ СН'!$F$16</f>
        <v>0</v>
      </c>
      <c r="O350" s="36">
        <f>SUMIFS(СВЦЭМ!$K$40:$K$783,СВЦЭМ!$A$40:$A$783,$A350,СВЦЭМ!$B$39:$B$782,O$348)+'СЕТ СН'!$F$16</f>
        <v>0</v>
      </c>
      <c r="P350" s="36">
        <f>SUMIFS(СВЦЭМ!$K$40:$K$783,СВЦЭМ!$A$40:$A$783,$A350,СВЦЭМ!$B$39:$B$782,P$348)+'СЕТ СН'!$F$16</f>
        <v>0</v>
      </c>
      <c r="Q350" s="36">
        <f>SUMIFS(СВЦЭМ!$K$40:$K$783,СВЦЭМ!$A$40:$A$783,$A350,СВЦЭМ!$B$39:$B$782,Q$348)+'СЕТ СН'!$F$16</f>
        <v>0</v>
      </c>
      <c r="R350" s="36">
        <f>SUMIFS(СВЦЭМ!$K$40:$K$783,СВЦЭМ!$A$40:$A$783,$A350,СВЦЭМ!$B$39:$B$782,R$348)+'СЕТ СН'!$F$16</f>
        <v>0</v>
      </c>
      <c r="S350" s="36">
        <f>SUMIFS(СВЦЭМ!$K$40:$K$783,СВЦЭМ!$A$40:$A$783,$A350,СВЦЭМ!$B$39:$B$782,S$348)+'СЕТ СН'!$F$16</f>
        <v>0</v>
      </c>
      <c r="T350" s="36">
        <f>SUMIFS(СВЦЭМ!$K$40:$K$783,СВЦЭМ!$A$40:$A$783,$A350,СВЦЭМ!$B$39:$B$782,T$348)+'СЕТ СН'!$F$16</f>
        <v>0</v>
      </c>
      <c r="U350" s="36">
        <f>SUMIFS(СВЦЭМ!$K$40:$K$783,СВЦЭМ!$A$40:$A$783,$A350,СВЦЭМ!$B$39:$B$782,U$348)+'СЕТ СН'!$F$16</f>
        <v>0</v>
      </c>
      <c r="V350" s="36">
        <f>SUMIFS(СВЦЭМ!$K$40:$K$783,СВЦЭМ!$A$40:$A$783,$A350,СВЦЭМ!$B$39:$B$782,V$348)+'СЕТ СН'!$F$16</f>
        <v>0</v>
      </c>
      <c r="W350" s="36">
        <f>SUMIFS(СВЦЭМ!$K$40:$K$783,СВЦЭМ!$A$40:$A$783,$A350,СВЦЭМ!$B$39:$B$782,W$348)+'СЕТ СН'!$F$16</f>
        <v>0</v>
      </c>
      <c r="X350" s="36">
        <f>SUMIFS(СВЦЭМ!$K$40:$K$783,СВЦЭМ!$A$40:$A$783,$A350,СВЦЭМ!$B$39:$B$782,X$348)+'СЕТ СН'!$F$16</f>
        <v>0</v>
      </c>
      <c r="Y350" s="36">
        <f>SUMIFS(СВЦЭМ!$K$40:$K$783,СВЦЭМ!$A$40:$A$783,$A350,СВЦЭМ!$B$39:$B$782,Y$348)+'СЕТ СН'!$F$16</f>
        <v>0</v>
      </c>
    </row>
    <row r="351" spans="1:27" ht="15.75" hidden="1" x14ac:dyDescent="0.2">
      <c r="A351" s="35">
        <f t="shared" ref="A351:A379" si="10">A350+1</f>
        <v>44595</v>
      </c>
      <c r="B351" s="36">
        <f>SUMIFS(СВЦЭМ!$K$40:$K$783,СВЦЭМ!$A$40:$A$783,$A351,СВЦЭМ!$B$39:$B$782,B$348)+'СЕТ СН'!$F$16</f>
        <v>0</v>
      </c>
      <c r="C351" s="36">
        <f>SUMIFS(СВЦЭМ!$K$40:$K$783,СВЦЭМ!$A$40:$A$783,$A351,СВЦЭМ!$B$39:$B$782,C$348)+'СЕТ СН'!$F$16</f>
        <v>0</v>
      </c>
      <c r="D351" s="36">
        <f>SUMIFS(СВЦЭМ!$K$40:$K$783,СВЦЭМ!$A$40:$A$783,$A351,СВЦЭМ!$B$39:$B$782,D$348)+'СЕТ СН'!$F$16</f>
        <v>0</v>
      </c>
      <c r="E351" s="36">
        <f>SUMIFS(СВЦЭМ!$K$40:$K$783,СВЦЭМ!$A$40:$A$783,$A351,СВЦЭМ!$B$39:$B$782,E$348)+'СЕТ СН'!$F$16</f>
        <v>0</v>
      </c>
      <c r="F351" s="36">
        <f>SUMIFS(СВЦЭМ!$K$40:$K$783,СВЦЭМ!$A$40:$A$783,$A351,СВЦЭМ!$B$39:$B$782,F$348)+'СЕТ СН'!$F$16</f>
        <v>0</v>
      </c>
      <c r="G351" s="36">
        <f>SUMIFS(СВЦЭМ!$K$40:$K$783,СВЦЭМ!$A$40:$A$783,$A351,СВЦЭМ!$B$39:$B$782,G$348)+'СЕТ СН'!$F$16</f>
        <v>0</v>
      </c>
      <c r="H351" s="36">
        <f>SUMIFS(СВЦЭМ!$K$40:$K$783,СВЦЭМ!$A$40:$A$783,$A351,СВЦЭМ!$B$39:$B$782,H$348)+'СЕТ СН'!$F$16</f>
        <v>0</v>
      </c>
      <c r="I351" s="36">
        <f>SUMIFS(СВЦЭМ!$K$40:$K$783,СВЦЭМ!$A$40:$A$783,$A351,СВЦЭМ!$B$39:$B$782,I$348)+'СЕТ СН'!$F$16</f>
        <v>0</v>
      </c>
      <c r="J351" s="36">
        <f>SUMIFS(СВЦЭМ!$K$40:$K$783,СВЦЭМ!$A$40:$A$783,$A351,СВЦЭМ!$B$39:$B$782,J$348)+'СЕТ СН'!$F$16</f>
        <v>0</v>
      </c>
      <c r="K351" s="36">
        <f>SUMIFS(СВЦЭМ!$K$40:$K$783,СВЦЭМ!$A$40:$A$783,$A351,СВЦЭМ!$B$39:$B$782,K$348)+'СЕТ СН'!$F$16</f>
        <v>0</v>
      </c>
      <c r="L351" s="36">
        <f>SUMIFS(СВЦЭМ!$K$40:$K$783,СВЦЭМ!$A$40:$A$783,$A351,СВЦЭМ!$B$39:$B$782,L$348)+'СЕТ СН'!$F$16</f>
        <v>0</v>
      </c>
      <c r="M351" s="36">
        <f>SUMIFS(СВЦЭМ!$K$40:$K$783,СВЦЭМ!$A$40:$A$783,$A351,СВЦЭМ!$B$39:$B$782,M$348)+'СЕТ СН'!$F$16</f>
        <v>0</v>
      </c>
      <c r="N351" s="36">
        <f>SUMIFS(СВЦЭМ!$K$40:$K$783,СВЦЭМ!$A$40:$A$783,$A351,СВЦЭМ!$B$39:$B$782,N$348)+'СЕТ СН'!$F$16</f>
        <v>0</v>
      </c>
      <c r="O351" s="36">
        <f>SUMIFS(СВЦЭМ!$K$40:$K$783,СВЦЭМ!$A$40:$A$783,$A351,СВЦЭМ!$B$39:$B$782,O$348)+'СЕТ СН'!$F$16</f>
        <v>0</v>
      </c>
      <c r="P351" s="36">
        <f>SUMIFS(СВЦЭМ!$K$40:$K$783,СВЦЭМ!$A$40:$A$783,$A351,СВЦЭМ!$B$39:$B$782,P$348)+'СЕТ СН'!$F$16</f>
        <v>0</v>
      </c>
      <c r="Q351" s="36">
        <f>SUMIFS(СВЦЭМ!$K$40:$K$783,СВЦЭМ!$A$40:$A$783,$A351,СВЦЭМ!$B$39:$B$782,Q$348)+'СЕТ СН'!$F$16</f>
        <v>0</v>
      </c>
      <c r="R351" s="36">
        <f>SUMIFS(СВЦЭМ!$K$40:$K$783,СВЦЭМ!$A$40:$A$783,$A351,СВЦЭМ!$B$39:$B$782,R$348)+'СЕТ СН'!$F$16</f>
        <v>0</v>
      </c>
      <c r="S351" s="36">
        <f>SUMIFS(СВЦЭМ!$K$40:$K$783,СВЦЭМ!$A$40:$A$783,$A351,СВЦЭМ!$B$39:$B$782,S$348)+'СЕТ СН'!$F$16</f>
        <v>0</v>
      </c>
      <c r="T351" s="36">
        <f>SUMIFS(СВЦЭМ!$K$40:$K$783,СВЦЭМ!$A$40:$A$783,$A351,СВЦЭМ!$B$39:$B$782,T$348)+'СЕТ СН'!$F$16</f>
        <v>0</v>
      </c>
      <c r="U351" s="36">
        <f>SUMIFS(СВЦЭМ!$K$40:$K$783,СВЦЭМ!$A$40:$A$783,$A351,СВЦЭМ!$B$39:$B$782,U$348)+'СЕТ СН'!$F$16</f>
        <v>0</v>
      </c>
      <c r="V351" s="36">
        <f>SUMIFS(СВЦЭМ!$K$40:$K$783,СВЦЭМ!$A$40:$A$783,$A351,СВЦЭМ!$B$39:$B$782,V$348)+'СЕТ СН'!$F$16</f>
        <v>0</v>
      </c>
      <c r="W351" s="36">
        <f>SUMIFS(СВЦЭМ!$K$40:$K$783,СВЦЭМ!$A$40:$A$783,$A351,СВЦЭМ!$B$39:$B$782,W$348)+'СЕТ СН'!$F$16</f>
        <v>0</v>
      </c>
      <c r="X351" s="36">
        <f>SUMIFS(СВЦЭМ!$K$40:$K$783,СВЦЭМ!$A$40:$A$783,$A351,СВЦЭМ!$B$39:$B$782,X$348)+'СЕТ СН'!$F$16</f>
        <v>0</v>
      </c>
      <c r="Y351" s="36">
        <f>SUMIFS(СВЦЭМ!$K$40:$K$783,СВЦЭМ!$A$40:$A$783,$A351,СВЦЭМ!$B$39:$B$782,Y$348)+'СЕТ СН'!$F$16</f>
        <v>0</v>
      </c>
    </row>
    <row r="352" spans="1:27" ht="15.75" hidden="1" x14ac:dyDescent="0.2">
      <c r="A352" s="35">
        <f t="shared" si="10"/>
        <v>44596</v>
      </c>
      <c r="B352" s="36">
        <f>SUMIFS(СВЦЭМ!$K$40:$K$783,СВЦЭМ!$A$40:$A$783,$A352,СВЦЭМ!$B$39:$B$782,B$348)+'СЕТ СН'!$F$16</f>
        <v>0</v>
      </c>
      <c r="C352" s="36">
        <f>SUMIFS(СВЦЭМ!$K$40:$K$783,СВЦЭМ!$A$40:$A$783,$A352,СВЦЭМ!$B$39:$B$782,C$348)+'СЕТ СН'!$F$16</f>
        <v>0</v>
      </c>
      <c r="D352" s="36">
        <f>SUMIFS(СВЦЭМ!$K$40:$K$783,СВЦЭМ!$A$40:$A$783,$A352,СВЦЭМ!$B$39:$B$782,D$348)+'СЕТ СН'!$F$16</f>
        <v>0</v>
      </c>
      <c r="E352" s="36">
        <f>SUMIFS(СВЦЭМ!$K$40:$K$783,СВЦЭМ!$A$40:$A$783,$A352,СВЦЭМ!$B$39:$B$782,E$348)+'СЕТ СН'!$F$16</f>
        <v>0</v>
      </c>
      <c r="F352" s="36">
        <f>SUMIFS(СВЦЭМ!$K$40:$K$783,СВЦЭМ!$A$40:$A$783,$A352,СВЦЭМ!$B$39:$B$782,F$348)+'СЕТ СН'!$F$16</f>
        <v>0</v>
      </c>
      <c r="G352" s="36">
        <f>SUMIFS(СВЦЭМ!$K$40:$K$783,СВЦЭМ!$A$40:$A$783,$A352,СВЦЭМ!$B$39:$B$782,G$348)+'СЕТ СН'!$F$16</f>
        <v>0</v>
      </c>
      <c r="H352" s="36">
        <f>SUMIFS(СВЦЭМ!$K$40:$K$783,СВЦЭМ!$A$40:$A$783,$A352,СВЦЭМ!$B$39:$B$782,H$348)+'СЕТ СН'!$F$16</f>
        <v>0</v>
      </c>
      <c r="I352" s="36">
        <f>SUMIFS(СВЦЭМ!$K$40:$K$783,СВЦЭМ!$A$40:$A$783,$A352,СВЦЭМ!$B$39:$B$782,I$348)+'СЕТ СН'!$F$16</f>
        <v>0</v>
      </c>
      <c r="J352" s="36">
        <f>SUMIFS(СВЦЭМ!$K$40:$K$783,СВЦЭМ!$A$40:$A$783,$A352,СВЦЭМ!$B$39:$B$782,J$348)+'СЕТ СН'!$F$16</f>
        <v>0</v>
      </c>
      <c r="K352" s="36">
        <f>SUMIFS(СВЦЭМ!$K$40:$K$783,СВЦЭМ!$A$40:$A$783,$A352,СВЦЭМ!$B$39:$B$782,K$348)+'СЕТ СН'!$F$16</f>
        <v>0</v>
      </c>
      <c r="L352" s="36">
        <f>SUMIFS(СВЦЭМ!$K$40:$K$783,СВЦЭМ!$A$40:$A$783,$A352,СВЦЭМ!$B$39:$B$782,L$348)+'СЕТ СН'!$F$16</f>
        <v>0</v>
      </c>
      <c r="M352" s="36">
        <f>SUMIFS(СВЦЭМ!$K$40:$K$783,СВЦЭМ!$A$40:$A$783,$A352,СВЦЭМ!$B$39:$B$782,M$348)+'СЕТ СН'!$F$16</f>
        <v>0</v>
      </c>
      <c r="N352" s="36">
        <f>SUMIFS(СВЦЭМ!$K$40:$K$783,СВЦЭМ!$A$40:$A$783,$A352,СВЦЭМ!$B$39:$B$782,N$348)+'СЕТ СН'!$F$16</f>
        <v>0</v>
      </c>
      <c r="O352" s="36">
        <f>SUMIFS(СВЦЭМ!$K$40:$K$783,СВЦЭМ!$A$40:$A$783,$A352,СВЦЭМ!$B$39:$B$782,O$348)+'СЕТ СН'!$F$16</f>
        <v>0</v>
      </c>
      <c r="P352" s="36">
        <f>SUMIFS(СВЦЭМ!$K$40:$K$783,СВЦЭМ!$A$40:$A$783,$A352,СВЦЭМ!$B$39:$B$782,P$348)+'СЕТ СН'!$F$16</f>
        <v>0</v>
      </c>
      <c r="Q352" s="36">
        <f>SUMIFS(СВЦЭМ!$K$40:$K$783,СВЦЭМ!$A$40:$A$783,$A352,СВЦЭМ!$B$39:$B$782,Q$348)+'СЕТ СН'!$F$16</f>
        <v>0</v>
      </c>
      <c r="R352" s="36">
        <f>SUMIFS(СВЦЭМ!$K$40:$K$783,СВЦЭМ!$A$40:$A$783,$A352,СВЦЭМ!$B$39:$B$782,R$348)+'СЕТ СН'!$F$16</f>
        <v>0</v>
      </c>
      <c r="S352" s="36">
        <f>SUMIFS(СВЦЭМ!$K$40:$K$783,СВЦЭМ!$A$40:$A$783,$A352,СВЦЭМ!$B$39:$B$782,S$348)+'СЕТ СН'!$F$16</f>
        <v>0</v>
      </c>
      <c r="T352" s="36">
        <f>SUMIFS(СВЦЭМ!$K$40:$K$783,СВЦЭМ!$A$40:$A$783,$A352,СВЦЭМ!$B$39:$B$782,T$348)+'СЕТ СН'!$F$16</f>
        <v>0</v>
      </c>
      <c r="U352" s="36">
        <f>SUMIFS(СВЦЭМ!$K$40:$K$783,СВЦЭМ!$A$40:$A$783,$A352,СВЦЭМ!$B$39:$B$782,U$348)+'СЕТ СН'!$F$16</f>
        <v>0</v>
      </c>
      <c r="V352" s="36">
        <f>SUMIFS(СВЦЭМ!$K$40:$K$783,СВЦЭМ!$A$40:$A$783,$A352,СВЦЭМ!$B$39:$B$782,V$348)+'СЕТ СН'!$F$16</f>
        <v>0</v>
      </c>
      <c r="W352" s="36">
        <f>SUMIFS(СВЦЭМ!$K$40:$K$783,СВЦЭМ!$A$40:$A$783,$A352,СВЦЭМ!$B$39:$B$782,W$348)+'СЕТ СН'!$F$16</f>
        <v>0</v>
      </c>
      <c r="X352" s="36">
        <f>SUMIFS(СВЦЭМ!$K$40:$K$783,СВЦЭМ!$A$40:$A$783,$A352,СВЦЭМ!$B$39:$B$782,X$348)+'СЕТ СН'!$F$16</f>
        <v>0</v>
      </c>
      <c r="Y352" s="36">
        <f>SUMIFS(СВЦЭМ!$K$40:$K$783,СВЦЭМ!$A$40:$A$783,$A352,СВЦЭМ!$B$39:$B$782,Y$348)+'СЕТ СН'!$F$16</f>
        <v>0</v>
      </c>
    </row>
    <row r="353" spans="1:25" ht="15.75" hidden="1" x14ac:dyDescent="0.2">
      <c r="A353" s="35">
        <f t="shared" si="10"/>
        <v>44597</v>
      </c>
      <c r="B353" s="36">
        <f>SUMIFS(СВЦЭМ!$K$40:$K$783,СВЦЭМ!$A$40:$A$783,$A353,СВЦЭМ!$B$39:$B$782,B$348)+'СЕТ СН'!$F$16</f>
        <v>0</v>
      </c>
      <c r="C353" s="36">
        <f>SUMIFS(СВЦЭМ!$K$40:$K$783,СВЦЭМ!$A$40:$A$783,$A353,СВЦЭМ!$B$39:$B$782,C$348)+'СЕТ СН'!$F$16</f>
        <v>0</v>
      </c>
      <c r="D353" s="36">
        <f>SUMIFS(СВЦЭМ!$K$40:$K$783,СВЦЭМ!$A$40:$A$783,$A353,СВЦЭМ!$B$39:$B$782,D$348)+'СЕТ СН'!$F$16</f>
        <v>0</v>
      </c>
      <c r="E353" s="36">
        <f>SUMIFS(СВЦЭМ!$K$40:$K$783,СВЦЭМ!$A$40:$A$783,$A353,СВЦЭМ!$B$39:$B$782,E$348)+'СЕТ СН'!$F$16</f>
        <v>0</v>
      </c>
      <c r="F353" s="36">
        <f>SUMIFS(СВЦЭМ!$K$40:$K$783,СВЦЭМ!$A$40:$A$783,$A353,СВЦЭМ!$B$39:$B$782,F$348)+'СЕТ СН'!$F$16</f>
        <v>0</v>
      </c>
      <c r="G353" s="36">
        <f>SUMIFS(СВЦЭМ!$K$40:$K$783,СВЦЭМ!$A$40:$A$783,$A353,СВЦЭМ!$B$39:$B$782,G$348)+'СЕТ СН'!$F$16</f>
        <v>0</v>
      </c>
      <c r="H353" s="36">
        <f>SUMIFS(СВЦЭМ!$K$40:$K$783,СВЦЭМ!$A$40:$A$783,$A353,СВЦЭМ!$B$39:$B$782,H$348)+'СЕТ СН'!$F$16</f>
        <v>0</v>
      </c>
      <c r="I353" s="36">
        <f>SUMIFS(СВЦЭМ!$K$40:$K$783,СВЦЭМ!$A$40:$A$783,$A353,СВЦЭМ!$B$39:$B$782,I$348)+'СЕТ СН'!$F$16</f>
        <v>0</v>
      </c>
      <c r="J353" s="36">
        <f>SUMIFS(СВЦЭМ!$K$40:$K$783,СВЦЭМ!$A$40:$A$783,$A353,СВЦЭМ!$B$39:$B$782,J$348)+'СЕТ СН'!$F$16</f>
        <v>0</v>
      </c>
      <c r="K353" s="36">
        <f>SUMIFS(СВЦЭМ!$K$40:$K$783,СВЦЭМ!$A$40:$A$783,$A353,СВЦЭМ!$B$39:$B$782,K$348)+'СЕТ СН'!$F$16</f>
        <v>0</v>
      </c>
      <c r="L353" s="36">
        <f>SUMIFS(СВЦЭМ!$K$40:$K$783,СВЦЭМ!$A$40:$A$783,$A353,СВЦЭМ!$B$39:$B$782,L$348)+'СЕТ СН'!$F$16</f>
        <v>0</v>
      </c>
      <c r="M353" s="36">
        <f>SUMIFS(СВЦЭМ!$K$40:$K$783,СВЦЭМ!$A$40:$A$783,$A353,СВЦЭМ!$B$39:$B$782,M$348)+'СЕТ СН'!$F$16</f>
        <v>0</v>
      </c>
      <c r="N353" s="36">
        <f>SUMIFS(СВЦЭМ!$K$40:$K$783,СВЦЭМ!$A$40:$A$783,$A353,СВЦЭМ!$B$39:$B$782,N$348)+'СЕТ СН'!$F$16</f>
        <v>0</v>
      </c>
      <c r="O353" s="36">
        <f>SUMIFS(СВЦЭМ!$K$40:$K$783,СВЦЭМ!$A$40:$A$783,$A353,СВЦЭМ!$B$39:$B$782,O$348)+'СЕТ СН'!$F$16</f>
        <v>0</v>
      </c>
      <c r="P353" s="36">
        <f>SUMIFS(СВЦЭМ!$K$40:$K$783,СВЦЭМ!$A$40:$A$783,$A353,СВЦЭМ!$B$39:$B$782,P$348)+'СЕТ СН'!$F$16</f>
        <v>0</v>
      </c>
      <c r="Q353" s="36">
        <f>SUMIFS(СВЦЭМ!$K$40:$K$783,СВЦЭМ!$A$40:$A$783,$A353,СВЦЭМ!$B$39:$B$782,Q$348)+'СЕТ СН'!$F$16</f>
        <v>0</v>
      </c>
      <c r="R353" s="36">
        <f>SUMIFS(СВЦЭМ!$K$40:$K$783,СВЦЭМ!$A$40:$A$783,$A353,СВЦЭМ!$B$39:$B$782,R$348)+'СЕТ СН'!$F$16</f>
        <v>0</v>
      </c>
      <c r="S353" s="36">
        <f>SUMIFS(СВЦЭМ!$K$40:$K$783,СВЦЭМ!$A$40:$A$783,$A353,СВЦЭМ!$B$39:$B$782,S$348)+'СЕТ СН'!$F$16</f>
        <v>0</v>
      </c>
      <c r="T353" s="36">
        <f>SUMIFS(СВЦЭМ!$K$40:$K$783,СВЦЭМ!$A$40:$A$783,$A353,СВЦЭМ!$B$39:$B$782,T$348)+'СЕТ СН'!$F$16</f>
        <v>0</v>
      </c>
      <c r="U353" s="36">
        <f>SUMIFS(СВЦЭМ!$K$40:$K$783,СВЦЭМ!$A$40:$A$783,$A353,СВЦЭМ!$B$39:$B$782,U$348)+'СЕТ СН'!$F$16</f>
        <v>0</v>
      </c>
      <c r="V353" s="36">
        <f>SUMIFS(СВЦЭМ!$K$40:$K$783,СВЦЭМ!$A$40:$A$783,$A353,СВЦЭМ!$B$39:$B$782,V$348)+'СЕТ СН'!$F$16</f>
        <v>0</v>
      </c>
      <c r="W353" s="36">
        <f>SUMIFS(СВЦЭМ!$K$40:$K$783,СВЦЭМ!$A$40:$A$783,$A353,СВЦЭМ!$B$39:$B$782,W$348)+'СЕТ СН'!$F$16</f>
        <v>0</v>
      </c>
      <c r="X353" s="36">
        <f>SUMIFS(СВЦЭМ!$K$40:$K$783,СВЦЭМ!$A$40:$A$783,$A353,СВЦЭМ!$B$39:$B$782,X$348)+'СЕТ СН'!$F$16</f>
        <v>0</v>
      </c>
      <c r="Y353" s="36">
        <f>SUMIFS(СВЦЭМ!$K$40:$K$783,СВЦЭМ!$A$40:$A$783,$A353,СВЦЭМ!$B$39:$B$782,Y$348)+'СЕТ СН'!$F$16</f>
        <v>0</v>
      </c>
    </row>
    <row r="354" spans="1:25" ht="15.75" hidden="1" x14ac:dyDescent="0.2">
      <c r="A354" s="35">
        <f t="shared" si="10"/>
        <v>44598</v>
      </c>
      <c r="B354" s="36">
        <f>SUMIFS(СВЦЭМ!$K$40:$K$783,СВЦЭМ!$A$40:$A$783,$A354,СВЦЭМ!$B$39:$B$782,B$348)+'СЕТ СН'!$F$16</f>
        <v>0</v>
      </c>
      <c r="C354" s="36">
        <f>SUMIFS(СВЦЭМ!$K$40:$K$783,СВЦЭМ!$A$40:$A$783,$A354,СВЦЭМ!$B$39:$B$782,C$348)+'СЕТ СН'!$F$16</f>
        <v>0</v>
      </c>
      <c r="D354" s="36">
        <f>SUMIFS(СВЦЭМ!$K$40:$K$783,СВЦЭМ!$A$40:$A$783,$A354,СВЦЭМ!$B$39:$B$782,D$348)+'СЕТ СН'!$F$16</f>
        <v>0</v>
      </c>
      <c r="E354" s="36">
        <f>SUMIFS(СВЦЭМ!$K$40:$K$783,СВЦЭМ!$A$40:$A$783,$A354,СВЦЭМ!$B$39:$B$782,E$348)+'СЕТ СН'!$F$16</f>
        <v>0</v>
      </c>
      <c r="F354" s="36">
        <f>SUMIFS(СВЦЭМ!$K$40:$K$783,СВЦЭМ!$A$40:$A$783,$A354,СВЦЭМ!$B$39:$B$782,F$348)+'СЕТ СН'!$F$16</f>
        <v>0</v>
      </c>
      <c r="G354" s="36">
        <f>SUMIFS(СВЦЭМ!$K$40:$K$783,СВЦЭМ!$A$40:$A$783,$A354,СВЦЭМ!$B$39:$B$782,G$348)+'СЕТ СН'!$F$16</f>
        <v>0</v>
      </c>
      <c r="H354" s="36">
        <f>SUMIFS(СВЦЭМ!$K$40:$K$783,СВЦЭМ!$A$40:$A$783,$A354,СВЦЭМ!$B$39:$B$782,H$348)+'СЕТ СН'!$F$16</f>
        <v>0</v>
      </c>
      <c r="I354" s="36">
        <f>SUMIFS(СВЦЭМ!$K$40:$K$783,СВЦЭМ!$A$40:$A$783,$A354,СВЦЭМ!$B$39:$B$782,I$348)+'СЕТ СН'!$F$16</f>
        <v>0</v>
      </c>
      <c r="J354" s="36">
        <f>SUMIFS(СВЦЭМ!$K$40:$K$783,СВЦЭМ!$A$40:$A$783,$A354,СВЦЭМ!$B$39:$B$782,J$348)+'СЕТ СН'!$F$16</f>
        <v>0</v>
      </c>
      <c r="K354" s="36">
        <f>SUMIFS(СВЦЭМ!$K$40:$K$783,СВЦЭМ!$A$40:$A$783,$A354,СВЦЭМ!$B$39:$B$782,K$348)+'СЕТ СН'!$F$16</f>
        <v>0</v>
      </c>
      <c r="L354" s="36">
        <f>SUMIFS(СВЦЭМ!$K$40:$K$783,СВЦЭМ!$A$40:$A$783,$A354,СВЦЭМ!$B$39:$B$782,L$348)+'СЕТ СН'!$F$16</f>
        <v>0</v>
      </c>
      <c r="M354" s="36">
        <f>SUMIFS(СВЦЭМ!$K$40:$K$783,СВЦЭМ!$A$40:$A$783,$A354,СВЦЭМ!$B$39:$B$782,M$348)+'СЕТ СН'!$F$16</f>
        <v>0</v>
      </c>
      <c r="N354" s="36">
        <f>SUMIFS(СВЦЭМ!$K$40:$K$783,СВЦЭМ!$A$40:$A$783,$A354,СВЦЭМ!$B$39:$B$782,N$348)+'СЕТ СН'!$F$16</f>
        <v>0</v>
      </c>
      <c r="O354" s="36">
        <f>SUMIFS(СВЦЭМ!$K$40:$K$783,СВЦЭМ!$A$40:$A$783,$A354,СВЦЭМ!$B$39:$B$782,O$348)+'СЕТ СН'!$F$16</f>
        <v>0</v>
      </c>
      <c r="P354" s="36">
        <f>SUMIFS(СВЦЭМ!$K$40:$K$783,СВЦЭМ!$A$40:$A$783,$A354,СВЦЭМ!$B$39:$B$782,P$348)+'СЕТ СН'!$F$16</f>
        <v>0</v>
      </c>
      <c r="Q354" s="36">
        <f>SUMIFS(СВЦЭМ!$K$40:$K$783,СВЦЭМ!$A$40:$A$783,$A354,СВЦЭМ!$B$39:$B$782,Q$348)+'СЕТ СН'!$F$16</f>
        <v>0</v>
      </c>
      <c r="R354" s="36">
        <f>SUMIFS(СВЦЭМ!$K$40:$K$783,СВЦЭМ!$A$40:$A$783,$A354,СВЦЭМ!$B$39:$B$782,R$348)+'СЕТ СН'!$F$16</f>
        <v>0</v>
      </c>
      <c r="S354" s="36">
        <f>SUMIFS(СВЦЭМ!$K$40:$K$783,СВЦЭМ!$A$40:$A$783,$A354,СВЦЭМ!$B$39:$B$782,S$348)+'СЕТ СН'!$F$16</f>
        <v>0</v>
      </c>
      <c r="T354" s="36">
        <f>SUMIFS(СВЦЭМ!$K$40:$K$783,СВЦЭМ!$A$40:$A$783,$A354,СВЦЭМ!$B$39:$B$782,T$348)+'СЕТ СН'!$F$16</f>
        <v>0</v>
      </c>
      <c r="U354" s="36">
        <f>SUMIFS(СВЦЭМ!$K$40:$K$783,СВЦЭМ!$A$40:$A$783,$A354,СВЦЭМ!$B$39:$B$782,U$348)+'СЕТ СН'!$F$16</f>
        <v>0</v>
      </c>
      <c r="V354" s="36">
        <f>SUMIFS(СВЦЭМ!$K$40:$K$783,СВЦЭМ!$A$40:$A$783,$A354,СВЦЭМ!$B$39:$B$782,V$348)+'СЕТ СН'!$F$16</f>
        <v>0</v>
      </c>
      <c r="W354" s="36">
        <f>SUMIFS(СВЦЭМ!$K$40:$K$783,СВЦЭМ!$A$40:$A$783,$A354,СВЦЭМ!$B$39:$B$782,W$348)+'СЕТ СН'!$F$16</f>
        <v>0</v>
      </c>
      <c r="X354" s="36">
        <f>SUMIFS(СВЦЭМ!$K$40:$K$783,СВЦЭМ!$A$40:$A$783,$A354,СВЦЭМ!$B$39:$B$782,X$348)+'СЕТ СН'!$F$16</f>
        <v>0</v>
      </c>
      <c r="Y354" s="36">
        <f>SUMIFS(СВЦЭМ!$K$40:$K$783,СВЦЭМ!$A$40:$A$783,$A354,СВЦЭМ!$B$39:$B$782,Y$348)+'СЕТ СН'!$F$16</f>
        <v>0</v>
      </c>
    </row>
    <row r="355" spans="1:25" ht="15.75" hidden="1" x14ac:dyDescent="0.2">
      <c r="A355" s="35">
        <f t="shared" si="10"/>
        <v>44599</v>
      </c>
      <c r="B355" s="36">
        <f>SUMIFS(СВЦЭМ!$K$40:$K$783,СВЦЭМ!$A$40:$A$783,$A355,СВЦЭМ!$B$39:$B$782,B$348)+'СЕТ СН'!$F$16</f>
        <v>0</v>
      </c>
      <c r="C355" s="36">
        <f>SUMIFS(СВЦЭМ!$K$40:$K$783,СВЦЭМ!$A$40:$A$783,$A355,СВЦЭМ!$B$39:$B$782,C$348)+'СЕТ СН'!$F$16</f>
        <v>0</v>
      </c>
      <c r="D355" s="36">
        <f>SUMIFS(СВЦЭМ!$K$40:$K$783,СВЦЭМ!$A$40:$A$783,$A355,СВЦЭМ!$B$39:$B$782,D$348)+'СЕТ СН'!$F$16</f>
        <v>0</v>
      </c>
      <c r="E355" s="36">
        <f>SUMIFS(СВЦЭМ!$K$40:$K$783,СВЦЭМ!$A$40:$A$783,$A355,СВЦЭМ!$B$39:$B$782,E$348)+'СЕТ СН'!$F$16</f>
        <v>0</v>
      </c>
      <c r="F355" s="36">
        <f>SUMIFS(СВЦЭМ!$K$40:$K$783,СВЦЭМ!$A$40:$A$783,$A355,СВЦЭМ!$B$39:$B$782,F$348)+'СЕТ СН'!$F$16</f>
        <v>0</v>
      </c>
      <c r="G355" s="36">
        <f>SUMIFS(СВЦЭМ!$K$40:$K$783,СВЦЭМ!$A$40:$A$783,$A355,СВЦЭМ!$B$39:$B$782,G$348)+'СЕТ СН'!$F$16</f>
        <v>0</v>
      </c>
      <c r="H355" s="36">
        <f>SUMIFS(СВЦЭМ!$K$40:$K$783,СВЦЭМ!$A$40:$A$783,$A355,СВЦЭМ!$B$39:$B$782,H$348)+'СЕТ СН'!$F$16</f>
        <v>0</v>
      </c>
      <c r="I355" s="36">
        <f>SUMIFS(СВЦЭМ!$K$40:$K$783,СВЦЭМ!$A$40:$A$783,$A355,СВЦЭМ!$B$39:$B$782,I$348)+'СЕТ СН'!$F$16</f>
        <v>0</v>
      </c>
      <c r="J355" s="36">
        <f>SUMIFS(СВЦЭМ!$K$40:$K$783,СВЦЭМ!$A$40:$A$783,$A355,СВЦЭМ!$B$39:$B$782,J$348)+'СЕТ СН'!$F$16</f>
        <v>0</v>
      </c>
      <c r="K355" s="36">
        <f>SUMIFS(СВЦЭМ!$K$40:$K$783,СВЦЭМ!$A$40:$A$783,$A355,СВЦЭМ!$B$39:$B$782,K$348)+'СЕТ СН'!$F$16</f>
        <v>0</v>
      </c>
      <c r="L355" s="36">
        <f>SUMIFS(СВЦЭМ!$K$40:$K$783,СВЦЭМ!$A$40:$A$783,$A355,СВЦЭМ!$B$39:$B$782,L$348)+'СЕТ СН'!$F$16</f>
        <v>0</v>
      </c>
      <c r="M355" s="36">
        <f>SUMIFS(СВЦЭМ!$K$40:$K$783,СВЦЭМ!$A$40:$A$783,$A355,СВЦЭМ!$B$39:$B$782,M$348)+'СЕТ СН'!$F$16</f>
        <v>0</v>
      </c>
      <c r="N355" s="36">
        <f>SUMIFS(СВЦЭМ!$K$40:$K$783,СВЦЭМ!$A$40:$A$783,$A355,СВЦЭМ!$B$39:$B$782,N$348)+'СЕТ СН'!$F$16</f>
        <v>0</v>
      </c>
      <c r="O355" s="36">
        <f>SUMIFS(СВЦЭМ!$K$40:$K$783,СВЦЭМ!$A$40:$A$783,$A355,СВЦЭМ!$B$39:$B$782,O$348)+'СЕТ СН'!$F$16</f>
        <v>0</v>
      </c>
      <c r="P355" s="36">
        <f>SUMIFS(СВЦЭМ!$K$40:$K$783,СВЦЭМ!$A$40:$A$783,$A355,СВЦЭМ!$B$39:$B$782,P$348)+'СЕТ СН'!$F$16</f>
        <v>0</v>
      </c>
      <c r="Q355" s="36">
        <f>SUMIFS(СВЦЭМ!$K$40:$K$783,СВЦЭМ!$A$40:$A$783,$A355,СВЦЭМ!$B$39:$B$782,Q$348)+'СЕТ СН'!$F$16</f>
        <v>0</v>
      </c>
      <c r="R355" s="36">
        <f>SUMIFS(СВЦЭМ!$K$40:$K$783,СВЦЭМ!$A$40:$A$783,$A355,СВЦЭМ!$B$39:$B$782,R$348)+'СЕТ СН'!$F$16</f>
        <v>0</v>
      </c>
      <c r="S355" s="36">
        <f>SUMIFS(СВЦЭМ!$K$40:$K$783,СВЦЭМ!$A$40:$A$783,$A355,СВЦЭМ!$B$39:$B$782,S$348)+'СЕТ СН'!$F$16</f>
        <v>0</v>
      </c>
      <c r="T355" s="36">
        <f>SUMIFS(СВЦЭМ!$K$40:$K$783,СВЦЭМ!$A$40:$A$783,$A355,СВЦЭМ!$B$39:$B$782,T$348)+'СЕТ СН'!$F$16</f>
        <v>0</v>
      </c>
      <c r="U355" s="36">
        <f>SUMIFS(СВЦЭМ!$K$40:$K$783,СВЦЭМ!$A$40:$A$783,$A355,СВЦЭМ!$B$39:$B$782,U$348)+'СЕТ СН'!$F$16</f>
        <v>0</v>
      </c>
      <c r="V355" s="36">
        <f>SUMIFS(СВЦЭМ!$K$40:$K$783,СВЦЭМ!$A$40:$A$783,$A355,СВЦЭМ!$B$39:$B$782,V$348)+'СЕТ СН'!$F$16</f>
        <v>0</v>
      </c>
      <c r="W355" s="36">
        <f>SUMIFS(СВЦЭМ!$K$40:$K$783,СВЦЭМ!$A$40:$A$783,$A355,СВЦЭМ!$B$39:$B$782,W$348)+'СЕТ СН'!$F$16</f>
        <v>0</v>
      </c>
      <c r="X355" s="36">
        <f>SUMIFS(СВЦЭМ!$K$40:$K$783,СВЦЭМ!$A$40:$A$783,$A355,СВЦЭМ!$B$39:$B$782,X$348)+'СЕТ СН'!$F$16</f>
        <v>0</v>
      </c>
      <c r="Y355" s="36">
        <f>SUMIFS(СВЦЭМ!$K$40:$K$783,СВЦЭМ!$A$40:$A$783,$A355,СВЦЭМ!$B$39:$B$782,Y$348)+'СЕТ СН'!$F$16</f>
        <v>0</v>
      </c>
    </row>
    <row r="356" spans="1:25" ht="15.75" hidden="1" x14ac:dyDescent="0.2">
      <c r="A356" s="35">
        <f t="shared" si="10"/>
        <v>44600</v>
      </c>
      <c r="B356" s="36">
        <f>SUMIFS(СВЦЭМ!$K$40:$K$783,СВЦЭМ!$A$40:$A$783,$A356,СВЦЭМ!$B$39:$B$782,B$348)+'СЕТ СН'!$F$16</f>
        <v>0</v>
      </c>
      <c r="C356" s="36">
        <f>SUMIFS(СВЦЭМ!$K$40:$K$783,СВЦЭМ!$A$40:$A$783,$A356,СВЦЭМ!$B$39:$B$782,C$348)+'СЕТ СН'!$F$16</f>
        <v>0</v>
      </c>
      <c r="D356" s="36">
        <f>SUMIFS(СВЦЭМ!$K$40:$K$783,СВЦЭМ!$A$40:$A$783,$A356,СВЦЭМ!$B$39:$B$782,D$348)+'СЕТ СН'!$F$16</f>
        <v>0</v>
      </c>
      <c r="E356" s="36">
        <f>SUMIFS(СВЦЭМ!$K$40:$K$783,СВЦЭМ!$A$40:$A$783,$A356,СВЦЭМ!$B$39:$B$782,E$348)+'СЕТ СН'!$F$16</f>
        <v>0</v>
      </c>
      <c r="F356" s="36">
        <f>SUMIFS(СВЦЭМ!$K$40:$K$783,СВЦЭМ!$A$40:$A$783,$A356,СВЦЭМ!$B$39:$B$782,F$348)+'СЕТ СН'!$F$16</f>
        <v>0</v>
      </c>
      <c r="G356" s="36">
        <f>SUMIFS(СВЦЭМ!$K$40:$K$783,СВЦЭМ!$A$40:$A$783,$A356,СВЦЭМ!$B$39:$B$782,G$348)+'СЕТ СН'!$F$16</f>
        <v>0</v>
      </c>
      <c r="H356" s="36">
        <f>SUMIFS(СВЦЭМ!$K$40:$K$783,СВЦЭМ!$A$40:$A$783,$A356,СВЦЭМ!$B$39:$B$782,H$348)+'СЕТ СН'!$F$16</f>
        <v>0</v>
      </c>
      <c r="I356" s="36">
        <f>SUMIFS(СВЦЭМ!$K$40:$K$783,СВЦЭМ!$A$40:$A$783,$A356,СВЦЭМ!$B$39:$B$782,I$348)+'СЕТ СН'!$F$16</f>
        <v>0</v>
      </c>
      <c r="J356" s="36">
        <f>SUMIFS(СВЦЭМ!$K$40:$K$783,СВЦЭМ!$A$40:$A$783,$A356,СВЦЭМ!$B$39:$B$782,J$348)+'СЕТ СН'!$F$16</f>
        <v>0</v>
      </c>
      <c r="K356" s="36">
        <f>SUMIFS(СВЦЭМ!$K$40:$K$783,СВЦЭМ!$A$40:$A$783,$A356,СВЦЭМ!$B$39:$B$782,K$348)+'СЕТ СН'!$F$16</f>
        <v>0</v>
      </c>
      <c r="L356" s="36">
        <f>SUMIFS(СВЦЭМ!$K$40:$K$783,СВЦЭМ!$A$40:$A$783,$A356,СВЦЭМ!$B$39:$B$782,L$348)+'СЕТ СН'!$F$16</f>
        <v>0</v>
      </c>
      <c r="M356" s="36">
        <f>SUMIFS(СВЦЭМ!$K$40:$K$783,СВЦЭМ!$A$40:$A$783,$A356,СВЦЭМ!$B$39:$B$782,M$348)+'СЕТ СН'!$F$16</f>
        <v>0</v>
      </c>
      <c r="N356" s="36">
        <f>SUMIFS(СВЦЭМ!$K$40:$K$783,СВЦЭМ!$A$40:$A$783,$A356,СВЦЭМ!$B$39:$B$782,N$348)+'СЕТ СН'!$F$16</f>
        <v>0</v>
      </c>
      <c r="O356" s="36">
        <f>SUMIFS(СВЦЭМ!$K$40:$K$783,СВЦЭМ!$A$40:$A$783,$A356,СВЦЭМ!$B$39:$B$782,O$348)+'СЕТ СН'!$F$16</f>
        <v>0</v>
      </c>
      <c r="P356" s="36">
        <f>SUMIFS(СВЦЭМ!$K$40:$K$783,СВЦЭМ!$A$40:$A$783,$A356,СВЦЭМ!$B$39:$B$782,P$348)+'СЕТ СН'!$F$16</f>
        <v>0</v>
      </c>
      <c r="Q356" s="36">
        <f>SUMIFS(СВЦЭМ!$K$40:$K$783,СВЦЭМ!$A$40:$A$783,$A356,СВЦЭМ!$B$39:$B$782,Q$348)+'СЕТ СН'!$F$16</f>
        <v>0</v>
      </c>
      <c r="R356" s="36">
        <f>SUMIFS(СВЦЭМ!$K$40:$K$783,СВЦЭМ!$A$40:$A$783,$A356,СВЦЭМ!$B$39:$B$782,R$348)+'СЕТ СН'!$F$16</f>
        <v>0</v>
      </c>
      <c r="S356" s="36">
        <f>SUMIFS(СВЦЭМ!$K$40:$K$783,СВЦЭМ!$A$40:$A$783,$A356,СВЦЭМ!$B$39:$B$782,S$348)+'СЕТ СН'!$F$16</f>
        <v>0</v>
      </c>
      <c r="T356" s="36">
        <f>SUMIFS(СВЦЭМ!$K$40:$K$783,СВЦЭМ!$A$40:$A$783,$A356,СВЦЭМ!$B$39:$B$782,T$348)+'СЕТ СН'!$F$16</f>
        <v>0</v>
      </c>
      <c r="U356" s="36">
        <f>SUMIFS(СВЦЭМ!$K$40:$K$783,СВЦЭМ!$A$40:$A$783,$A356,СВЦЭМ!$B$39:$B$782,U$348)+'СЕТ СН'!$F$16</f>
        <v>0</v>
      </c>
      <c r="V356" s="36">
        <f>SUMIFS(СВЦЭМ!$K$40:$K$783,СВЦЭМ!$A$40:$A$783,$A356,СВЦЭМ!$B$39:$B$782,V$348)+'СЕТ СН'!$F$16</f>
        <v>0</v>
      </c>
      <c r="W356" s="36">
        <f>SUMIFS(СВЦЭМ!$K$40:$K$783,СВЦЭМ!$A$40:$A$783,$A356,СВЦЭМ!$B$39:$B$782,W$348)+'СЕТ СН'!$F$16</f>
        <v>0</v>
      </c>
      <c r="X356" s="36">
        <f>SUMIFS(СВЦЭМ!$K$40:$K$783,СВЦЭМ!$A$40:$A$783,$A356,СВЦЭМ!$B$39:$B$782,X$348)+'СЕТ СН'!$F$16</f>
        <v>0</v>
      </c>
      <c r="Y356" s="36">
        <f>SUMIFS(СВЦЭМ!$K$40:$K$783,СВЦЭМ!$A$40:$A$783,$A356,СВЦЭМ!$B$39:$B$782,Y$348)+'СЕТ СН'!$F$16</f>
        <v>0</v>
      </c>
    </row>
    <row r="357" spans="1:25" ht="15.75" hidden="1" x14ac:dyDescent="0.2">
      <c r="A357" s="35">
        <f t="shared" si="10"/>
        <v>44601</v>
      </c>
      <c r="B357" s="36">
        <f>SUMIFS(СВЦЭМ!$K$40:$K$783,СВЦЭМ!$A$40:$A$783,$A357,СВЦЭМ!$B$39:$B$782,B$348)+'СЕТ СН'!$F$16</f>
        <v>0</v>
      </c>
      <c r="C357" s="36">
        <f>SUMIFS(СВЦЭМ!$K$40:$K$783,СВЦЭМ!$A$40:$A$783,$A357,СВЦЭМ!$B$39:$B$782,C$348)+'СЕТ СН'!$F$16</f>
        <v>0</v>
      </c>
      <c r="D357" s="36">
        <f>SUMIFS(СВЦЭМ!$K$40:$K$783,СВЦЭМ!$A$40:$A$783,$A357,СВЦЭМ!$B$39:$B$782,D$348)+'СЕТ СН'!$F$16</f>
        <v>0</v>
      </c>
      <c r="E357" s="36">
        <f>SUMIFS(СВЦЭМ!$K$40:$K$783,СВЦЭМ!$A$40:$A$783,$A357,СВЦЭМ!$B$39:$B$782,E$348)+'СЕТ СН'!$F$16</f>
        <v>0</v>
      </c>
      <c r="F357" s="36">
        <f>SUMIFS(СВЦЭМ!$K$40:$K$783,СВЦЭМ!$A$40:$A$783,$A357,СВЦЭМ!$B$39:$B$782,F$348)+'СЕТ СН'!$F$16</f>
        <v>0</v>
      </c>
      <c r="G357" s="36">
        <f>SUMIFS(СВЦЭМ!$K$40:$K$783,СВЦЭМ!$A$40:$A$783,$A357,СВЦЭМ!$B$39:$B$782,G$348)+'СЕТ СН'!$F$16</f>
        <v>0</v>
      </c>
      <c r="H357" s="36">
        <f>SUMIFS(СВЦЭМ!$K$40:$K$783,СВЦЭМ!$A$40:$A$783,$A357,СВЦЭМ!$B$39:$B$782,H$348)+'СЕТ СН'!$F$16</f>
        <v>0</v>
      </c>
      <c r="I357" s="36">
        <f>SUMIFS(СВЦЭМ!$K$40:$K$783,СВЦЭМ!$A$40:$A$783,$A357,СВЦЭМ!$B$39:$B$782,I$348)+'СЕТ СН'!$F$16</f>
        <v>0</v>
      </c>
      <c r="J357" s="36">
        <f>SUMIFS(СВЦЭМ!$K$40:$K$783,СВЦЭМ!$A$40:$A$783,$A357,СВЦЭМ!$B$39:$B$782,J$348)+'СЕТ СН'!$F$16</f>
        <v>0</v>
      </c>
      <c r="K357" s="36">
        <f>SUMIFS(СВЦЭМ!$K$40:$K$783,СВЦЭМ!$A$40:$A$783,$A357,СВЦЭМ!$B$39:$B$782,K$348)+'СЕТ СН'!$F$16</f>
        <v>0</v>
      </c>
      <c r="L357" s="36">
        <f>SUMIFS(СВЦЭМ!$K$40:$K$783,СВЦЭМ!$A$40:$A$783,$A357,СВЦЭМ!$B$39:$B$782,L$348)+'СЕТ СН'!$F$16</f>
        <v>0</v>
      </c>
      <c r="M357" s="36">
        <f>SUMIFS(СВЦЭМ!$K$40:$K$783,СВЦЭМ!$A$40:$A$783,$A357,СВЦЭМ!$B$39:$B$782,M$348)+'СЕТ СН'!$F$16</f>
        <v>0</v>
      </c>
      <c r="N357" s="36">
        <f>SUMIFS(СВЦЭМ!$K$40:$K$783,СВЦЭМ!$A$40:$A$783,$A357,СВЦЭМ!$B$39:$B$782,N$348)+'СЕТ СН'!$F$16</f>
        <v>0</v>
      </c>
      <c r="O357" s="36">
        <f>SUMIFS(СВЦЭМ!$K$40:$K$783,СВЦЭМ!$A$40:$A$783,$A357,СВЦЭМ!$B$39:$B$782,O$348)+'СЕТ СН'!$F$16</f>
        <v>0</v>
      </c>
      <c r="P357" s="36">
        <f>SUMIFS(СВЦЭМ!$K$40:$K$783,СВЦЭМ!$A$40:$A$783,$A357,СВЦЭМ!$B$39:$B$782,P$348)+'СЕТ СН'!$F$16</f>
        <v>0</v>
      </c>
      <c r="Q357" s="36">
        <f>SUMIFS(СВЦЭМ!$K$40:$K$783,СВЦЭМ!$A$40:$A$783,$A357,СВЦЭМ!$B$39:$B$782,Q$348)+'СЕТ СН'!$F$16</f>
        <v>0</v>
      </c>
      <c r="R357" s="36">
        <f>SUMIFS(СВЦЭМ!$K$40:$K$783,СВЦЭМ!$A$40:$A$783,$A357,СВЦЭМ!$B$39:$B$782,R$348)+'СЕТ СН'!$F$16</f>
        <v>0</v>
      </c>
      <c r="S357" s="36">
        <f>SUMIFS(СВЦЭМ!$K$40:$K$783,СВЦЭМ!$A$40:$A$783,$A357,СВЦЭМ!$B$39:$B$782,S$348)+'СЕТ СН'!$F$16</f>
        <v>0</v>
      </c>
      <c r="T357" s="36">
        <f>SUMIFS(СВЦЭМ!$K$40:$K$783,СВЦЭМ!$A$40:$A$783,$A357,СВЦЭМ!$B$39:$B$782,T$348)+'СЕТ СН'!$F$16</f>
        <v>0</v>
      </c>
      <c r="U357" s="36">
        <f>SUMIFS(СВЦЭМ!$K$40:$K$783,СВЦЭМ!$A$40:$A$783,$A357,СВЦЭМ!$B$39:$B$782,U$348)+'СЕТ СН'!$F$16</f>
        <v>0</v>
      </c>
      <c r="V357" s="36">
        <f>SUMIFS(СВЦЭМ!$K$40:$K$783,СВЦЭМ!$A$40:$A$783,$A357,СВЦЭМ!$B$39:$B$782,V$348)+'СЕТ СН'!$F$16</f>
        <v>0</v>
      </c>
      <c r="W357" s="36">
        <f>SUMIFS(СВЦЭМ!$K$40:$K$783,СВЦЭМ!$A$40:$A$783,$A357,СВЦЭМ!$B$39:$B$782,W$348)+'СЕТ СН'!$F$16</f>
        <v>0</v>
      </c>
      <c r="X357" s="36">
        <f>SUMIFS(СВЦЭМ!$K$40:$K$783,СВЦЭМ!$A$40:$A$783,$A357,СВЦЭМ!$B$39:$B$782,X$348)+'СЕТ СН'!$F$16</f>
        <v>0</v>
      </c>
      <c r="Y357" s="36">
        <f>SUMIFS(СВЦЭМ!$K$40:$K$783,СВЦЭМ!$A$40:$A$783,$A357,СВЦЭМ!$B$39:$B$782,Y$348)+'СЕТ СН'!$F$16</f>
        <v>0</v>
      </c>
    </row>
    <row r="358" spans="1:25" ht="15.75" hidden="1" x14ac:dyDescent="0.2">
      <c r="A358" s="35">
        <f t="shared" si="10"/>
        <v>44602</v>
      </c>
      <c r="B358" s="36">
        <f>SUMIFS(СВЦЭМ!$K$40:$K$783,СВЦЭМ!$A$40:$A$783,$A358,СВЦЭМ!$B$39:$B$782,B$348)+'СЕТ СН'!$F$16</f>
        <v>0</v>
      </c>
      <c r="C358" s="36">
        <f>SUMIFS(СВЦЭМ!$K$40:$K$783,СВЦЭМ!$A$40:$A$783,$A358,СВЦЭМ!$B$39:$B$782,C$348)+'СЕТ СН'!$F$16</f>
        <v>0</v>
      </c>
      <c r="D358" s="36">
        <f>SUMIFS(СВЦЭМ!$K$40:$K$783,СВЦЭМ!$A$40:$A$783,$A358,СВЦЭМ!$B$39:$B$782,D$348)+'СЕТ СН'!$F$16</f>
        <v>0</v>
      </c>
      <c r="E358" s="36">
        <f>SUMIFS(СВЦЭМ!$K$40:$K$783,СВЦЭМ!$A$40:$A$783,$A358,СВЦЭМ!$B$39:$B$782,E$348)+'СЕТ СН'!$F$16</f>
        <v>0</v>
      </c>
      <c r="F358" s="36">
        <f>SUMIFS(СВЦЭМ!$K$40:$K$783,СВЦЭМ!$A$40:$A$783,$A358,СВЦЭМ!$B$39:$B$782,F$348)+'СЕТ СН'!$F$16</f>
        <v>0</v>
      </c>
      <c r="G358" s="36">
        <f>SUMIFS(СВЦЭМ!$K$40:$K$783,СВЦЭМ!$A$40:$A$783,$A358,СВЦЭМ!$B$39:$B$782,G$348)+'СЕТ СН'!$F$16</f>
        <v>0</v>
      </c>
      <c r="H358" s="36">
        <f>SUMIFS(СВЦЭМ!$K$40:$K$783,СВЦЭМ!$A$40:$A$783,$A358,СВЦЭМ!$B$39:$B$782,H$348)+'СЕТ СН'!$F$16</f>
        <v>0</v>
      </c>
      <c r="I358" s="36">
        <f>SUMIFS(СВЦЭМ!$K$40:$K$783,СВЦЭМ!$A$40:$A$783,$A358,СВЦЭМ!$B$39:$B$782,I$348)+'СЕТ СН'!$F$16</f>
        <v>0</v>
      </c>
      <c r="J358" s="36">
        <f>SUMIFS(СВЦЭМ!$K$40:$K$783,СВЦЭМ!$A$40:$A$783,$A358,СВЦЭМ!$B$39:$B$782,J$348)+'СЕТ СН'!$F$16</f>
        <v>0</v>
      </c>
      <c r="K358" s="36">
        <f>SUMIFS(СВЦЭМ!$K$40:$K$783,СВЦЭМ!$A$40:$A$783,$A358,СВЦЭМ!$B$39:$B$782,K$348)+'СЕТ СН'!$F$16</f>
        <v>0</v>
      </c>
      <c r="L358" s="36">
        <f>SUMIFS(СВЦЭМ!$K$40:$K$783,СВЦЭМ!$A$40:$A$783,$A358,СВЦЭМ!$B$39:$B$782,L$348)+'СЕТ СН'!$F$16</f>
        <v>0</v>
      </c>
      <c r="M358" s="36">
        <f>SUMIFS(СВЦЭМ!$K$40:$K$783,СВЦЭМ!$A$40:$A$783,$A358,СВЦЭМ!$B$39:$B$782,M$348)+'СЕТ СН'!$F$16</f>
        <v>0</v>
      </c>
      <c r="N358" s="36">
        <f>SUMIFS(СВЦЭМ!$K$40:$K$783,СВЦЭМ!$A$40:$A$783,$A358,СВЦЭМ!$B$39:$B$782,N$348)+'СЕТ СН'!$F$16</f>
        <v>0</v>
      </c>
      <c r="O358" s="36">
        <f>SUMIFS(СВЦЭМ!$K$40:$K$783,СВЦЭМ!$A$40:$A$783,$A358,СВЦЭМ!$B$39:$B$782,O$348)+'СЕТ СН'!$F$16</f>
        <v>0</v>
      </c>
      <c r="P358" s="36">
        <f>SUMIFS(СВЦЭМ!$K$40:$K$783,СВЦЭМ!$A$40:$A$783,$A358,СВЦЭМ!$B$39:$B$782,P$348)+'СЕТ СН'!$F$16</f>
        <v>0</v>
      </c>
      <c r="Q358" s="36">
        <f>SUMIFS(СВЦЭМ!$K$40:$K$783,СВЦЭМ!$A$40:$A$783,$A358,СВЦЭМ!$B$39:$B$782,Q$348)+'СЕТ СН'!$F$16</f>
        <v>0</v>
      </c>
      <c r="R358" s="36">
        <f>SUMIFS(СВЦЭМ!$K$40:$K$783,СВЦЭМ!$A$40:$A$783,$A358,СВЦЭМ!$B$39:$B$782,R$348)+'СЕТ СН'!$F$16</f>
        <v>0</v>
      </c>
      <c r="S358" s="36">
        <f>SUMIFS(СВЦЭМ!$K$40:$K$783,СВЦЭМ!$A$40:$A$783,$A358,СВЦЭМ!$B$39:$B$782,S$348)+'СЕТ СН'!$F$16</f>
        <v>0</v>
      </c>
      <c r="T358" s="36">
        <f>SUMIFS(СВЦЭМ!$K$40:$K$783,СВЦЭМ!$A$40:$A$783,$A358,СВЦЭМ!$B$39:$B$782,T$348)+'СЕТ СН'!$F$16</f>
        <v>0</v>
      </c>
      <c r="U358" s="36">
        <f>SUMIFS(СВЦЭМ!$K$40:$K$783,СВЦЭМ!$A$40:$A$783,$A358,СВЦЭМ!$B$39:$B$782,U$348)+'СЕТ СН'!$F$16</f>
        <v>0</v>
      </c>
      <c r="V358" s="36">
        <f>SUMIFS(СВЦЭМ!$K$40:$K$783,СВЦЭМ!$A$40:$A$783,$A358,СВЦЭМ!$B$39:$B$782,V$348)+'СЕТ СН'!$F$16</f>
        <v>0</v>
      </c>
      <c r="W358" s="36">
        <f>SUMIFS(СВЦЭМ!$K$40:$K$783,СВЦЭМ!$A$40:$A$783,$A358,СВЦЭМ!$B$39:$B$782,W$348)+'СЕТ СН'!$F$16</f>
        <v>0</v>
      </c>
      <c r="X358" s="36">
        <f>SUMIFS(СВЦЭМ!$K$40:$K$783,СВЦЭМ!$A$40:$A$783,$A358,СВЦЭМ!$B$39:$B$782,X$348)+'СЕТ СН'!$F$16</f>
        <v>0</v>
      </c>
      <c r="Y358" s="36">
        <f>SUMIFS(СВЦЭМ!$K$40:$K$783,СВЦЭМ!$A$40:$A$783,$A358,СВЦЭМ!$B$39:$B$782,Y$348)+'СЕТ СН'!$F$16</f>
        <v>0</v>
      </c>
    </row>
    <row r="359" spans="1:25" ht="15.75" hidden="1" x14ac:dyDescent="0.2">
      <c r="A359" s="35">
        <f t="shared" si="10"/>
        <v>44603</v>
      </c>
      <c r="B359" s="36">
        <f>SUMIFS(СВЦЭМ!$K$40:$K$783,СВЦЭМ!$A$40:$A$783,$A359,СВЦЭМ!$B$39:$B$782,B$348)+'СЕТ СН'!$F$16</f>
        <v>0</v>
      </c>
      <c r="C359" s="36">
        <f>SUMIFS(СВЦЭМ!$K$40:$K$783,СВЦЭМ!$A$40:$A$783,$A359,СВЦЭМ!$B$39:$B$782,C$348)+'СЕТ СН'!$F$16</f>
        <v>0</v>
      </c>
      <c r="D359" s="36">
        <f>SUMIFS(СВЦЭМ!$K$40:$K$783,СВЦЭМ!$A$40:$A$783,$A359,СВЦЭМ!$B$39:$B$782,D$348)+'СЕТ СН'!$F$16</f>
        <v>0</v>
      </c>
      <c r="E359" s="36">
        <f>SUMIFS(СВЦЭМ!$K$40:$K$783,СВЦЭМ!$A$40:$A$783,$A359,СВЦЭМ!$B$39:$B$782,E$348)+'СЕТ СН'!$F$16</f>
        <v>0</v>
      </c>
      <c r="F359" s="36">
        <f>SUMIFS(СВЦЭМ!$K$40:$K$783,СВЦЭМ!$A$40:$A$783,$A359,СВЦЭМ!$B$39:$B$782,F$348)+'СЕТ СН'!$F$16</f>
        <v>0</v>
      </c>
      <c r="G359" s="36">
        <f>SUMIFS(СВЦЭМ!$K$40:$K$783,СВЦЭМ!$A$40:$A$783,$A359,СВЦЭМ!$B$39:$B$782,G$348)+'СЕТ СН'!$F$16</f>
        <v>0</v>
      </c>
      <c r="H359" s="36">
        <f>SUMIFS(СВЦЭМ!$K$40:$K$783,СВЦЭМ!$A$40:$A$783,$A359,СВЦЭМ!$B$39:$B$782,H$348)+'СЕТ СН'!$F$16</f>
        <v>0</v>
      </c>
      <c r="I359" s="36">
        <f>SUMIFS(СВЦЭМ!$K$40:$K$783,СВЦЭМ!$A$40:$A$783,$A359,СВЦЭМ!$B$39:$B$782,I$348)+'СЕТ СН'!$F$16</f>
        <v>0</v>
      </c>
      <c r="J359" s="36">
        <f>SUMIFS(СВЦЭМ!$K$40:$K$783,СВЦЭМ!$A$40:$A$783,$A359,СВЦЭМ!$B$39:$B$782,J$348)+'СЕТ СН'!$F$16</f>
        <v>0</v>
      </c>
      <c r="K359" s="36">
        <f>SUMIFS(СВЦЭМ!$K$40:$K$783,СВЦЭМ!$A$40:$A$783,$A359,СВЦЭМ!$B$39:$B$782,K$348)+'СЕТ СН'!$F$16</f>
        <v>0</v>
      </c>
      <c r="L359" s="36">
        <f>SUMIFS(СВЦЭМ!$K$40:$K$783,СВЦЭМ!$A$40:$A$783,$A359,СВЦЭМ!$B$39:$B$782,L$348)+'СЕТ СН'!$F$16</f>
        <v>0</v>
      </c>
      <c r="M359" s="36">
        <f>SUMIFS(СВЦЭМ!$K$40:$K$783,СВЦЭМ!$A$40:$A$783,$A359,СВЦЭМ!$B$39:$B$782,M$348)+'СЕТ СН'!$F$16</f>
        <v>0</v>
      </c>
      <c r="N359" s="36">
        <f>SUMIFS(СВЦЭМ!$K$40:$K$783,СВЦЭМ!$A$40:$A$783,$A359,СВЦЭМ!$B$39:$B$782,N$348)+'СЕТ СН'!$F$16</f>
        <v>0</v>
      </c>
      <c r="O359" s="36">
        <f>SUMIFS(СВЦЭМ!$K$40:$K$783,СВЦЭМ!$A$40:$A$783,$A359,СВЦЭМ!$B$39:$B$782,O$348)+'СЕТ СН'!$F$16</f>
        <v>0</v>
      </c>
      <c r="P359" s="36">
        <f>SUMIFS(СВЦЭМ!$K$40:$K$783,СВЦЭМ!$A$40:$A$783,$A359,СВЦЭМ!$B$39:$B$782,P$348)+'СЕТ СН'!$F$16</f>
        <v>0</v>
      </c>
      <c r="Q359" s="36">
        <f>SUMIFS(СВЦЭМ!$K$40:$K$783,СВЦЭМ!$A$40:$A$783,$A359,СВЦЭМ!$B$39:$B$782,Q$348)+'СЕТ СН'!$F$16</f>
        <v>0</v>
      </c>
      <c r="R359" s="36">
        <f>SUMIFS(СВЦЭМ!$K$40:$K$783,СВЦЭМ!$A$40:$A$783,$A359,СВЦЭМ!$B$39:$B$782,R$348)+'СЕТ СН'!$F$16</f>
        <v>0</v>
      </c>
      <c r="S359" s="36">
        <f>SUMIFS(СВЦЭМ!$K$40:$K$783,СВЦЭМ!$A$40:$A$783,$A359,СВЦЭМ!$B$39:$B$782,S$348)+'СЕТ СН'!$F$16</f>
        <v>0</v>
      </c>
      <c r="T359" s="36">
        <f>SUMIFS(СВЦЭМ!$K$40:$K$783,СВЦЭМ!$A$40:$A$783,$A359,СВЦЭМ!$B$39:$B$782,T$348)+'СЕТ СН'!$F$16</f>
        <v>0</v>
      </c>
      <c r="U359" s="36">
        <f>SUMIFS(СВЦЭМ!$K$40:$K$783,СВЦЭМ!$A$40:$A$783,$A359,СВЦЭМ!$B$39:$B$782,U$348)+'СЕТ СН'!$F$16</f>
        <v>0</v>
      </c>
      <c r="V359" s="36">
        <f>SUMIFS(СВЦЭМ!$K$40:$K$783,СВЦЭМ!$A$40:$A$783,$A359,СВЦЭМ!$B$39:$B$782,V$348)+'СЕТ СН'!$F$16</f>
        <v>0</v>
      </c>
      <c r="W359" s="36">
        <f>SUMIFS(СВЦЭМ!$K$40:$K$783,СВЦЭМ!$A$40:$A$783,$A359,СВЦЭМ!$B$39:$B$782,W$348)+'СЕТ СН'!$F$16</f>
        <v>0</v>
      </c>
      <c r="X359" s="36">
        <f>SUMIFS(СВЦЭМ!$K$40:$K$783,СВЦЭМ!$A$40:$A$783,$A359,СВЦЭМ!$B$39:$B$782,X$348)+'СЕТ СН'!$F$16</f>
        <v>0</v>
      </c>
      <c r="Y359" s="36">
        <f>SUMIFS(СВЦЭМ!$K$40:$K$783,СВЦЭМ!$A$40:$A$783,$A359,СВЦЭМ!$B$39:$B$782,Y$348)+'СЕТ СН'!$F$16</f>
        <v>0</v>
      </c>
    </row>
    <row r="360" spans="1:25" ht="15.75" hidden="1" x14ac:dyDescent="0.2">
      <c r="A360" s="35">
        <f t="shared" si="10"/>
        <v>44604</v>
      </c>
      <c r="B360" s="36">
        <f>SUMIFS(СВЦЭМ!$K$40:$K$783,СВЦЭМ!$A$40:$A$783,$A360,СВЦЭМ!$B$39:$B$782,B$348)+'СЕТ СН'!$F$16</f>
        <v>0</v>
      </c>
      <c r="C360" s="36">
        <f>SUMIFS(СВЦЭМ!$K$40:$K$783,СВЦЭМ!$A$40:$A$783,$A360,СВЦЭМ!$B$39:$B$782,C$348)+'СЕТ СН'!$F$16</f>
        <v>0</v>
      </c>
      <c r="D360" s="36">
        <f>SUMIFS(СВЦЭМ!$K$40:$K$783,СВЦЭМ!$A$40:$A$783,$A360,СВЦЭМ!$B$39:$B$782,D$348)+'СЕТ СН'!$F$16</f>
        <v>0</v>
      </c>
      <c r="E360" s="36">
        <f>SUMIFS(СВЦЭМ!$K$40:$K$783,СВЦЭМ!$A$40:$A$783,$A360,СВЦЭМ!$B$39:$B$782,E$348)+'СЕТ СН'!$F$16</f>
        <v>0</v>
      </c>
      <c r="F360" s="36">
        <f>SUMIFS(СВЦЭМ!$K$40:$K$783,СВЦЭМ!$A$40:$A$783,$A360,СВЦЭМ!$B$39:$B$782,F$348)+'СЕТ СН'!$F$16</f>
        <v>0</v>
      </c>
      <c r="G360" s="36">
        <f>SUMIFS(СВЦЭМ!$K$40:$K$783,СВЦЭМ!$A$40:$A$783,$A360,СВЦЭМ!$B$39:$B$782,G$348)+'СЕТ СН'!$F$16</f>
        <v>0</v>
      </c>
      <c r="H360" s="36">
        <f>SUMIFS(СВЦЭМ!$K$40:$K$783,СВЦЭМ!$A$40:$A$783,$A360,СВЦЭМ!$B$39:$B$782,H$348)+'СЕТ СН'!$F$16</f>
        <v>0</v>
      </c>
      <c r="I360" s="36">
        <f>SUMIFS(СВЦЭМ!$K$40:$K$783,СВЦЭМ!$A$40:$A$783,$A360,СВЦЭМ!$B$39:$B$782,I$348)+'СЕТ СН'!$F$16</f>
        <v>0</v>
      </c>
      <c r="J360" s="36">
        <f>SUMIFS(СВЦЭМ!$K$40:$K$783,СВЦЭМ!$A$40:$A$783,$A360,СВЦЭМ!$B$39:$B$782,J$348)+'СЕТ СН'!$F$16</f>
        <v>0</v>
      </c>
      <c r="K360" s="36">
        <f>SUMIFS(СВЦЭМ!$K$40:$K$783,СВЦЭМ!$A$40:$A$783,$A360,СВЦЭМ!$B$39:$B$782,K$348)+'СЕТ СН'!$F$16</f>
        <v>0</v>
      </c>
      <c r="L360" s="36">
        <f>SUMIFS(СВЦЭМ!$K$40:$K$783,СВЦЭМ!$A$40:$A$783,$A360,СВЦЭМ!$B$39:$B$782,L$348)+'СЕТ СН'!$F$16</f>
        <v>0</v>
      </c>
      <c r="M360" s="36">
        <f>SUMIFS(СВЦЭМ!$K$40:$K$783,СВЦЭМ!$A$40:$A$783,$A360,СВЦЭМ!$B$39:$B$782,M$348)+'СЕТ СН'!$F$16</f>
        <v>0</v>
      </c>
      <c r="N360" s="36">
        <f>SUMIFS(СВЦЭМ!$K$40:$K$783,СВЦЭМ!$A$40:$A$783,$A360,СВЦЭМ!$B$39:$B$782,N$348)+'СЕТ СН'!$F$16</f>
        <v>0</v>
      </c>
      <c r="O360" s="36">
        <f>SUMIFS(СВЦЭМ!$K$40:$K$783,СВЦЭМ!$A$40:$A$783,$A360,СВЦЭМ!$B$39:$B$782,O$348)+'СЕТ СН'!$F$16</f>
        <v>0</v>
      </c>
      <c r="P360" s="36">
        <f>SUMIFS(СВЦЭМ!$K$40:$K$783,СВЦЭМ!$A$40:$A$783,$A360,СВЦЭМ!$B$39:$B$782,P$348)+'СЕТ СН'!$F$16</f>
        <v>0</v>
      </c>
      <c r="Q360" s="36">
        <f>SUMIFS(СВЦЭМ!$K$40:$K$783,СВЦЭМ!$A$40:$A$783,$A360,СВЦЭМ!$B$39:$B$782,Q$348)+'СЕТ СН'!$F$16</f>
        <v>0</v>
      </c>
      <c r="R360" s="36">
        <f>SUMIFS(СВЦЭМ!$K$40:$K$783,СВЦЭМ!$A$40:$A$783,$A360,СВЦЭМ!$B$39:$B$782,R$348)+'СЕТ СН'!$F$16</f>
        <v>0</v>
      </c>
      <c r="S360" s="36">
        <f>SUMIFS(СВЦЭМ!$K$40:$K$783,СВЦЭМ!$A$40:$A$783,$A360,СВЦЭМ!$B$39:$B$782,S$348)+'СЕТ СН'!$F$16</f>
        <v>0</v>
      </c>
      <c r="T360" s="36">
        <f>SUMIFS(СВЦЭМ!$K$40:$K$783,СВЦЭМ!$A$40:$A$783,$A360,СВЦЭМ!$B$39:$B$782,T$348)+'СЕТ СН'!$F$16</f>
        <v>0</v>
      </c>
      <c r="U360" s="36">
        <f>SUMIFS(СВЦЭМ!$K$40:$K$783,СВЦЭМ!$A$40:$A$783,$A360,СВЦЭМ!$B$39:$B$782,U$348)+'СЕТ СН'!$F$16</f>
        <v>0</v>
      </c>
      <c r="V360" s="36">
        <f>SUMIFS(СВЦЭМ!$K$40:$K$783,СВЦЭМ!$A$40:$A$783,$A360,СВЦЭМ!$B$39:$B$782,V$348)+'СЕТ СН'!$F$16</f>
        <v>0</v>
      </c>
      <c r="W360" s="36">
        <f>SUMIFS(СВЦЭМ!$K$40:$K$783,СВЦЭМ!$A$40:$A$783,$A360,СВЦЭМ!$B$39:$B$782,W$348)+'СЕТ СН'!$F$16</f>
        <v>0</v>
      </c>
      <c r="X360" s="36">
        <f>SUMIFS(СВЦЭМ!$K$40:$K$783,СВЦЭМ!$A$40:$A$783,$A360,СВЦЭМ!$B$39:$B$782,X$348)+'СЕТ СН'!$F$16</f>
        <v>0</v>
      </c>
      <c r="Y360" s="36">
        <f>SUMIFS(СВЦЭМ!$K$40:$K$783,СВЦЭМ!$A$40:$A$783,$A360,СВЦЭМ!$B$39:$B$782,Y$348)+'СЕТ СН'!$F$16</f>
        <v>0</v>
      </c>
    </row>
    <row r="361" spans="1:25" ht="15.75" hidden="1" x14ac:dyDescent="0.2">
      <c r="A361" s="35">
        <f t="shared" si="10"/>
        <v>44605</v>
      </c>
      <c r="B361" s="36">
        <f>SUMIFS(СВЦЭМ!$K$40:$K$783,СВЦЭМ!$A$40:$A$783,$A361,СВЦЭМ!$B$39:$B$782,B$348)+'СЕТ СН'!$F$16</f>
        <v>0</v>
      </c>
      <c r="C361" s="36">
        <f>SUMIFS(СВЦЭМ!$K$40:$K$783,СВЦЭМ!$A$40:$A$783,$A361,СВЦЭМ!$B$39:$B$782,C$348)+'СЕТ СН'!$F$16</f>
        <v>0</v>
      </c>
      <c r="D361" s="36">
        <f>SUMIFS(СВЦЭМ!$K$40:$K$783,СВЦЭМ!$A$40:$A$783,$A361,СВЦЭМ!$B$39:$B$782,D$348)+'СЕТ СН'!$F$16</f>
        <v>0</v>
      </c>
      <c r="E361" s="36">
        <f>SUMIFS(СВЦЭМ!$K$40:$K$783,СВЦЭМ!$A$40:$A$783,$A361,СВЦЭМ!$B$39:$B$782,E$348)+'СЕТ СН'!$F$16</f>
        <v>0</v>
      </c>
      <c r="F361" s="36">
        <f>SUMIFS(СВЦЭМ!$K$40:$K$783,СВЦЭМ!$A$40:$A$783,$A361,СВЦЭМ!$B$39:$B$782,F$348)+'СЕТ СН'!$F$16</f>
        <v>0</v>
      </c>
      <c r="G361" s="36">
        <f>SUMIFS(СВЦЭМ!$K$40:$K$783,СВЦЭМ!$A$40:$A$783,$A361,СВЦЭМ!$B$39:$B$782,G$348)+'СЕТ СН'!$F$16</f>
        <v>0</v>
      </c>
      <c r="H361" s="36">
        <f>SUMIFS(СВЦЭМ!$K$40:$K$783,СВЦЭМ!$A$40:$A$783,$A361,СВЦЭМ!$B$39:$B$782,H$348)+'СЕТ СН'!$F$16</f>
        <v>0</v>
      </c>
      <c r="I361" s="36">
        <f>SUMIFS(СВЦЭМ!$K$40:$K$783,СВЦЭМ!$A$40:$A$783,$A361,СВЦЭМ!$B$39:$B$782,I$348)+'СЕТ СН'!$F$16</f>
        <v>0</v>
      </c>
      <c r="J361" s="36">
        <f>SUMIFS(СВЦЭМ!$K$40:$K$783,СВЦЭМ!$A$40:$A$783,$A361,СВЦЭМ!$B$39:$B$782,J$348)+'СЕТ СН'!$F$16</f>
        <v>0</v>
      </c>
      <c r="K361" s="36">
        <f>SUMIFS(СВЦЭМ!$K$40:$K$783,СВЦЭМ!$A$40:$A$783,$A361,СВЦЭМ!$B$39:$B$782,K$348)+'СЕТ СН'!$F$16</f>
        <v>0</v>
      </c>
      <c r="L361" s="36">
        <f>SUMIFS(СВЦЭМ!$K$40:$K$783,СВЦЭМ!$A$40:$A$783,$A361,СВЦЭМ!$B$39:$B$782,L$348)+'СЕТ СН'!$F$16</f>
        <v>0</v>
      </c>
      <c r="M361" s="36">
        <f>SUMIFS(СВЦЭМ!$K$40:$K$783,СВЦЭМ!$A$40:$A$783,$A361,СВЦЭМ!$B$39:$B$782,M$348)+'СЕТ СН'!$F$16</f>
        <v>0</v>
      </c>
      <c r="N361" s="36">
        <f>SUMIFS(СВЦЭМ!$K$40:$K$783,СВЦЭМ!$A$40:$A$783,$A361,СВЦЭМ!$B$39:$B$782,N$348)+'СЕТ СН'!$F$16</f>
        <v>0</v>
      </c>
      <c r="O361" s="36">
        <f>SUMIFS(СВЦЭМ!$K$40:$K$783,СВЦЭМ!$A$40:$A$783,$A361,СВЦЭМ!$B$39:$B$782,O$348)+'СЕТ СН'!$F$16</f>
        <v>0</v>
      </c>
      <c r="P361" s="36">
        <f>SUMIFS(СВЦЭМ!$K$40:$K$783,СВЦЭМ!$A$40:$A$783,$A361,СВЦЭМ!$B$39:$B$782,P$348)+'СЕТ СН'!$F$16</f>
        <v>0</v>
      </c>
      <c r="Q361" s="36">
        <f>SUMIFS(СВЦЭМ!$K$40:$K$783,СВЦЭМ!$A$40:$A$783,$A361,СВЦЭМ!$B$39:$B$782,Q$348)+'СЕТ СН'!$F$16</f>
        <v>0</v>
      </c>
      <c r="R361" s="36">
        <f>SUMIFS(СВЦЭМ!$K$40:$K$783,СВЦЭМ!$A$40:$A$783,$A361,СВЦЭМ!$B$39:$B$782,R$348)+'СЕТ СН'!$F$16</f>
        <v>0</v>
      </c>
      <c r="S361" s="36">
        <f>SUMIFS(СВЦЭМ!$K$40:$K$783,СВЦЭМ!$A$40:$A$783,$A361,СВЦЭМ!$B$39:$B$782,S$348)+'СЕТ СН'!$F$16</f>
        <v>0</v>
      </c>
      <c r="T361" s="36">
        <f>SUMIFS(СВЦЭМ!$K$40:$K$783,СВЦЭМ!$A$40:$A$783,$A361,СВЦЭМ!$B$39:$B$782,T$348)+'СЕТ СН'!$F$16</f>
        <v>0</v>
      </c>
      <c r="U361" s="36">
        <f>SUMIFS(СВЦЭМ!$K$40:$K$783,СВЦЭМ!$A$40:$A$783,$A361,СВЦЭМ!$B$39:$B$782,U$348)+'СЕТ СН'!$F$16</f>
        <v>0</v>
      </c>
      <c r="V361" s="36">
        <f>SUMIFS(СВЦЭМ!$K$40:$K$783,СВЦЭМ!$A$40:$A$783,$A361,СВЦЭМ!$B$39:$B$782,V$348)+'СЕТ СН'!$F$16</f>
        <v>0</v>
      </c>
      <c r="W361" s="36">
        <f>SUMIFS(СВЦЭМ!$K$40:$K$783,СВЦЭМ!$A$40:$A$783,$A361,СВЦЭМ!$B$39:$B$782,W$348)+'СЕТ СН'!$F$16</f>
        <v>0</v>
      </c>
      <c r="X361" s="36">
        <f>SUMIFS(СВЦЭМ!$K$40:$K$783,СВЦЭМ!$A$40:$A$783,$A361,СВЦЭМ!$B$39:$B$782,X$348)+'СЕТ СН'!$F$16</f>
        <v>0</v>
      </c>
      <c r="Y361" s="36">
        <f>SUMIFS(СВЦЭМ!$K$40:$K$783,СВЦЭМ!$A$40:$A$783,$A361,СВЦЭМ!$B$39:$B$782,Y$348)+'СЕТ СН'!$F$16</f>
        <v>0</v>
      </c>
    </row>
    <row r="362" spans="1:25" ht="15.75" hidden="1" x14ac:dyDescent="0.2">
      <c r="A362" s="35">
        <f t="shared" si="10"/>
        <v>44606</v>
      </c>
      <c r="B362" s="36">
        <f>SUMIFS(СВЦЭМ!$K$40:$K$783,СВЦЭМ!$A$40:$A$783,$A362,СВЦЭМ!$B$39:$B$782,B$348)+'СЕТ СН'!$F$16</f>
        <v>0</v>
      </c>
      <c r="C362" s="36">
        <f>SUMIFS(СВЦЭМ!$K$40:$K$783,СВЦЭМ!$A$40:$A$783,$A362,СВЦЭМ!$B$39:$B$782,C$348)+'СЕТ СН'!$F$16</f>
        <v>0</v>
      </c>
      <c r="D362" s="36">
        <f>SUMIFS(СВЦЭМ!$K$40:$K$783,СВЦЭМ!$A$40:$A$783,$A362,СВЦЭМ!$B$39:$B$782,D$348)+'СЕТ СН'!$F$16</f>
        <v>0</v>
      </c>
      <c r="E362" s="36">
        <f>SUMIFS(СВЦЭМ!$K$40:$K$783,СВЦЭМ!$A$40:$A$783,$A362,СВЦЭМ!$B$39:$B$782,E$348)+'СЕТ СН'!$F$16</f>
        <v>0</v>
      </c>
      <c r="F362" s="36">
        <f>SUMIFS(СВЦЭМ!$K$40:$K$783,СВЦЭМ!$A$40:$A$783,$A362,СВЦЭМ!$B$39:$B$782,F$348)+'СЕТ СН'!$F$16</f>
        <v>0</v>
      </c>
      <c r="G362" s="36">
        <f>SUMIFS(СВЦЭМ!$K$40:$K$783,СВЦЭМ!$A$40:$A$783,$A362,СВЦЭМ!$B$39:$B$782,G$348)+'СЕТ СН'!$F$16</f>
        <v>0</v>
      </c>
      <c r="H362" s="36">
        <f>SUMIFS(СВЦЭМ!$K$40:$K$783,СВЦЭМ!$A$40:$A$783,$A362,СВЦЭМ!$B$39:$B$782,H$348)+'СЕТ СН'!$F$16</f>
        <v>0</v>
      </c>
      <c r="I362" s="36">
        <f>SUMIFS(СВЦЭМ!$K$40:$K$783,СВЦЭМ!$A$40:$A$783,$A362,СВЦЭМ!$B$39:$B$782,I$348)+'СЕТ СН'!$F$16</f>
        <v>0</v>
      </c>
      <c r="J362" s="36">
        <f>SUMIFS(СВЦЭМ!$K$40:$K$783,СВЦЭМ!$A$40:$A$783,$A362,СВЦЭМ!$B$39:$B$782,J$348)+'СЕТ СН'!$F$16</f>
        <v>0</v>
      </c>
      <c r="K362" s="36">
        <f>SUMIFS(СВЦЭМ!$K$40:$K$783,СВЦЭМ!$A$40:$A$783,$A362,СВЦЭМ!$B$39:$B$782,K$348)+'СЕТ СН'!$F$16</f>
        <v>0</v>
      </c>
      <c r="L362" s="36">
        <f>SUMIFS(СВЦЭМ!$K$40:$K$783,СВЦЭМ!$A$40:$A$783,$A362,СВЦЭМ!$B$39:$B$782,L$348)+'СЕТ СН'!$F$16</f>
        <v>0</v>
      </c>
      <c r="M362" s="36">
        <f>SUMIFS(СВЦЭМ!$K$40:$K$783,СВЦЭМ!$A$40:$A$783,$A362,СВЦЭМ!$B$39:$B$782,M$348)+'СЕТ СН'!$F$16</f>
        <v>0</v>
      </c>
      <c r="N362" s="36">
        <f>SUMIFS(СВЦЭМ!$K$40:$K$783,СВЦЭМ!$A$40:$A$783,$A362,СВЦЭМ!$B$39:$B$782,N$348)+'СЕТ СН'!$F$16</f>
        <v>0</v>
      </c>
      <c r="O362" s="36">
        <f>SUMIFS(СВЦЭМ!$K$40:$K$783,СВЦЭМ!$A$40:$A$783,$A362,СВЦЭМ!$B$39:$B$782,O$348)+'СЕТ СН'!$F$16</f>
        <v>0</v>
      </c>
      <c r="P362" s="36">
        <f>SUMIFS(СВЦЭМ!$K$40:$K$783,СВЦЭМ!$A$40:$A$783,$A362,СВЦЭМ!$B$39:$B$782,P$348)+'СЕТ СН'!$F$16</f>
        <v>0</v>
      </c>
      <c r="Q362" s="36">
        <f>SUMIFS(СВЦЭМ!$K$40:$K$783,СВЦЭМ!$A$40:$A$783,$A362,СВЦЭМ!$B$39:$B$782,Q$348)+'СЕТ СН'!$F$16</f>
        <v>0</v>
      </c>
      <c r="R362" s="36">
        <f>SUMIFS(СВЦЭМ!$K$40:$K$783,СВЦЭМ!$A$40:$A$783,$A362,СВЦЭМ!$B$39:$B$782,R$348)+'СЕТ СН'!$F$16</f>
        <v>0</v>
      </c>
      <c r="S362" s="36">
        <f>SUMIFS(СВЦЭМ!$K$40:$K$783,СВЦЭМ!$A$40:$A$783,$A362,СВЦЭМ!$B$39:$B$782,S$348)+'СЕТ СН'!$F$16</f>
        <v>0</v>
      </c>
      <c r="T362" s="36">
        <f>SUMIFS(СВЦЭМ!$K$40:$K$783,СВЦЭМ!$A$40:$A$783,$A362,СВЦЭМ!$B$39:$B$782,T$348)+'СЕТ СН'!$F$16</f>
        <v>0</v>
      </c>
      <c r="U362" s="36">
        <f>SUMIFS(СВЦЭМ!$K$40:$K$783,СВЦЭМ!$A$40:$A$783,$A362,СВЦЭМ!$B$39:$B$782,U$348)+'СЕТ СН'!$F$16</f>
        <v>0</v>
      </c>
      <c r="V362" s="36">
        <f>SUMIFS(СВЦЭМ!$K$40:$K$783,СВЦЭМ!$A$40:$A$783,$A362,СВЦЭМ!$B$39:$B$782,V$348)+'СЕТ СН'!$F$16</f>
        <v>0</v>
      </c>
      <c r="W362" s="36">
        <f>SUMIFS(СВЦЭМ!$K$40:$K$783,СВЦЭМ!$A$40:$A$783,$A362,СВЦЭМ!$B$39:$B$782,W$348)+'СЕТ СН'!$F$16</f>
        <v>0</v>
      </c>
      <c r="X362" s="36">
        <f>SUMIFS(СВЦЭМ!$K$40:$K$783,СВЦЭМ!$A$40:$A$783,$A362,СВЦЭМ!$B$39:$B$782,X$348)+'СЕТ СН'!$F$16</f>
        <v>0</v>
      </c>
      <c r="Y362" s="36">
        <f>SUMIFS(СВЦЭМ!$K$40:$K$783,СВЦЭМ!$A$40:$A$783,$A362,СВЦЭМ!$B$39:$B$782,Y$348)+'СЕТ СН'!$F$16</f>
        <v>0</v>
      </c>
    </row>
    <row r="363" spans="1:25" ht="15.75" hidden="1" x14ac:dyDescent="0.2">
      <c r="A363" s="35">
        <f t="shared" si="10"/>
        <v>44607</v>
      </c>
      <c r="B363" s="36">
        <f>SUMIFS(СВЦЭМ!$K$40:$K$783,СВЦЭМ!$A$40:$A$783,$A363,СВЦЭМ!$B$39:$B$782,B$348)+'СЕТ СН'!$F$16</f>
        <v>0</v>
      </c>
      <c r="C363" s="36">
        <f>SUMIFS(СВЦЭМ!$K$40:$K$783,СВЦЭМ!$A$40:$A$783,$A363,СВЦЭМ!$B$39:$B$782,C$348)+'СЕТ СН'!$F$16</f>
        <v>0</v>
      </c>
      <c r="D363" s="36">
        <f>SUMIFS(СВЦЭМ!$K$40:$K$783,СВЦЭМ!$A$40:$A$783,$A363,СВЦЭМ!$B$39:$B$782,D$348)+'СЕТ СН'!$F$16</f>
        <v>0</v>
      </c>
      <c r="E363" s="36">
        <f>SUMIFS(СВЦЭМ!$K$40:$K$783,СВЦЭМ!$A$40:$A$783,$A363,СВЦЭМ!$B$39:$B$782,E$348)+'СЕТ СН'!$F$16</f>
        <v>0</v>
      </c>
      <c r="F363" s="36">
        <f>SUMIFS(СВЦЭМ!$K$40:$K$783,СВЦЭМ!$A$40:$A$783,$A363,СВЦЭМ!$B$39:$B$782,F$348)+'СЕТ СН'!$F$16</f>
        <v>0</v>
      </c>
      <c r="G363" s="36">
        <f>SUMIFS(СВЦЭМ!$K$40:$K$783,СВЦЭМ!$A$40:$A$783,$A363,СВЦЭМ!$B$39:$B$782,G$348)+'СЕТ СН'!$F$16</f>
        <v>0</v>
      </c>
      <c r="H363" s="36">
        <f>SUMIFS(СВЦЭМ!$K$40:$K$783,СВЦЭМ!$A$40:$A$783,$A363,СВЦЭМ!$B$39:$B$782,H$348)+'СЕТ СН'!$F$16</f>
        <v>0</v>
      </c>
      <c r="I363" s="36">
        <f>SUMIFS(СВЦЭМ!$K$40:$K$783,СВЦЭМ!$A$40:$A$783,$A363,СВЦЭМ!$B$39:$B$782,I$348)+'СЕТ СН'!$F$16</f>
        <v>0</v>
      </c>
      <c r="J363" s="36">
        <f>SUMIFS(СВЦЭМ!$K$40:$K$783,СВЦЭМ!$A$40:$A$783,$A363,СВЦЭМ!$B$39:$B$782,J$348)+'СЕТ СН'!$F$16</f>
        <v>0</v>
      </c>
      <c r="K363" s="36">
        <f>SUMIFS(СВЦЭМ!$K$40:$K$783,СВЦЭМ!$A$40:$A$783,$A363,СВЦЭМ!$B$39:$B$782,K$348)+'СЕТ СН'!$F$16</f>
        <v>0</v>
      </c>
      <c r="L363" s="36">
        <f>SUMIFS(СВЦЭМ!$K$40:$K$783,СВЦЭМ!$A$40:$A$783,$A363,СВЦЭМ!$B$39:$B$782,L$348)+'СЕТ СН'!$F$16</f>
        <v>0</v>
      </c>
      <c r="M363" s="36">
        <f>SUMIFS(СВЦЭМ!$K$40:$K$783,СВЦЭМ!$A$40:$A$783,$A363,СВЦЭМ!$B$39:$B$782,M$348)+'СЕТ СН'!$F$16</f>
        <v>0</v>
      </c>
      <c r="N363" s="36">
        <f>SUMIFS(СВЦЭМ!$K$40:$K$783,СВЦЭМ!$A$40:$A$783,$A363,СВЦЭМ!$B$39:$B$782,N$348)+'СЕТ СН'!$F$16</f>
        <v>0</v>
      </c>
      <c r="O363" s="36">
        <f>SUMIFS(СВЦЭМ!$K$40:$K$783,СВЦЭМ!$A$40:$A$783,$A363,СВЦЭМ!$B$39:$B$782,O$348)+'СЕТ СН'!$F$16</f>
        <v>0</v>
      </c>
      <c r="P363" s="36">
        <f>SUMIFS(СВЦЭМ!$K$40:$K$783,СВЦЭМ!$A$40:$A$783,$A363,СВЦЭМ!$B$39:$B$782,P$348)+'СЕТ СН'!$F$16</f>
        <v>0</v>
      </c>
      <c r="Q363" s="36">
        <f>SUMIFS(СВЦЭМ!$K$40:$K$783,СВЦЭМ!$A$40:$A$783,$A363,СВЦЭМ!$B$39:$B$782,Q$348)+'СЕТ СН'!$F$16</f>
        <v>0</v>
      </c>
      <c r="R363" s="36">
        <f>SUMIFS(СВЦЭМ!$K$40:$K$783,СВЦЭМ!$A$40:$A$783,$A363,СВЦЭМ!$B$39:$B$782,R$348)+'СЕТ СН'!$F$16</f>
        <v>0</v>
      </c>
      <c r="S363" s="36">
        <f>SUMIFS(СВЦЭМ!$K$40:$K$783,СВЦЭМ!$A$40:$A$783,$A363,СВЦЭМ!$B$39:$B$782,S$348)+'СЕТ СН'!$F$16</f>
        <v>0</v>
      </c>
      <c r="T363" s="36">
        <f>SUMIFS(СВЦЭМ!$K$40:$K$783,СВЦЭМ!$A$40:$A$783,$A363,СВЦЭМ!$B$39:$B$782,T$348)+'СЕТ СН'!$F$16</f>
        <v>0</v>
      </c>
      <c r="U363" s="36">
        <f>SUMIFS(СВЦЭМ!$K$40:$K$783,СВЦЭМ!$A$40:$A$783,$A363,СВЦЭМ!$B$39:$B$782,U$348)+'СЕТ СН'!$F$16</f>
        <v>0</v>
      </c>
      <c r="V363" s="36">
        <f>SUMIFS(СВЦЭМ!$K$40:$K$783,СВЦЭМ!$A$40:$A$783,$A363,СВЦЭМ!$B$39:$B$782,V$348)+'СЕТ СН'!$F$16</f>
        <v>0</v>
      </c>
      <c r="W363" s="36">
        <f>SUMIFS(СВЦЭМ!$K$40:$K$783,СВЦЭМ!$A$40:$A$783,$A363,СВЦЭМ!$B$39:$B$782,W$348)+'СЕТ СН'!$F$16</f>
        <v>0</v>
      </c>
      <c r="X363" s="36">
        <f>SUMIFS(СВЦЭМ!$K$40:$K$783,СВЦЭМ!$A$40:$A$783,$A363,СВЦЭМ!$B$39:$B$782,X$348)+'СЕТ СН'!$F$16</f>
        <v>0</v>
      </c>
      <c r="Y363" s="36">
        <f>SUMIFS(СВЦЭМ!$K$40:$K$783,СВЦЭМ!$A$40:$A$783,$A363,СВЦЭМ!$B$39:$B$782,Y$348)+'СЕТ СН'!$F$16</f>
        <v>0</v>
      </c>
    </row>
    <row r="364" spans="1:25" ht="15.75" hidden="1" x14ac:dyDescent="0.2">
      <c r="A364" s="35">
        <f t="shared" si="10"/>
        <v>44608</v>
      </c>
      <c r="B364" s="36">
        <f>SUMIFS(СВЦЭМ!$K$40:$K$783,СВЦЭМ!$A$40:$A$783,$A364,СВЦЭМ!$B$39:$B$782,B$348)+'СЕТ СН'!$F$16</f>
        <v>0</v>
      </c>
      <c r="C364" s="36">
        <f>SUMIFS(СВЦЭМ!$K$40:$K$783,СВЦЭМ!$A$40:$A$783,$A364,СВЦЭМ!$B$39:$B$782,C$348)+'СЕТ СН'!$F$16</f>
        <v>0</v>
      </c>
      <c r="D364" s="36">
        <f>SUMIFS(СВЦЭМ!$K$40:$K$783,СВЦЭМ!$A$40:$A$783,$A364,СВЦЭМ!$B$39:$B$782,D$348)+'СЕТ СН'!$F$16</f>
        <v>0</v>
      </c>
      <c r="E364" s="36">
        <f>SUMIFS(СВЦЭМ!$K$40:$K$783,СВЦЭМ!$A$40:$A$783,$A364,СВЦЭМ!$B$39:$B$782,E$348)+'СЕТ СН'!$F$16</f>
        <v>0</v>
      </c>
      <c r="F364" s="36">
        <f>SUMIFS(СВЦЭМ!$K$40:$K$783,СВЦЭМ!$A$40:$A$783,$A364,СВЦЭМ!$B$39:$B$782,F$348)+'СЕТ СН'!$F$16</f>
        <v>0</v>
      </c>
      <c r="G364" s="36">
        <f>SUMIFS(СВЦЭМ!$K$40:$K$783,СВЦЭМ!$A$40:$A$783,$A364,СВЦЭМ!$B$39:$B$782,G$348)+'СЕТ СН'!$F$16</f>
        <v>0</v>
      </c>
      <c r="H364" s="36">
        <f>SUMIFS(СВЦЭМ!$K$40:$K$783,СВЦЭМ!$A$40:$A$783,$A364,СВЦЭМ!$B$39:$B$782,H$348)+'СЕТ СН'!$F$16</f>
        <v>0</v>
      </c>
      <c r="I364" s="36">
        <f>SUMIFS(СВЦЭМ!$K$40:$K$783,СВЦЭМ!$A$40:$A$783,$A364,СВЦЭМ!$B$39:$B$782,I$348)+'СЕТ СН'!$F$16</f>
        <v>0</v>
      </c>
      <c r="J364" s="36">
        <f>SUMIFS(СВЦЭМ!$K$40:$K$783,СВЦЭМ!$A$40:$A$783,$A364,СВЦЭМ!$B$39:$B$782,J$348)+'СЕТ СН'!$F$16</f>
        <v>0</v>
      </c>
      <c r="K364" s="36">
        <f>SUMIFS(СВЦЭМ!$K$40:$K$783,СВЦЭМ!$A$40:$A$783,$A364,СВЦЭМ!$B$39:$B$782,K$348)+'СЕТ СН'!$F$16</f>
        <v>0</v>
      </c>
      <c r="L364" s="36">
        <f>SUMIFS(СВЦЭМ!$K$40:$K$783,СВЦЭМ!$A$40:$A$783,$A364,СВЦЭМ!$B$39:$B$782,L$348)+'СЕТ СН'!$F$16</f>
        <v>0</v>
      </c>
      <c r="M364" s="36">
        <f>SUMIFS(СВЦЭМ!$K$40:$K$783,СВЦЭМ!$A$40:$A$783,$A364,СВЦЭМ!$B$39:$B$782,M$348)+'СЕТ СН'!$F$16</f>
        <v>0</v>
      </c>
      <c r="N364" s="36">
        <f>SUMIFS(СВЦЭМ!$K$40:$K$783,СВЦЭМ!$A$40:$A$783,$A364,СВЦЭМ!$B$39:$B$782,N$348)+'СЕТ СН'!$F$16</f>
        <v>0</v>
      </c>
      <c r="O364" s="36">
        <f>SUMIFS(СВЦЭМ!$K$40:$K$783,СВЦЭМ!$A$40:$A$783,$A364,СВЦЭМ!$B$39:$B$782,O$348)+'СЕТ СН'!$F$16</f>
        <v>0</v>
      </c>
      <c r="P364" s="36">
        <f>SUMIFS(СВЦЭМ!$K$40:$K$783,СВЦЭМ!$A$40:$A$783,$A364,СВЦЭМ!$B$39:$B$782,P$348)+'СЕТ СН'!$F$16</f>
        <v>0</v>
      </c>
      <c r="Q364" s="36">
        <f>SUMIFS(СВЦЭМ!$K$40:$K$783,СВЦЭМ!$A$40:$A$783,$A364,СВЦЭМ!$B$39:$B$782,Q$348)+'СЕТ СН'!$F$16</f>
        <v>0</v>
      </c>
      <c r="R364" s="36">
        <f>SUMIFS(СВЦЭМ!$K$40:$K$783,СВЦЭМ!$A$40:$A$783,$A364,СВЦЭМ!$B$39:$B$782,R$348)+'СЕТ СН'!$F$16</f>
        <v>0</v>
      </c>
      <c r="S364" s="36">
        <f>SUMIFS(СВЦЭМ!$K$40:$K$783,СВЦЭМ!$A$40:$A$783,$A364,СВЦЭМ!$B$39:$B$782,S$348)+'СЕТ СН'!$F$16</f>
        <v>0</v>
      </c>
      <c r="T364" s="36">
        <f>SUMIFS(СВЦЭМ!$K$40:$K$783,СВЦЭМ!$A$40:$A$783,$A364,СВЦЭМ!$B$39:$B$782,T$348)+'СЕТ СН'!$F$16</f>
        <v>0</v>
      </c>
      <c r="U364" s="36">
        <f>SUMIFS(СВЦЭМ!$K$40:$K$783,СВЦЭМ!$A$40:$A$783,$A364,СВЦЭМ!$B$39:$B$782,U$348)+'СЕТ СН'!$F$16</f>
        <v>0</v>
      </c>
      <c r="V364" s="36">
        <f>SUMIFS(СВЦЭМ!$K$40:$K$783,СВЦЭМ!$A$40:$A$783,$A364,СВЦЭМ!$B$39:$B$782,V$348)+'СЕТ СН'!$F$16</f>
        <v>0</v>
      </c>
      <c r="W364" s="36">
        <f>SUMIFS(СВЦЭМ!$K$40:$K$783,СВЦЭМ!$A$40:$A$783,$A364,СВЦЭМ!$B$39:$B$782,W$348)+'СЕТ СН'!$F$16</f>
        <v>0</v>
      </c>
      <c r="X364" s="36">
        <f>SUMIFS(СВЦЭМ!$K$40:$K$783,СВЦЭМ!$A$40:$A$783,$A364,СВЦЭМ!$B$39:$B$782,X$348)+'СЕТ СН'!$F$16</f>
        <v>0</v>
      </c>
      <c r="Y364" s="36">
        <f>SUMIFS(СВЦЭМ!$K$40:$K$783,СВЦЭМ!$A$40:$A$783,$A364,СВЦЭМ!$B$39:$B$782,Y$348)+'СЕТ СН'!$F$16</f>
        <v>0</v>
      </c>
    </row>
    <row r="365" spans="1:25" ht="15.75" hidden="1" x14ac:dyDescent="0.2">
      <c r="A365" s="35">
        <f t="shared" si="10"/>
        <v>44609</v>
      </c>
      <c r="B365" s="36">
        <f>SUMIFS(СВЦЭМ!$K$40:$K$783,СВЦЭМ!$A$40:$A$783,$A365,СВЦЭМ!$B$39:$B$782,B$348)+'СЕТ СН'!$F$16</f>
        <v>0</v>
      </c>
      <c r="C365" s="36">
        <f>SUMIFS(СВЦЭМ!$K$40:$K$783,СВЦЭМ!$A$40:$A$783,$A365,СВЦЭМ!$B$39:$B$782,C$348)+'СЕТ СН'!$F$16</f>
        <v>0</v>
      </c>
      <c r="D365" s="36">
        <f>SUMIFS(СВЦЭМ!$K$40:$K$783,СВЦЭМ!$A$40:$A$783,$A365,СВЦЭМ!$B$39:$B$782,D$348)+'СЕТ СН'!$F$16</f>
        <v>0</v>
      </c>
      <c r="E365" s="36">
        <f>SUMIFS(СВЦЭМ!$K$40:$K$783,СВЦЭМ!$A$40:$A$783,$A365,СВЦЭМ!$B$39:$B$782,E$348)+'СЕТ СН'!$F$16</f>
        <v>0</v>
      </c>
      <c r="F365" s="36">
        <f>SUMIFS(СВЦЭМ!$K$40:$K$783,СВЦЭМ!$A$40:$A$783,$A365,СВЦЭМ!$B$39:$B$782,F$348)+'СЕТ СН'!$F$16</f>
        <v>0</v>
      </c>
      <c r="G365" s="36">
        <f>SUMIFS(СВЦЭМ!$K$40:$K$783,СВЦЭМ!$A$40:$A$783,$A365,СВЦЭМ!$B$39:$B$782,G$348)+'СЕТ СН'!$F$16</f>
        <v>0</v>
      </c>
      <c r="H365" s="36">
        <f>SUMIFS(СВЦЭМ!$K$40:$K$783,СВЦЭМ!$A$40:$A$783,$A365,СВЦЭМ!$B$39:$B$782,H$348)+'СЕТ СН'!$F$16</f>
        <v>0</v>
      </c>
      <c r="I365" s="36">
        <f>SUMIFS(СВЦЭМ!$K$40:$K$783,СВЦЭМ!$A$40:$A$783,$A365,СВЦЭМ!$B$39:$B$782,I$348)+'СЕТ СН'!$F$16</f>
        <v>0</v>
      </c>
      <c r="J365" s="36">
        <f>SUMIFS(СВЦЭМ!$K$40:$K$783,СВЦЭМ!$A$40:$A$783,$A365,СВЦЭМ!$B$39:$B$782,J$348)+'СЕТ СН'!$F$16</f>
        <v>0</v>
      </c>
      <c r="K365" s="36">
        <f>SUMIFS(СВЦЭМ!$K$40:$K$783,СВЦЭМ!$A$40:$A$783,$A365,СВЦЭМ!$B$39:$B$782,K$348)+'СЕТ СН'!$F$16</f>
        <v>0</v>
      </c>
      <c r="L365" s="36">
        <f>SUMIFS(СВЦЭМ!$K$40:$K$783,СВЦЭМ!$A$40:$A$783,$A365,СВЦЭМ!$B$39:$B$782,L$348)+'СЕТ СН'!$F$16</f>
        <v>0</v>
      </c>
      <c r="M365" s="36">
        <f>SUMIFS(СВЦЭМ!$K$40:$K$783,СВЦЭМ!$A$40:$A$783,$A365,СВЦЭМ!$B$39:$B$782,M$348)+'СЕТ СН'!$F$16</f>
        <v>0</v>
      </c>
      <c r="N365" s="36">
        <f>SUMIFS(СВЦЭМ!$K$40:$K$783,СВЦЭМ!$A$40:$A$783,$A365,СВЦЭМ!$B$39:$B$782,N$348)+'СЕТ СН'!$F$16</f>
        <v>0</v>
      </c>
      <c r="O365" s="36">
        <f>SUMIFS(СВЦЭМ!$K$40:$K$783,СВЦЭМ!$A$40:$A$783,$A365,СВЦЭМ!$B$39:$B$782,O$348)+'СЕТ СН'!$F$16</f>
        <v>0</v>
      </c>
      <c r="P365" s="36">
        <f>SUMIFS(СВЦЭМ!$K$40:$K$783,СВЦЭМ!$A$40:$A$783,$A365,СВЦЭМ!$B$39:$B$782,P$348)+'СЕТ СН'!$F$16</f>
        <v>0</v>
      </c>
      <c r="Q365" s="36">
        <f>SUMIFS(СВЦЭМ!$K$40:$K$783,СВЦЭМ!$A$40:$A$783,$A365,СВЦЭМ!$B$39:$B$782,Q$348)+'СЕТ СН'!$F$16</f>
        <v>0</v>
      </c>
      <c r="R365" s="36">
        <f>SUMIFS(СВЦЭМ!$K$40:$K$783,СВЦЭМ!$A$40:$A$783,$A365,СВЦЭМ!$B$39:$B$782,R$348)+'СЕТ СН'!$F$16</f>
        <v>0</v>
      </c>
      <c r="S365" s="36">
        <f>SUMIFS(СВЦЭМ!$K$40:$K$783,СВЦЭМ!$A$40:$A$783,$A365,СВЦЭМ!$B$39:$B$782,S$348)+'СЕТ СН'!$F$16</f>
        <v>0</v>
      </c>
      <c r="T365" s="36">
        <f>SUMIFS(СВЦЭМ!$K$40:$K$783,СВЦЭМ!$A$40:$A$783,$A365,СВЦЭМ!$B$39:$B$782,T$348)+'СЕТ СН'!$F$16</f>
        <v>0</v>
      </c>
      <c r="U365" s="36">
        <f>SUMIFS(СВЦЭМ!$K$40:$K$783,СВЦЭМ!$A$40:$A$783,$A365,СВЦЭМ!$B$39:$B$782,U$348)+'СЕТ СН'!$F$16</f>
        <v>0</v>
      </c>
      <c r="V365" s="36">
        <f>SUMIFS(СВЦЭМ!$K$40:$K$783,СВЦЭМ!$A$40:$A$783,$A365,СВЦЭМ!$B$39:$B$782,V$348)+'СЕТ СН'!$F$16</f>
        <v>0</v>
      </c>
      <c r="W365" s="36">
        <f>SUMIFS(СВЦЭМ!$K$40:$K$783,СВЦЭМ!$A$40:$A$783,$A365,СВЦЭМ!$B$39:$B$782,W$348)+'СЕТ СН'!$F$16</f>
        <v>0</v>
      </c>
      <c r="X365" s="36">
        <f>SUMIFS(СВЦЭМ!$K$40:$K$783,СВЦЭМ!$A$40:$A$783,$A365,СВЦЭМ!$B$39:$B$782,X$348)+'СЕТ СН'!$F$16</f>
        <v>0</v>
      </c>
      <c r="Y365" s="36">
        <f>SUMIFS(СВЦЭМ!$K$40:$K$783,СВЦЭМ!$A$40:$A$783,$A365,СВЦЭМ!$B$39:$B$782,Y$348)+'СЕТ СН'!$F$16</f>
        <v>0</v>
      </c>
    </row>
    <row r="366" spans="1:25" ht="15.75" hidden="1" x14ac:dyDescent="0.2">
      <c r="A366" s="35">
        <f t="shared" si="10"/>
        <v>44610</v>
      </c>
      <c r="B366" s="36">
        <f>SUMIFS(СВЦЭМ!$K$40:$K$783,СВЦЭМ!$A$40:$A$783,$A366,СВЦЭМ!$B$39:$B$782,B$348)+'СЕТ СН'!$F$16</f>
        <v>0</v>
      </c>
      <c r="C366" s="36">
        <f>SUMIFS(СВЦЭМ!$K$40:$K$783,СВЦЭМ!$A$40:$A$783,$A366,СВЦЭМ!$B$39:$B$782,C$348)+'СЕТ СН'!$F$16</f>
        <v>0</v>
      </c>
      <c r="D366" s="36">
        <f>SUMIFS(СВЦЭМ!$K$40:$K$783,СВЦЭМ!$A$40:$A$783,$A366,СВЦЭМ!$B$39:$B$782,D$348)+'СЕТ СН'!$F$16</f>
        <v>0</v>
      </c>
      <c r="E366" s="36">
        <f>SUMIFS(СВЦЭМ!$K$40:$K$783,СВЦЭМ!$A$40:$A$783,$A366,СВЦЭМ!$B$39:$B$782,E$348)+'СЕТ СН'!$F$16</f>
        <v>0</v>
      </c>
      <c r="F366" s="36">
        <f>SUMIFS(СВЦЭМ!$K$40:$K$783,СВЦЭМ!$A$40:$A$783,$A366,СВЦЭМ!$B$39:$B$782,F$348)+'СЕТ СН'!$F$16</f>
        <v>0</v>
      </c>
      <c r="G366" s="36">
        <f>SUMIFS(СВЦЭМ!$K$40:$K$783,СВЦЭМ!$A$40:$A$783,$A366,СВЦЭМ!$B$39:$B$782,G$348)+'СЕТ СН'!$F$16</f>
        <v>0</v>
      </c>
      <c r="H366" s="36">
        <f>SUMIFS(СВЦЭМ!$K$40:$K$783,СВЦЭМ!$A$40:$A$783,$A366,СВЦЭМ!$B$39:$B$782,H$348)+'СЕТ СН'!$F$16</f>
        <v>0</v>
      </c>
      <c r="I366" s="36">
        <f>SUMIFS(СВЦЭМ!$K$40:$K$783,СВЦЭМ!$A$40:$A$783,$A366,СВЦЭМ!$B$39:$B$782,I$348)+'СЕТ СН'!$F$16</f>
        <v>0</v>
      </c>
      <c r="J366" s="36">
        <f>SUMIFS(СВЦЭМ!$K$40:$K$783,СВЦЭМ!$A$40:$A$783,$A366,СВЦЭМ!$B$39:$B$782,J$348)+'СЕТ СН'!$F$16</f>
        <v>0</v>
      </c>
      <c r="K366" s="36">
        <f>SUMIFS(СВЦЭМ!$K$40:$K$783,СВЦЭМ!$A$40:$A$783,$A366,СВЦЭМ!$B$39:$B$782,K$348)+'СЕТ СН'!$F$16</f>
        <v>0</v>
      </c>
      <c r="L366" s="36">
        <f>SUMIFS(СВЦЭМ!$K$40:$K$783,СВЦЭМ!$A$40:$A$783,$A366,СВЦЭМ!$B$39:$B$782,L$348)+'СЕТ СН'!$F$16</f>
        <v>0</v>
      </c>
      <c r="M366" s="36">
        <f>SUMIFS(СВЦЭМ!$K$40:$K$783,СВЦЭМ!$A$40:$A$783,$A366,СВЦЭМ!$B$39:$B$782,M$348)+'СЕТ СН'!$F$16</f>
        <v>0</v>
      </c>
      <c r="N366" s="36">
        <f>SUMIFS(СВЦЭМ!$K$40:$K$783,СВЦЭМ!$A$40:$A$783,$A366,СВЦЭМ!$B$39:$B$782,N$348)+'СЕТ СН'!$F$16</f>
        <v>0</v>
      </c>
      <c r="O366" s="36">
        <f>SUMIFS(СВЦЭМ!$K$40:$K$783,СВЦЭМ!$A$40:$A$783,$A366,СВЦЭМ!$B$39:$B$782,O$348)+'СЕТ СН'!$F$16</f>
        <v>0</v>
      </c>
      <c r="P366" s="36">
        <f>SUMIFS(СВЦЭМ!$K$40:$K$783,СВЦЭМ!$A$40:$A$783,$A366,СВЦЭМ!$B$39:$B$782,P$348)+'СЕТ СН'!$F$16</f>
        <v>0</v>
      </c>
      <c r="Q366" s="36">
        <f>SUMIFS(СВЦЭМ!$K$40:$K$783,СВЦЭМ!$A$40:$A$783,$A366,СВЦЭМ!$B$39:$B$782,Q$348)+'СЕТ СН'!$F$16</f>
        <v>0</v>
      </c>
      <c r="R366" s="36">
        <f>SUMIFS(СВЦЭМ!$K$40:$K$783,СВЦЭМ!$A$40:$A$783,$A366,СВЦЭМ!$B$39:$B$782,R$348)+'СЕТ СН'!$F$16</f>
        <v>0</v>
      </c>
      <c r="S366" s="36">
        <f>SUMIFS(СВЦЭМ!$K$40:$K$783,СВЦЭМ!$A$40:$A$783,$A366,СВЦЭМ!$B$39:$B$782,S$348)+'СЕТ СН'!$F$16</f>
        <v>0</v>
      </c>
      <c r="T366" s="36">
        <f>SUMIFS(СВЦЭМ!$K$40:$K$783,СВЦЭМ!$A$40:$A$783,$A366,СВЦЭМ!$B$39:$B$782,T$348)+'СЕТ СН'!$F$16</f>
        <v>0</v>
      </c>
      <c r="U366" s="36">
        <f>SUMIFS(СВЦЭМ!$K$40:$K$783,СВЦЭМ!$A$40:$A$783,$A366,СВЦЭМ!$B$39:$B$782,U$348)+'СЕТ СН'!$F$16</f>
        <v>0</v>
      </c>
      <c r="V366" s="36">
        <f>SUMIFS(СВЦЭМ!$K$40:$K$783,СВЦЭМ!$A$40:$A$783,$A366,СВЦЭМ!$B$39:$B$782,V$348)+'СЕТ СН'!$F$16</f>
        <v>0</v>
      </c>
      <c r="W366" s="36">
        <f>SUMIFS(СВЦЭМ!$K$40:$K$783,СВЦЭМ!$A$40:$A$783,$A366,СВЦЭМ!$B$39:$B$782,W$348)+'СЕТ СН'!$F$16</f>
        <v>0</v>
      </c>
      <c r="X366" s="36">
        <f>SUMIFS(СВЦЭМ!$K$40:$K$783,СВЦЭМ!$A$40:$A$783,$A366,СВЦЭМ!$B$39:$B$782,X$348)+'СЕТ СН'!$F$16</f>
        <v>0</v>
      </c>
      <c r="Y366" s="36">
        <f>SUMIFS(СВЦЭМ!$K$40:$K$783,СВЦЭМ!$A$40:$A$783,$A366,СВЦЭМ!$B$39:$B$782,Y$348)+'СЕТ СН'!$F$16</f>
        <v>0</v>
      </c>
    </row>
    <row r="367" spans="1:25" ht="15.75" hidden="1" x14ac:dyDescent="0.2">
      <c r="A367" s="35">
        <f t="shared" si="10"/>
        <v>44611</v>
      </c>
      <c r="B367" s="36">
        <f>SUMIFS(СВЦЭМ!$K$40:$K$783,СВЦЭМ!$A$40:$A$783,$A367,СВЦЭМ!$B$39:$B$782,B$348)+'СЕТ СН'!$F$16</f>
        <v>0</v>
      </c>
      <c r="C367" s="36">
        <f>SUMIFS(СВЦЭМ!$K$40:$K$783,СВЦЭМ!$A$40:$A$783,$A367,СВЦЭМ!$B$39:$B$782,C$348)+'СЕТ СН'!$F$16</f>
        <v>0</v>
      </c>
      <c r="D367" s="36">
        <f>SUMIFS(СВЦЭМ!$K$40:$K$783,СВЦЭМ!$A$40:$A$783,$A367,СВЦЭМ!$B$39:$B$782,D$348)+'СЕТ СН'!$F$16</f>
        <v>0</v>
      </c>
      <c r="E367" s="36">
        <f>SUMIFS(СВЦЭМ!$K$40:$K$783,СВЦЭМ!$A$40:$A$783,$A367,СВЦЭМ!$B$39:$B$782,E$348)+'СЕТ СН'!$F$16</f>
        <v>0</v>
      </c>
      <c r="F367" s="36">
        <f>SUMIFS(СВЦЭМ!$K$40:$K$783,СВЦЭМ!$A$40:$A$783,$A367,СВЦЭМ!$B$39:$B$782,F$348)+'СЕТ СН'!$F$16</f>
        <v>0</v>
      </c>
      <c r="G367" s="36">
        <f>SUMIFS(СВЦЭМ!$K$40:$K$783,СВЦЭМ!$A$40:$A$783,$A367,СВЦЭМ!$B$39:$B$782,G$348)+'СЕТ СН'!$F$16</f>
        <v>0</v>
      </c>
      <c r="H367" s="36">
        <f>SUMIFS(СВЦЭМ!$K$40:$K$783,СВЦЭМ!$A$40:$A$783,$A367,СВЦЭМ!$B$39:$B$782,H$348)+'СЕТ СН'!$F$16</f>
        <v>0</v>
      </c>
      <c r="I367" s="36">
        <f>SUMIFS(СВЦЭМ!$K$40:$K$783,СВЦЭМ!$A$40:$A$783,$A367,СВЦЭМ!$B$39:$B$782,I$348)+'СЕТ СН'!$F$16</f>
        <v>0</v>
      </c>
      <c r="J367" s="36">
        <f>SUMIFS(СВЦЭМ!$K$40:$K$783,СВЦЭМ!$A$40:$A$783,$A367,СВЦЭМ!$B$39:$B$782,J$348)+'СЕТ СН'!$F$16</f>
        <v>0</v>
      </c>
      <c r="K367" s="36">
        <f>SUMIFS(СВЦЭМ!$K$40:$K$783,СВЦЭМ!$A$40:$A$783,$A367,СВЦЭМ!$B$39:$B$782,K$348)+'СЕТ СН'!$F$16</f>
        <v>0</v>
      </c>
      <c r="L367" s="36">
        <f>SUMIFS(СВЦЭМ!$K$40:$K$783,СВЦЭМ!$A$40:$A$783,$A367,СВЦЭМ!$B$39:$B$782,L$348)+'СЕТ СН'!$F$16</f>
        <v>0</v>
      </c>
      <c r="M367" s="36">
        <f>SUMIFS(СВЦЭМ!$K$40:$K$783,СВЦЭМ!$A$40:$A$783,$A367,СВЦЭМ!$B$39:$B$782,M$348)+'СЕТ СН'!$F$16</f>
        <v>0</v>
      </c>
      <c r="N367" s="36">
        <f>SUMIFS(СВЦЭМ!$K$40:$K$783,СВЦЭМ!$A$40:$A$783,$A367,СВЦЭМ!$B$39:$B$782,N$348)+'СЕТ СН'!$F$16</f>
        <v>0</v>
      </c>
      <c r="O367" s="36">
        <f>SUMIFS(СВЦЭМ!$K$40:$K$783,СВЦЭМ!$A$40:$A$783,$A367,СВЦЭМ!$B$39:$B$782,O$348)+'СЕТ СН'!$F$16</f>
        <v>0</v>
      </c>
      <c r="P367" s="36">
        <f>SUMIFS(СВЦЭМ!$K$40:$K$783,СВЦЭМ!$A$40:$A$783,$A367,СВЦЭМ!$B$39:$B$782,P$348)+'СЕТ СН'!$F$16</f>
        <v>0</v>
      </c>
      <c r="Q367" s="36">
        <f>SUMIFS(СВЦЭМ!$K$40:$K$783,СВЦЭМ!$A$40:$A$783,$A367,СВЦЭМ!$B$39:$B$782,Q$348)+'СЕТ СН'!$F$16</f>
        <v>0</v>
      </c>
      <c r="R367" s="36">
        <f>SUMIFS(СВЦЭМ!$K$40:$K$783,СВЦЭМ!$A$40:$A$783,$A367,СВЦЭМ!$B$39:$B$782,R$348)+'СЕТ СН'!$F$16</f>
        <v>0</v>
      </c>
      <c r="S367" s="36">
        <f>SUMIFS(СВЦЭМ!$K$40:$K$783,СВЦЭМ!$A$40:$A$783,$A367,СВЦЭМ!$B$39:$B$782,S$348)+'СЕТ СН'!$F$16</f>
        <v>0</v>
      </c>
      <c r="T367" s="36">
        <f>SUMIFS(СВЦЭМ!$K$40:$K$783,СВЦЭМ!$A$40:$A$783,$A367,СВЦЭМ!$B$39:$B$782,T$348)+'СЕТ СН'!$F$16</f>
        <v>0</v>
      </c>
      <c r="U367" s="36">
        <f>SUMIFS(СВЦЭМ!$K$40:$K$783,СВЦЭМ!$A$40:$A$783,$A367,СВЦЭМ!$B$39:$B$782,U$348)+'СЕТ СН'!$F$16</f>
        <v>0</v>
      </c>
      <c r="V367" s="36">
        <f>SUMIFS(СВЦЭМ!$K$40:$K$783,СВЦЭМ!$A$40:$A$783,$A367,СВЦЭМ!$B$39:$B$782,V$348)+'СЕТ СН'!$F$16</f>
        <v>0</v>
      </c>
      <c r="W367" s="36">
        <f>SUMIFS(СВЦЭМ!$K$40:$K$783,СВЦЭМ!$A$40:$A$783,$A367,СВЦЭМ!$B$39:$B$782,W$348)+'СЕТ СН'!$F$16</f>
        <v>0</v>
      </c>
      <c r="X367" s="36">
        <f>SUMIFS(СВЦЭМ!$K$40:$K$783,СВЦЭМ!$A$40:$A$783,$A367,СВЦЭМ!$B$39:$B$782,X$348)+'СЕТ СН'!$F$16</f>
        <v>0</v>
      </c>
      <c r="Y367" s="36">
        <f>SUMIFS(СВЦЭМ!$K$40:$K$783,СВЦЭМ!$A$40:$A$783,$A367,СВЦЭМ!$B$39:$B$782,Y$348)+'СЕТ СН'!$F$16</f>
        <v>0</v>
      </c>
    </row>
    <row r="368" spans="1:25" ht="15.75" hidden="1" x14ac:dyDescent="0.2">
      <c r="A368" s="35">
        <f t="shared" si="10"/>
        <v>44612</v>
      </c>
      <c r="B368" s="36">
        <f>SUMIFS(СВЦЭМ!$K$40:$K$783,СВЦЭМ!$A$40:$A$783,$A368,СВЦЭМ!$B$39:$B$782,B$348)+'СЕТ СН'!$F$16</f>
        <v>0</v>
      </c>
      <c r="C368" s="36">
        <f>SUMIFS(СВЦЭМ!$K$40:$K$783,СВЦЭМ!$A$40:$A$783,$A368,СВЦЭМ!$B$39:$B$782,C$348)+'СЕТ СН'!$F$16</f>
        <v>0</v>
      </c>
      <c r="D368" s="36">
        <f>SUMIFS(СВЦЭМ!$K$40:$K$783,СВЦЭМ!$A$40:$A$783,$A368,СВЦЭМ!$B$39:$B$782,D$348)+'СЕТ СН'!$F$16</f>
        <v>0</v>
      </c>
      <c r="E368" s="36">
        <f>SUMIFS(СВЦЭМ!$K$40:$K$783,СВЦЭМ!$A$40:$A$783,$A368,СВЦЭМ!$B$39:$B$782,E$348)+'СЕТ СН'!$F$16</f>
        <v>0</v>
      </c>
      <c r="F368" s="36">
        <f>SUMIFS(СВЦЭМ!$K$40:$K$783,СВЦЭМ!$A$40:$A$783,$A368,СВЦЭМ!$B$39:$B$782,F$348)+'СЕТ СН'!$F$16</f>
        <v>0</v>
      </c>
      <c r="G368" s="36">
        <f>SUMIFS(СВЦЭМ!$K$40:$K$783,СВЦЭМ!$A$40:$A$783,$A368,СВЦЭМ!$B$39:$B$782,G$348)+'СЕТ СН'!$F$16</f>
        <v>0</v>
      </c>
      <c r="H368" s="36">
        <f>SUMIFS(СВЦЭМ!$K$40:$K$783,СВЦЭМ!$A$40:$A$783,$A368,СВЦЭМ!$B$39:$B$782,H$348)+'СЕТ СН'!$F$16</f>
        <v>0</v>
      </c>
      <c r="I368" s="36">
        <f>SUMIFS(СВЦЭМ!$K$40:$K$783,СВЦЭМ!$A$40:$A$783,$A368,СВЦЭМ!$B$39:$B$782,I$348)+'СЕТ СН'!$F$16</f>
        <v>0</v>
      </c>
      <c r="J368" s="36">
        <f>SUMIFS(СВЦЭМ!$K$40:$K$783,СВЦЭМ!$A$40:$A$783,$A368,СВЦЭМ!$B$39:$B$782,J$348)+'СЕТ СН'!$F$16</f>
        <v>0</v>
      </c>
      <c r="K368" s="36">
        <f>SUMIFS(СВЦЭМ!$K$40:$K$783,СВЦЭМ!$A$40:$A$783,$A368,СВЦЭМ!$B$39:$B$782,K$348)+'СЕТ СН'!$F$16</f>
        <v>0</v>
      </c>
      <c r="L368" s="36">
        <f>SUMIFS(СВЦЭМ!$K$40:$K$783,СВЦЭМ!$A$40:$A$783,$A368,СВЦЭМ!$B$39:$B$782,L$348)+'СЕТ СН'!$F$16</f>
        <v>0</v>
      </c>
      <c r="M368" s="36">
        <f>SUMIFS(СВЦЭМ!$K$40:$K$783,СВЦЭМ!$A$40:$A$783,$A368,СВЦЭМ!$B$39:$B$782,M$348)+'СЕТ СН'!$F$16</f>
        <v>0</v>
      </c>
      <c r="N368" s="36">
        <f>SUMIFS(СВЦЭМ!$K$40:$K$783,СВЦЭМ!$A$40:$A$783,$A368,СВЦЭМ!$B$39:$B$782,N$348)+'СЕТ СН'!$F$16</f>
        <v>0</v>
      </c>
      <c r="O368" s="36">
        <f>SUMIFS(СВЦЭМ!$K$40:$K$783,СВЦЭМ!$A$40:$A$783,$A368,СВЦЭМ!$B$39:$B$782,O$348)+'СЕТ СН'!$F$16</f>
        <v>0</v>
      </c>
      <c r="P368" s="36">
        <f>SUMIFS(СВЦЭМ!$K$40:$K$783,СВЦЭМ!$A$40:$A$783,$A368,СВЦЭМ!$B$39:$B$782,P$348)+'СЕТ СН'!$F$16</f>
        <v>0</v>
      </c>
      <c r="Q368" s="36">
        <f>SUMIFS(СВЦЭМ!$K$40:$K$783,СВЦЭМ!$A$40:$A$783,$A368,СВЦЭМ!$B$39:$B$782,Q$348)+'СЕТ СН'!$F$16</f>
        <v>0</v>
      </c>
      <c r="R368" s="36">
        <f>SUMIFS(СВЦЭМ!$K$40:$K$783,СВЦЭМ!$A$40:$A$783,$A368,СВЦЭМ!$B$39:$B$782,R$348)+'СЕТ СН'!$F$16</f>
        <v>0</v>
      </c>
      <c r="S368" s="36">
        <f>SUMIFS(СВЦЭМ!$K$40:$K$783,СВЦЭМ!$A$40:$A$783,$A368,СВЦЭМ!$B$39:$B$782,S$348)+'СЕТ СН'!$F$16</f>
        <v>0</v>
      </c>
      <c r="T368" s="36">
        <f>SUMIFS(СВЦЭМ!$K$40:$K$783,СВЦЭМ!$A$40:$A$783,$A368,СВЦЭМ!$B$39:$B$782,T$348)+'СЕТ СН'!$F$16</f>
        <v>0</v>
      </c>
      <c r="U368" s="36">
        <f>SUMIFS(СВЦЭМ!$K$40:$K$783,СВЦЭМ!$A$40:$A$783,$A368,СВЦЭМ!$B$39:$B$782,U$348)+'СЕТ СН'!$F$16</f>
        <v>0</v>
      </c>
      <c r="V368" s="36">
        <f>SUMIFS(СВЦЭМ!$K$40:$K$783,СВЦЭМ!$A$40:$A$783,$A368,СВЦЭМ!$B$39:$B$782,V$348)+'СЕТ СН'!$F$16</f>
        <v>0</v>
      </c>
      <c r="W368" s="36">
        <f>SUMIFS(СВЦЭМ!$K$40:$K$783,СВЦЭМ!$A$40:$A$783,$A368,СВЦЭМ!$B$39:$B$782,W$348)+'СЕТ СН'!$F$16</f>
        <v>0</v>
      </c>
      <c r="X368" s="36">
        <f>SUMIFS(СВЦЭМ!$K$40:$K$783,СВЦЭМ!$A$40:$A$783,$A368,СВЦЭМ!$B$39:$B$782,X$348)+'СЕТ СН'!$F$16</f>
        <v>0</v>
      </c>
      <c r="Y368" s="36">
        <f>SUMIFS(СВЦЭМ!$K$40:$K$783,СВЦЭМ!$A$40:$A$783,$A368,СВЦЭМ!$B$39:$B$782,Y$348)+'СЕТ СН'!$F$16</f>
        <v>0</v>
      </c>
    </row>
    <row r="369" spans="1:27" ht="15.75" hidden="1" x14ac:dyDescent="0.2">
      <c r="A369" s="35">
        <f t="shared" si="10"/>
        <v>44613</v>
      </c>
      <c r="B369" s="36">
        <f>SUMIFS(СВЦЭМ!$K$40:$K$783,СВЦЭМ!$A$40:$A$783,$A369,СВЦЭМ!$B$39:$B$782,B$348)+'СЕТ СН'!$F$16</f>
        <v>0</v>
      </c>
      <c r="C369" s="36">
        <f>SUMIFS(СВЦЭМ!$K$40:$K$783,СВЦЭМ!$A$40:$A$783,$A369,СВЦЭМ!$B$39:$B$782,C$348)+'СЕТ СН'!$F$16</f>
        <v>0</v>
      </c>
      <c r="D369" s="36">
        <f>SUMIFS(СВЦЭМ!$K$40:$K$783,СВЦЭМ!$A$40:$A$783,$A369,СВЦЭМ!$B$39:$B$782,D$348)+'СЕТ СН'!$F$16</f>
        <v>0</v>
      </c>
      <c r="E369" s="36">
        <f>SUMIFS(СВЦЭМ!$K$40:$K$783,СВЦЭМ!$A$40:$A$783,$A369,СВЦЭМ!$B$39:$B$782,E$348)+'СЕТ СН'!$F$16</f>
        <v>0</v>
      </c>
      <c r="F369" s="36">
        <f>SUMIFS(СВЦЭМ!$K$40:$K$783,СВЦЭМ!$A$40:$A$783,$A369,СВЦЭМ!$B$39:$B$782,F$348)+'СЕТ СН'!$F$16</f>
        <v>0</v>
      </c>
      <c r="G369" s="36">
        <f>SUMIFS(СВЦЭМ!$K$40:$K$783,СВЦЭМ!$A$40:$A$783,$A369,СВЦЭМ!$B$39:$B$782,G$348)+'СЕТ СН'!$F$16</f>
        <v>0</v>
      </c>
      <c r="H369" s="36">
        <f>SUMIFS(СВЦЭМ!$K$40:$K$783,СВЦЭМ!$A$40:$A$783,$A369,СВЦЭМ!$B$39:$B$782,H$348)+'СЕТ СН'!$F$16</f>
        <v>0</v>
      </c>
      <c r="I369" s="36">
        <f>SUMIFS(СВЦЭМ!$K$40:$K$783,СВЦЭМ!$A$40:$A$783,$A369,СВЦЭМ!$B$39:$B$782,I$348)+'СЕТ СН'!$F$16</f>
        <v>0</v>
      </c>
      <c r="J369" s="36">
        <f>SUMIFS(СВЦЭМ!$K$40:$K$783,СВЦЭМ!$A$40:$A$783,$A369,СВЦЭМ!$B$39:$B$782,J$348)+'СЕТ СН'!$F$16</f>
        <v>0</v>
      </c>
      <c r="K369" s="36">
        <f>SUMIFS(СВЦЭМ!$K$40:$K$783,СВЦЭМ!$A$40:$A$783,$A369,СВЦЭМ!$B$39:$B$782,K$348)+'СЕТ СН'!$F$16</f>
        <v>0</v>
      </c>
      <c r="L369" s="36">
        <f>SUMIFS(СВЦЭМ!$K$40:$K$783,СВЦЭМ!$A$40:$A$783,$A369,СВЦЭМ!$B$39:$B$782,L$348)+'СЕТ СН'!$F$16</f>
        <v>0</v>
      </c>
      <c r="M369" s="36">
        <f>SUMIFS(СВЦЭМ!$K$40:$K$783,СВЦЭМ!$A$40:$A$783,$A369,СВЦЭМ!$B$39:$B$782,M$348)+'СЕТ СН'!$F$16</f>
        <v>0</v>
      </c>
      <c r="N369" s="36">
        <f>SUMIFS(СВЦЭМ!$K$40:$K$783,СВЦЭМ!$A$40:$A$783,$A369,СВЦЭМ!$B$39:$B$782,N$348)+'СЕТ СН'!$F$16</f>
        <v>0</v>
      </c>
      <c r="O369" s="36">
        <f>SUMIFS(СВЦЭМ!$K$40:$K$783,СВЦЭМ!$A$40:$A$783,$A369,СВЦЭМ!$B$39:$B$782,O$348)+'СЕТ СН'!$F$16</f>
        <v>0</v>
      </c>
      <c r="P369" s="36">
        <f>SUMIFS(СВЦЭМ!$K$40:$K$783,СВЦЭМ!$A$40:$A$783,$A369,СВЦЭМ!$B$39:$B$782,P$348)+'СЕТ СН'!$F$16</f>
        <v>0</v>
      </c>
      <c r="Q369" s="36">
        <f>SUMIFS(СВЦЭМ!$K$40:$K$783,СВЦЭМ!$A$40:$A$783,$A369,СВЦЭМ!$B$39:$B$782,Q$348)+'СЕТ СН'!$F$16</f>
        <v>0</v>
      </c>
      <c r="R369" s="36">
        <f>SUMIFS(СВЦЭМ!$K$40:$K$783,СВЦЭМ!$A$40:$A$783,$A369,СВЦЭМ!$B$39:$B$782,R$348)+'СЕТ СН'!$F$16</f>
        <v>0</v>
      </c>
      <c r="S369" s="36">
        <f>SUMIFS(СВЦЭМ!$K$40:$K$783,СВЦЭМ!$A$40:$A$783,$A369,СВЦЭМ!$B$39:$B$782,S$348)+'СЕТ СН'!$F$16</f>
        <v>0</v>
      </c>
      <c r="T369" s="36">
        <f>SUMIFS(СВЦЭМ!$K$40:$K$783,СВЦЭМ!$A$40:$A$783,$A369,СВЦЭМ!$B$39:$B$782,T$348)+'СЕТ СН'!$F$16</f>
        <v>0</v>
      </c>
      <c r="U369" s="36">
        <f>SUMIFS(СВЦЭМ!$K$40:$K$783,СВЦЭМ!$A$40:$A$783,$A369,СВЦЭМ!$B$39:$B$782,U$348)+'СЕТ СН'!$F$16</f>
        <v>0</v>
      </c>
      <c r="V369" s="36">
        <f>SUMIFS(СВЦЭМ!$K$40:$K$783,СВЦЭМ!$A$40:$A$783,$A369,СВЦЭМ!$B$39:$B$782,V$348)+'СЕТ СН'!$F$16</f>
        <v>0</v>
      </c>
      <c r="W369" s="36">
        <f>SUMIFS(СВЦЭМ!$K$40:$K$783,СВЦЭМ!$A$40:$A$783,$A369,СВЦЭМ!$B$39:$B$782,W$348)+'СЕТ СН'!$F$16</f>
        <v>0</v>
      </c>
      <c r="X369" s="36">
        <f>SUMIFS(СВЦЭМ!$K$40:$K$783,СВЦЭМ!$A$40:$A$783,$A369,СВЦЭМ!$B$39:$B$782,X$348)+'СЕТ СН'!$F$16</f>
        <v>0</v>
      </c>
      <c r="Y369" s="36">
        <f>SUMIFS(СВЦЭМ!$K$40:$K$783,СВЦЭМ!$A$40:$A$783,$A369,СВЦЭМ!$B$39:$B$782,Y$348)+'СЕТ СН'!$F$16</f>
        <v>0</v>
      </c>
    </row>
    <row r="370" spans="1:27" ht="15.75" hidden="1" x14ac:dyDescent="0.2">
      <c r="A370" s="35">
        <f t="shared" si="10"/>
        <v>44614</v>
      </c>
      <c r="B370" s="36">
        <f>SUMIFS(СВЦЭМ!$K$40:$K$783,СВЦЭМ!$A$40:$A$783,$A370,СВЦЭМ!$B$39:$B$782,B$348)+'СЕТ СН'!$F$16</f>
        <v>0</v>
      </c>
      <c r="C370" s="36">
        <f>SUMIFS(СВЦЭМ!$K$40:$K$783,СВЦЭМ!$A$40:$A$783,$A370,СВЦЭМ!$B$39:$B$782,C$348)+'СЕТ СН'!$F$16</f>
        <v>0</v>
      </c>
      <c r="D370" s="36">
        <f>SUMIFS(СВЦЭМ!$K$40:$K$783,СВЦЭМ!$A$40:$A$783,$A370,СВЦЭМ!$B$39:$B$782,D$348)+'СЕТ СН'!$F$16</f>
        <v>0</v>
      </c>
      <c r="E370" s="36">
        <f>SUMIFS(СВЦЭМ!$K$40:$K$783,СВЦЭМ!$A$40:$A$783,$A370,СВЦЭМ!$B$39:$B$782,E$348)+'СЕТ СН'!$F$16</f>
        <v>0</v>
      </c>
      <c r="F370" s="36">
        <f>SUMIFS(СВЦЭМ!$K$40:$K$783,СВЦЭМ!$A$40:$A$783,$A370,СВЦЭМ!$B$39:$B$782,F$348)+'СЕТ СН'!$F$16</f>
        <v>0</v>
      </c>
      <c r="G370" s="36">
        <f>SUMIFS(СВЦЭМ!$K$40:$K$783,СВЦЭМ!$A$40:$A$783,$A370,СВЦЭМ!$B$39:$B$782,G$348)+'СЕТ СН'!$F$16</f>
        <v>0</v>
      </c>
      <c r="H370" s="36">
        <f>SUMIFS(СВЦЭМ!$K$40:$K$783,СВЦЭМ!$A$40:$A$783,$A370,СВЦЭМ!$B$39:$B$782,H$348)+'СЕТ СН'!$F$16</f>
        <v>0</v>
      </c>
      <c r="I370" s="36">
        <f>SUMIFS(СВЦЭМ!$K$40:$K$783,СВЦЭМ!$A$40:$A$783,$A370,СВЦЭМ!$B$39:$B$782,I$348)+'СЕТ СН'!$F$16</f>
        <v>0</v>
      </c>
      <c r="J370" s="36">
        <f>SUMIFS(СВЦЭМ!$K$40:$K$783,СВЦЭМ!$A$40:$A$783,$A370,СВЦЭМ!$B$39:$B$782,J$348)+'СЕТ СН'!$F$16</f>
        <v>0</v>
      </c>
      <c r="K370" s="36">
        <f>SUMIFS(СВЦЭМ!$K$40:$K$783,СВЦЭМ!$A$40:$A$783,$A370,СВЦЭМ!$B$39:$B$782,K$348)+'СЕТ СН'!$F$16</f>
        <v>0</v>
      </c>
      <c r="L370" s="36">
        <f>SUMIFS(СВЦЭМ!$K$40:$K$783,СВЦЭМ!$A$40:$A$783,$A370,СВЦЭМ!$B$39:$B$782,L$348)+'СЕТ СН'!$F$16</f>
        <v>0</v>
      </c>
      <c r="M370" s="36">
        <f>SUMIFS(СВЦЭМ!$K$40:$K$783,СВЦЭМ!$A$40:$A$783,$A370,СВЦЭМ!$B$39:$B$782,M$348)+'СЕТ СН'!$F$16</f>
        <v>0</v>
      </c>
      <c r="N370" s="36">
        <f>SUMIFS(СВЦЭМ!$K$40:$K$783,СВЦЭМ!$A$40:$A$783,$A370,СВЦЭМ!$B$39:$B$782,N$348)+'СЕТ СН'!$F$16</f>
        <v>0</v>
      </c>
      <c r="O370" s="36">
        <f>SUMIFS(СВЦЭМ!$K$40:$K$783,СВЦЭМ!$A$40:$A$783,$A370,СВЦЭМ!$B$39:$B$782,O$348)+'СЕТ СН'!$F$16</f>
        <v>0</v>
      </c>
      <c r="P370" s="36">
        <f>SUMIFS(СВЦЭМ!$K$40:$K$783,СВЦЭМ!$A$40:$A$783,$A370,СВЦЭМ!$B$39:$B$782,P$348)+'СЕТ СН'!$F$16</f>
        <v>0</v>
      </c>
      <c r="Q370" s="36">
        <f>SUMIFS(СВЦЭМ!$K$40:$K$783,СВЦЭМ!$A$40:$A$783,$A370,СВЦЭМ!$B$39:$B$782,Q$348)+'СЕТ СН'!$F$16</f>
        <v>0</v>
      </c>
      <c r="R370" s="36">
        <f>SUMIFS(СВЦЭМ!$K$40:$K$783,СВЦЭМ!$A$40:$A$783,$A370,СВЦЭМ!$B$39:$B$782,R$348)+'СЕТ СН'!$F$16</f>
        <v>0</v>
      </c>
      <c r="S370" s="36">
        <f>SUMIFS(СВЦЭМ!$K$40:$K$783,СВЦЭМ!$A$40:$A$783,$A370,СВЦЭМ!$B$39:$B$782,S$348)+'СЕТ СН'!$F$16</f>
        <v>0</v>
      </c>
      <c r="T370" s="36">
        <f>SUMIFS(СВЦЭМ!$K$40:$K$783,СВЦЭМ!$A$40:$A$783,$A370,СВЦЭМ!$B$39:$B$782,T$348)+'СЕТ СН'!$F$16</f>
        <v>0</v>
      </c>
      <c r="U370" s="36">
        <f>SUMIFS(СВЦЭМ!$K$40:$K$783,СВЦЭМ!$A$40:$A$783,$A370,СВЦЭМ!$B$39:$B$782,U$348)+'СЕТ СН'!$F$16</f>
        <v>0</v>
      </c>
      <c r="V370" s="36">
        <f>SUMIFS(СВЦЭМ!$K$40:$K$783,СВЦЭМ!$A$40:$A$783,$A370,СВЦЭМ!$B$39:$B$782,V$348)+'СЕТ СН'!$F$16</f>
        <v>0</v>
      </c>
      <c r="W370" s="36">
        <f>SUMIFS(СВЦЭМ!$K$40:$K$783,СВЦЭМ!$A$40:$A$783,$A370,СВЦЭМ!$B$39:$B$782,W$348)+'СЕТ СН'!$F$16</f>
        <v>0</v>
      </c>
      <c r="X370" s="36">
        <f>SUMIFS(СВЦЭМ!$K$40:$K$783,СВЦЭМ!$A$40:$A$783,$A370,СВЦЭМ!$B$39:$B$782,X$348)+'СЕТ СН'!$F$16</f>
        <v>0</v>
      </c>
      <c r="Y370" s="36">
        <f>SUMIFS(СВЦЭМ!$K$40:$K$783,СВЦЭМ!$A$40:$A$783,$A370,СВЦЭМ!$B$39:$B$782,Y$348)+'СЕТ СН'!$F$16</f>
        <v>0</v>
      </c>
    </row>
    <row r="371" spans="1:27" ht="15.75" hidden="1" x14ac:dyDescent="0.2">
      <c r="A371" s="35">
        <f t="shared" si="10"/>
        <v>44615</v>
      </c>
      <c r="B371" s="36">
        <f>SUMIFS(СВЦЭМ!$K$40:$K$783,СВЦЭМ!$A$40:$A$783,$A371,СВЦЭМ!$B$39:$B$782,B$348)+'СЕТ СН'!$F$16</f>
        <v>0</v>
      </c>
      <c r="C371" s="36">
        <f>SUMIFS(СВЦЭМ!$K$40:$K$783,СВЦЭМ!$A$40:$A$783,$A371,СВЦЭМ!$B$39:$B$782,C$348)+'СЕТ СН'!$F$16</f>
        <v>0</v>
      </c>
      <c r="D371" s="36">
        <f>SUMIFS(СВЦЭМ!$K$40:$K$783,СВЦЭМ!$A$40:$A$783,$A371,СВЦЭМ!$B$39:$B$782,D$348)+'СЕТ СН'!$F$16</f>
        <v>0</v>
      </c>
      <c r="E371" s="36">
        <f>SUMIFS(СВЦЭМ!$K$40:$K$783,СВЦЭМ!$A$40:$A$783,$A371,СВЦЭМ!$B$39:$B$782,E$348)+'СЕТ СН'!$F$16</f>
        <v>0</v>
      </c>
      <c r="F371" s="36">
        <f>SUMIFS(СВЦЭМ!$K$40:$K$783,СВЦЭМ!$A$40:$A$783,$A371,СВЦЭМ!$B$39:$B$782,F$348)+'СЕТ СН'!$F$16</f>
        <v>0</v>
      </c>
      <c r="G371" s="36">
        <f>SUMIFS(СВЦЭМ!$K$40:$K$783,СВЦЭМ!$A$40:$A$783,$A371,СВЦЭМ!$B$39:$B$782,G$348)+'СЕТ СН'!$F$16</f>
        <v>0</v>
      </c>
      <c r="H371" s="36">
        <f>SUMIFS(СВЦЭМ!$K$40:$K$783,СВЦЭМ!$A$40:$A$783,$A371,СВЦЭМ!$B$39:$B$782,H$348)+'СЕТ СН'!$F$16</f>
        <v>0</v>
      </c>
      <c r="I371" s="36">
        <f>SUMIFS(СВЦЭМ!$K$40:$K$783,СВЦЭМ!$A$40:$A$783,$A371,СВЦЭМ!$B$39:$B$782,I$348)+'СЕТ СН'!$F$16</f>
        <v>0</v>
      </c>
      <c r="J371" s="36">
        <f>SUMIFS(СВЦЭМ!$K$40:$K$783,СВЦЭМ!$A$40:$A$783,$A371,СВЦЭМ!$B$39:$B$782,J$348)+'СЕТ СН'!$F$16</f>
        <v>0</v>
      </c>
      <c r="K371" s="36">
        <f>SUMIFS(СВЦЭМ!$K$40:$K$783,СВЦЭМ!$A$40:$A$783,$A371,СВЦЭМ!$B$39:$B$782,K$348)+'СЕТ СН'!$F$16</f>
        <v>0</v>
      </c>
      <c r="L371" s="36">
        <f>SUMIFS(СВЦЭМ!$K$40:$K$783,СВЦЭМ!$A$40:$A$783,$A371,СВЦЭМ!$B$39:$B$782,L$348)+'СЕТ СН'!$F$16</f>
        <v>0</v>
      </c>
      <c r="M371" s="36">
        <f>SUMIFS(СВЦЭМ!$K$40:$K$783,СВЦЭМ!$A$40:$A$783,$A371,СВЦЭМ!$B$39:$B$782,M$348)+'СЕТ СН'!$F$16</f>
        <v>0</v>
      </c>
      <c r="N371" s="36">
        <f>SUMIFS(СВЦЭМ!$K$40:$K$783,СВЦЭМ!$A$40:$A$783,$A371,СВЦЭМ!$B$39:$B$782,N$348)+'СЕТ СН'!$F$16</f>
        <v>0</v>
      </c>
      <c r="O371" s="36">
        <f>SUMIFS(СВЦЭМ!$K$40:$K$783,СВЦЭМ!$A$40:$A$783,$A371,СВЦЭМ!$B$39:$B$782,O$348)+'СЕТ СН'!$F$16</f>
        <v>0</v>
      </c>
      <c r="P371" s="36">
        <f>SUMIFS(СВЦЭМ!$K$40:$K$783,СВЦЭМ!$A$40:$A$783,$A371,СВЦЭМ!$B$39:$B$782,P$348)+'СЕТ СН'!$F$16</f>
        <v>0</v>
      </c>
      <c r="Q371" s="36">
        <f>SUMIFS(СВЦЭМ!$K$40:$K$783,СВЦЭМ!$A$40:$A$783,$A371,СВЦЭМ!$B$39:$B$782,Q$348)+'СЕТ СН'!$F$16</f>
        <v>0</v>
      </c>
      <c r="R371" s="36">
        <f>SUMIFS(СВЦЭМ!$K$40:$K$783,СВЦЭМ!$A$40:$A$783,$A371,СВЦЭМ!$B$39:$B$782,R$348)+'СЕТ СН'!$F$16</f>
        <v>0</v>
      </c>
      <c r="S371" s="36">
        <f>SUMIFS(СВЦЭМ!$K$40:$K$783,СВЦЭМ!$A$40:$A$783,$A371,СВЦЭМ!$B$39:$B$782,S$348)+'СЕТ СН'!$F$16</f>
        <v>0</v>
      </c>
      <c r="T371" s="36">
        <f>SUMIFS(СВЦЭМ!$K$40:$K$783,СВЦЭМ!$A$40:$A$783,$A371,СВЦЭМ!$B$39:$B$782,T$348)+'СЕТ СН'!$F$16</f>
        <v>0</v>
      </c>
      <c r="U371" s="36">
        <f>SUMIFS(СВЦЭМ!$K$40:$K$783,СВЦЭМ!$A$40:$A$783,$A371,СВЦЭМ!$B$39:$B$782,U$348)+'СЕТ СН'!$F$16</f>
        <v>0</v>
      </c>
      <c r="V371" s="36">
        <f>SUMIFS(СВЦЭМ!$K$40:$K$783,СВЦЭМ!$A$40:$A$783,$A371,СВЦЭМ!$B$39:$B$782,V$348)+'СЕТ СН'!$F$16</f>
        <v>0</v>
      </c>
      <c r="W371" s="36">
        <f>SUMIFS(СВЦЭМ!$K$40:$K$783,СВЦЭМ!$A$40:$A$783,$A371,СВЦЭМ!$B$39:$B$782,W$348)+'СЕТ СН'!$F$16</f>
        <v>0</v>
      </c>
      <c r="X371" s="36">
        <f>SUMIFS(СВЦЭМ!$K$40:$K$783,СВЦЭМ!$A$40:$A$783,$A371,СВЦЭМ!$B$39:$B$782,X$348)+'СЕТ СН'!$F$16</f>
        <v>0</v>
      </c>
      <c r="Y371" s="36">
        <f>SUMIFS(СВЦЭМ!$K$40:$K$783,СВЦЭМ!$A$40:$A$783,$A371,СВЦЭМ!$B$39:$B$782,Y$348)+'СЕТ СН'!$F$16</f>
        <v>0</v>
      </c>
    </row>
    <row r="372" spans="1:27" ht="15.75" hidden="1" x14ac:dyDescent="0.2">
      <c r="A372" s="35">
        <f t="shared" si="10"/>
        <v>44616</v>
      </c>
      <c r="B372" s="36">
        <f>SUMIFS(СВЦЭМ!$K$40:$K$783,СВЦЭМ!$A$40:$A$783,$A372,СВЦЭМ!$B$39:$B$782,B$348)+'СЕТ СН'!$F$16</f>
        <v>0</v>
      </c>
      <c r="C372" s="36">
        <f>SUMIFS(СВЦЭМ!$K$40:$K$783,СВЦЭМ!$A$40:$A$783,$A372,СВЦЭМ!$B$39:$B$782,C$348)+'СЕТ СН'!$F$16</f>
        <v>0</v>
      </c>
      <c r="D372" s="36">
        <f>SUMIFS(СВЦЭМ!$K$40:$K$783,СВЦЭМ!$A$40:$A$783,$A372,СВЦЭМ!$B$39:$B$782,D$348)+'СЕТ СН'!$F$16</f>
        <v>0</v>
      </c>
      <c r="E372" s="36">
        <f>SUMIFS(СВЦЭМ!$K$40:$K$783,СВЦЭМ!$A$40:$A$783,$A372,СВЦЭМ!$B$39:$B$782,E$348)+'СЕТ СН'!$F$16</f>
        <v>0</v>
      </c>
      <c r="F372" s="36">
        <f>SUMIFS(СВЦЭМ!$K$40:$K$783,СВЦЭМ!$A$40:$A$783,$A372,СВЦЭМ!$B$39:$B$782,F$348)+'СЕТ СН'!$F$16</f>
        <v>0</v>
      </c>
      <c r="G372" s="36">
        <f>SUMIFS(СВЦЭМ!$K$40:$K$783,СВЦЭМ!$A$40:$A$783,$A372,СВЦЭМ!$B$39:$B$782,G$348)+'СЕТ СН'!$F$16</f>
        <v>0</v>
      </c>
      <c r="H372" s="36">
        <f>SUMIFS(СВЦЭМ!$K$40:$K$783,СВЦЭМ!$A$40:$A$783,$A372,СВЦЭМ!$B$39:$B$782,H$348)+'СЕТ СН'!$F$16</f>
        <v>0</v>
      </c>
      <c r="I372" s="36">
        <f>SUMIFS(СВЦЭМ!$K$40:$K$783,СВЦЭМ!$A$40:$A$783,$A372,СВЦЭМ!$B$39:$B$782,I$348)+'СЕТ СН'!$F$16</f>
        <v>0</v>
      </c>
      <c r="J372" s="36">
        <f>SUMIFS(СВЦЭМ!$K$40:$K$783,СВЦЭМ!$A$40:$A$783,$A372,СВЦЭМ!$B$39:$B$782,J$348)+'СЕТ СН'!$F$16</f>
        <v>0</v>
      </c>
      <c r="K372" s="36">
        <f>SUMIFS(СВЦЭМ!$K$40:$K$783,СВЦЭМ!$A$40:$A$783,$A372,СВЦЭМ!$B$39:$B$782,K$348)+'СЕТ СН'!$F$16</f>
        <v>0</v>
      </c>
      <c r="L372" s="36">
        <f>SUMIFS(СВЦЭМ!$K$40:$K$783,СВЦЭМ!$A$40:$A$783,$A372,СВЦЭМ!$B$39:$B$782,L$348)+'СЕТ СН'!$F$16</f>
        <v>0</v>
      </c>
      <c r="M372" s="36">
        <f>SUMIFS(СВЦЭМ!$K$40:$K$783,СВЦЭМ!$A$40:$A$783,$A372,СВЦЭМ!$B$39:$B$782,M$348)+'СЕТ СН'!$F$16</f>
        <v>0</v>
      </c>
      <c r="N372" s="36">
        <f>SUMIFS(СВЦЭМ!$K$40:$K$783,СВЦЭМ!$A$40:$A$783,$A372,СВЦЭМ!$B$39:$B$782,N$348)+'СЕТ СН'!$F$16</f>
        <v>0</v>
      </c>
      <c r="O372" s="36">
        <f>SUMIFS(СВЦЭМ!$K$40:$K$783,СВЦЭМ!$A$40:$A$783,$A372,СВЦЭМ!$B$39:$B$782,O$348)+'СЕТ СН'!$F$16</f>
        <v>0</v>
      </c>
      <c r="P372" s="36">
        <f>SUMIFS(СВЦЭМ!$K$40:$K$783,СВЦЭМ!$A$40:$A$783,$A372,СВЦЭМ!$B$39:$B$782,P$348)+'СЕТ СН'!$F$16</f>
        <v>0</v>
      </c>
      <c r="Q372" s="36">
        <f>SUMIFS(СВЦЭМ!$K$40:$K$783,СВЦЭМ!$A$40:$A$783,$A372,СВЦЭМ!$B$39:$B$782,Q$348)+'СЕТ СН'!$F$16</f>
        <v>0</v>
      </c>
      <c r="R372" s="36">
        <f>SUMIFS(СВЦЭМ!$K$40:$K$783,СВЦЭМ!$A$40:$A$783,$A372,СВЦЭМ!$B$39:$B$782,R$348)+'СЕТ СН'!$F$16</f>
        <v>0</v>
      </c>
      <c r="S372" s="36">
        <f>SUMIFS(СВЦЭМ!$K$40:$K$783,СВЦЭМ!$A$40:$A$783,$A372,СВЦЭМ!$B$39:$B$782,S$348)+'СЕТ СН'!$F$16</f>
        <v>0</v>
      </c>
      <c r="T372" s="36">
        <f>SUMIFS(СВЦЭМ!$K$40:$K$783,СВЦЭМ!$A$40:$A$783,$A372,СВЦЭМ!$B$39:$B$782,T$348)+'СЕТ СН'!$F$16</f>
        <v>0</v>
      </c>
      <c r="U372" s="36">
        <f>SUMIFS(СВЦЭМ!$K$40:$K$783,СВЦЭМ!$A$40:$A$783,$A372,СВЦЭМ!$B$39:$B$782,U$348)+'СЕТ СН'!$F$16</f>
        <v>0</v>
      </c>
      <c r="V372" s="36">
        <f>SUMIFS(СВЦЭМ!$K$40:$K$783,СВЦЭМ!$A$40:$A$783,$A372,СВЦЭМ!$B$39:$B$782,V$348)+'СЕТ СН'!$F$16</f>
        <v>0</v>
      </c>
      <c r="W372" s="36">
        <f>SUMIFS(СВЦЭМ!$K$40:$K$783,СВЦЭМ!$A$40:$A$783,$A372,СВЦЭМ!$B$39:$B$782,W$348)+'СЕТ СН'!$F$16</f>
        <v>0</v>
      </c>
      <c r="X372" s="36">
        <f>SUMIFS(СВЦЭМ!$K$40:$K$783,СВЦЭМ!$A$40:$A$783,$A372,СВЦЭМ!$B$39:$B$782,X$348)+'СЕТ СН'!$F$16</f>
        <v>0</v>
      </c>
      <c r="Y372" s="36">
        <f>SUMIFS(СВЦЭМ!$K$40:$K$783,СВЦЭМ!$A$40:$A$783,$A372,СВЦЭМ!$B$39:$B$782,Y$348)+'СЕТ СН'!$F$16</f>
        <v>0</v>
      </c>
    </row>
    <row r="373" spans="1:27" ht="15.75" hidden="1" x14ac:dyDescent="0.2">
      <c r="A373" s="35">
        <f t="shared" si="10"/>
        <v>44617</v>
      </c>
      <c r="B373" s="36">
        <f>SUMIFS(СВЦЭМ!$K$40:$K$783,СВЦЭМ!$A$40:$A$783,$A373,СВЦЭМ!$B$39:$B$782,B$348)+'СЕТ СН'!$F$16</f>
        <v>0</v>
      </c>
      <c r="C373" s="36">
        <f>SUMIFS(СВЦЭМ!$K$40:$K$783,СВЦЭМ!$A$40:$A$783,$A373,СВЦЭМ!$B$39:$B$782,C$348)+'СЕТ СН'!$F$16</f>
        <v>0</v>
      </c>
      <c r="D373" s="36">
        <f>SUMIFS(СВЦЭМ!$K$40:$K$783,СВЦЭМ!$A$40:$A$783,$A373,СВЦЭМ!$B$39:$B$782,D$348)+'СЕТ СН'!$F$16</f>
        <v>0</v>
      </c>
      <c r="E373" s="36">
        <f>SUMIFS(СВЦЭМ!$K$40:$K$783,СВЦЭМ!$A$40:$A$783,$A373,СВЦЭМ!$B$39:$B$782,E$348)+'СЕТ СН'!$F$16</f>
        <v>0</v>
      </c>
      <c r="F373" s="36">
        <f>SUMIFS(СВЦЭМ!$K$40:$K$783,СВЦЭМ!$A$40:$A$783,$A373,СВЦЭМ!$B$39:$B$782,F$348)+'СЕТ СН'!$F$16</f>
        <v>0</v>
      </c>
      <c r="G373" s="36">
        <f>SUMIFS(СВЦЭМ!$K$40:$K$783,СВЦЭМ!$A$40:$A$783,$A373,СВЦЭМ!$B$39:$B$782,G$348)+'СЕТ СН'!$F$16</f>
        <v>0</v>
      </c>
      <c r="H373" s="36">
        <f>SUMIFS(СВЦЭМ!$K$40:$K$783,СВЦЭМ!$A$40:$A$783,$A373,СВЦЭМ!$B$39:$B$782,H$348)+'СЕТ СН'!$F$16</f>
        <v>0</v>
      </c>
      <c r="I373" s="36">
        <f>SUMIFS(СВЦЭМ!$K$40:$K$783,СВЦЭМ!$A$40:$A$783,$A373,СВЦЭМ!$B$39:$B$782,I$348)+'СЕТ СН'!$F$16</f>
        <v>0</v>
      </c>
      <c r="J373" s="36">
        <f>SUMIFS(СВЦЭМ!$K$40:$K$783,СВЦЭМ!$A$40:$A$783,$A373,СВЦЭМ!$B$39:$B$782,J$348)+'СЕТ СН'!$F$16</f>
        <v>0</v>
      </c>
      <c r="K373" s="36">
        <f>SUMIFS(СВЦЭМ!$K$40:$K$783,СВЦЭМ!$A$40:$A$783,$A373,СВЦЭМ!$B$39:$B$782,K$348)+'СЕТ СН'!$F$16</f>
        <v>0</v>
      </c>
      <c r="L373" s="36">
        <f>SUMIFS(СВЦЭМ!$K$40:$K$783,СВЦЭМ!$A$40:$A$783,$A373,СВЦЭМ!$B$39:$B$782,L$348)+'СЕТ СН'!$F$16</f>
        <v>0</v>
      </c>
      <c r="M373" s="36">
        <f>SUMIFS(СВЦЭМ!$K$40:$K$783,СВЦЭМ!$A$40:$A$783,$A373,СВЦЭМ!$B$39:$B$782,M$348)+'СЕТ СН'!$F$16</f>
        <v>0</v>
      </c>
      <c r="N373" s="36">
        <f>SUMIFS(СВЦЭМ!$K$40:$K$783,СВЦЭМ!$A$40:$A$783,$A373,СВЦЭМ!$B$39:$B$782,N$348)+'СЕТ СН'!$F$16</f>
        <v>0</v>
      </c>
      <c r="O373" s="36">
        <f>SUMIFS(СВЦЭМ!$K$40:$K$783,СВЦЭМ!$A$40:$A$783,$A373,СВЦЭМ!$B$39:$B$782,O$348)+'СЕТ СН'!$F$16</f>
        <v>0</v>
      </c>
      <c r="P373" s="36">
        <f>SUMIFS(СВЦЭМ!$K$40:$K$783,СВЦЭМ!$A$40:$A$783,$A373,СВЦЭМ!$B$39:$B$782,P$348)+'СЕТ СН'!$F$16</f>
        <v>0</v>
      </c>
      <c r="Q373" s="36">
        <f>SUMIFS(СВЦЭМ!$K$40:$K$783,СВЦЭМ!$A$40:$A$783,$A373,СВЦЭМ!$B$39:$B$782,Q$348)+'СЕТ СН'!$F$16</f>
        <v>0</v>
      </c>
      <c r="R373" s="36">
        <f>SUMIFS(СВЦЭМ!$K$40:$K$783,СВЦЭМ!$A$40:$A$783,$A373,СВЦЭМ!$B$39:$B$782,R$348)+'СЕТ СН'!$F$16</f>
        <v>0</v>
      </c>
      <c r="S373" s="36">
        <f>SUMIFS(СВЦЭМ!$K$40:$K$783,СВЦЭМ!$A$40:$A$783,$A373,СВЦЭМ!$B$39:$B$782,S$348)+'СЕТ СН'!$F$16</f>
        <v>0</v>
      </c>
      <c r="T373" s="36">
        <f>SUMIFS(СВЦЭМ!$K$40:$K$783,СВЦЭМ!$A$40:$A$783,$A373,СВЦЭМ!$B$39:$B$782,T$348)+'СЕТ СН'!$F$16</f>
        <v>0</v>
      </c>
      <c r="U373" s="36">
        <f>SUMIFS(СВЦЭМ!$K$40:$K$783,СВЦЭМ!$A$40:$A$783,$A373,СВЦЭМ!$B$39:$B$782,U$348)+'СЕТ СН'!$F$16</f>
        <v>0</v>
      </c>
      <c r="V373" s="36">
        <f>SUMIFS(СВЦЭМ!$K$40:$K$783,СВЦЭМ!$A$40:$A$783,$A373,СВЦЭМ!$B$39:$B$782,V$348)+'СЕТ СН'!$F$16</f>
        <v>0</v>
      </c>
      <c r="W373" s="36">
        <f>SUMIFS(СВЦЭМ!$K$40:$K$783,СВЦЭМ!$A$40:$A$783,$A373,СВЦЭМ!$B$39:$B$782,W$348)+'СЕТ СН'!$F$16</f>
        <v>0</v>
      </c>
      <c r="X373" s="36">
        <f>SUMIFS(СВЦЭМ!$K$40:$K$783,СВЦЭМ!$A$40:$A$783,$A373,СВЦЭМ!$B$39:$B$782,X$348)+'СЕТ СН'!$F$16</f>
        <v>0</v>
      </c>
      <c r="Y373" s="36">
        <f>SUMIFS(СВЦЭМ!$K$40:$K$783,СВЦЭМ!$A$40:$A$783,$A373,СВЦЭМ!$B$39:$B$782,Y$348)+'СЕТ СН'!$F$16</f>
        <v>0</v>
      </c>
    </row>
    <row r="374" spans="1:27" ht="15.75" hidden="1" x14ac:dyDescent="0.2">
      <c r="A374" s="35">
        <f t="shared" si="10"/>
        <v>44618</v>
      </c>
      <c r="B374" s="36">
        <f>SUMIFS(СВЦЭМ!$K$40:$K$783,СВЦЭМ!$A$40:$A$783,$A374,СВЦЭМ!$B$39:$B$782,B$348)+'СЕТ СН'!$F$16</f>
        <v>0</v>
      </c>
      <c r="C374" s="36">
        <f>SUMIFS(СВЦЭМ!$K$40:$K$783,СВЦЭМ!$A$40:$A$783,$A374,СВЦЭМ!$B$39:$B$782,C$348)+'СЕТ СН'!$F$16</f>
        <v>0</v>
      </c>
      <c r="D374" s="36">
        <f>SUMIFS(СВЦЭМ!$K$40:$K$783,СВЦЭМ!$A$40:$A$783,$A374,СВЦЭМ!$B$39:$B$782,D$348)+'СЕТ СН'!$F$16</f>
        <v>0</v>
      </c>
      <c r="E374" s="36">
        <f>SUMIFS(СВЦЭМ!$K$40:$K$783,СВЦЭМ!$A$40:$A$783,$A374,СВЦЭМ!$B$39:$B$782,E$348)+'СЕТ СН'!$F$16</f>
        <v>0</v>
      </c>
      <c r="F374" s="36">
        <f>SUMIFS(СВЦЭМ!$K$40:$K$783,СВЦЭМ!$A$40:$A$783,$A374,СВЦЭМ!$B$39:$B$782,F$348)+'СЕТ СН'!$F$16</f>
        <v>0</v>
      </c>
      <c r="G374" s="36">
        <f>SUMIFS(СВЦЭМ!$K$40:$K$783,СВЦЭМ!$A$40:$A$783,$A374,СВЦЭМ!$B$39:$B$782,G$348)+'СЕТ СН'!$F$16</f>
        <v>0</v>
      </c>
      <c r="H374" s="36">
        <f>SUMIFS(СВЦЭМ!$K$40:$K$783,СВЦЭМ!$A$40:$A$783,$A374,СВЦЭМ!$B$39:$B$782,H$348)+'СЕТ СН'!$F$16</f>
        <v>0</v>
      </c>
      <c r="I374" s="36">
        <f>SUMIFS(СВЦЭМ!$K$40:$K$783,СВЦЭМ!$A$40:$A$783,$A374,СВЦЭМ!$B$39:$B$782,I$348)+'СЕТ СН'!$F$16</f>
        <v>0</v>
      </c>
      <c r="J374" s="36">
        <f>SUMIFS(СВЦЭМ!$K$40:$K$783,СВЦЭМ!$A$40:$A$783,$A374,СВЦЭМ!$B$39:$B$782,J$348)+'СЕТ СН'!$F$16</f>
        <v>0</v>
      </c>
      <c r="K374" s="36">
        <f>SUMIFS(СВЦЭМ!$K$40:$K$783,СВЦЭМ!$A$40:$A$783,$A374,СВЦЭМ!$B$39:$B$782,K$348)+'СЕТ СН'!$F$16</f>
        <v>0</v>
      </c>
      <c r="L374" s="36">
        <f>SUMIFS(СВЦЭМ!$K$40:$K$783,СВЦЭМ!$A$40:$A$783,$A374,СВЦЭМ!$B$39:$B$782,L$348)+'СЕТ СН'!$F$16</f>
        <v>0</v>
      </c>
      <c r="M374" s="36">
        <f>SUMIFS(СВЦЭМ!$K$40:$K$783,СВЦЭМ!$A$40:$A$783,$A374,СВЦЭМ!$B$39:$B$782,M$348)+'СЕТ СН'!$F$16</f>
        <v>0</v>
      </c>
      <c r="N374" s="36">
        <f>SUMIFS(СВЦЭМ!$K$40:$K$783,СВЦЭМ!$A$40:$A$783,$A374,СВЦЭМ!$B$39:$B$782,N$348)+'СЕТ СН'!$F$16</f>
        <v>0</v>
      </c>
      <c r="O374" s="36">
        <f>SUMIFS(СВЦЭМ!$K$40:$K$783,СВЦЭМ!$A$40:$A$783,$A374,СВЦЭМ!$B$39:$B$782,O$348)+'СЕТ СН'!$F$16</f>
        <v>0</v>
      </c>
      <c r="P374" s="36">
        <f>SUMIFS(СВЦЭМ!$K$40:$K$783,СВЦЭМ!$A$40:$A$783,$A374,СВЦЭМ!$B$39:$B$782,P$348)+'СЕТ СН'!$F$16</f>
        <v>0</v>
      </c>
      <c r="Q374" s="36">
        <f>SUMIFS(СВЦЭМ!$K$40:$K$783,СВЦЭМ!$A$40:$A$783,$A374,СВЦЭМ!$B$39:$B$782,Q$348)+'СЕТ СН'!$F$16</f>
        <v>0</v>
      </c>
      <c r="R374" s="36">
        <f>SUMIFS(СВЦЭМ!$K$40:$K$783,СВЦЭМ!$A$40:$A$783,$A374,СВЦЭМ!$B$39:$B$782,R$348)+'СЕТ СН'!$F$16</f>
        <v>0</v>
      </c>
      <c r="S374" s="36">
        <f>SUMIFS(СВЦЭМ!$K$40:$K$783,СВЦЭМ!$A$40:$A$783,$A374,СВЦЭМ!$B$39:$B$782,S$348)+'СЕТ СН'!$F$16</f>
        <v>0</v>
      </c>
      <c r="T374" s="36">
        <f>SUMIFS(СВЦЭМ!$K$40:$K$783,СВЦЭМ!$A$40:$A$783,$A374,СВЦЭМ!$B$39:$B$782,T$348)+'СЕТ СН'!$F$16</f>
        <v>0</v>
      </c>
      <c r="U374" s="36">
        <f>SUMIFS(СВЦЭМ!$K$40:$K$783,СВЦЭМ!$A$40:$A$783,$A374,СВЦЭМ!$B$39:$B$782,U$348)+'СЕТ СН'!$F$16</f>
        <v>0</v>
      </c>
      <c r="V374" s="36">
        <f>SUMIFS(СВЦЭМ!$K$40:$K$783,СВЦЭМ!$A$40:$A$783,$A374,СВЦЭМ!$B$39:$B$782,V$348)+'СЕТ СН'!$F$16</f>
        <v>0</v>
      </c>
      <c r="W374" s="36">
        <f>SUMIFS(СВЦЭМ!$K$40:$K$783,СВЦЭМ!$A$40:$A$783,$A374,СВЦЭМ!$B$39:$B$782,W$348)+'СЕТ СН'!$F$16</f>
        <v>0</v>
      </c>
      <c r="X374" s="36">
        <f>SUMIFS(СВЦЭМ!$K$40:$K$783,СВЦЭМ!$A$40:$A$783,$A374,СВЦЭМ!$B$39:$B$782,X$348)+'СЕТ СН'!$F$16</f>
        <v>0</v>
      </c>
      <c r="Y374" s="36">
        <f>SUMIFS(СВЦЭМ!$K$40:$K$783,СВЦЭМ!$A$40:$A$783,$A374,СВЦЭМ!$B$39:$B$782,Y$348)+'СЕТ СН'!$F$16</f>
        <v>0</v>
      </c>
    </row>
    <row r="375" spans="1:27" ht="15.75" hidden="1" x14ac:dyDescent="0.2">
      <c r="A375" s="35">
        <f t="shared" si="10"/>
        <v>44619</v>
      </c>
      <c r="B375" s="36">
        <f>SUMIFS(СВЦЭМ!$K$40:$K$783,СВЦЭМ!$A$40:$A$783,$A375,СВЦЭМ!$B$39:$B$782,B$348)+'СЕТ СН'!$F$16</f>
        <v>0</v>
      </c>
      <c r="C375" s="36">
        <f>SUMIFS(СВЦЭМ!$K$40:$K$783,СВЦЭМ!$A$40:$A$783,$A375,СВЦЭМ!$B$39:$B$782,C$348)+'СЕТ СН'!$F$16</f>
        <v>0</v>
      </c>
      <c r="D375" s="36">
        <f>SUMIFS(СВЦЭМ!$K$40:$K$783,СВЦЭМ!$A$40:$A$783,$A375,СВЦЭМ!$B$39:$B$782,D$348)+'СЕТ СН'!$F$16</f>
        <v>0</v>
      </c>
      <c r="E375" s="36">
        <f>SUMIFS(СВЦЭМ!$K$40:$K$783,СВЦЭМ!$A$40:$A$783,$A375,СВЦЭМ!$B$39:$B$782,E$348)+'СЕТ СН'!$F$16</f>
        <v>0</v>
      </c>
      <c r="F375" s="36">
        <f>SUMIFS(СВЦЭМ!$K$40:$K$783,СВЦЭМ!$A$40:$A$783,$A375,СВЦЭМ!$B$39:$B$782,F$348)+'СЕТ СН'!$F$16</f>
        <v>0</v>
      </c>
      <c r="G375" s="36">
        <f>SUMIFS(СВЦЭМ!$K$40:$K$783,СВЦЭМ!$A$40:$A$783,$A375,СВЦЭМ!$B$39:$B$782,G$348)+'СЕТ СН'!$F$16</f>
        <v>0</v>
      </c>
      <c r="H375" s="36">
        <f>SUMIFS(СВЦЭМ!$K$40:$K$783,СВЦЭМ!$A$40:$A$783,$A375,СВЦЭМ!$B$39:$B$782,H$348)+'СЕТ СН'!$F$16</f>
        <v>0</v>
      </c>
      <c r="I375" s="36">
        <f>SUMIFS(СВЦЭМ!$K$40:$K$783,СВЦЭМ!$A$40:$A$783,$A375,СВЦЭМ!$B$39:$B$782,I$348)+'СЕТ СН'!$F$16</f>
        <v>0</v>
      </c>
      <c r="J375" s="36">
        <f>SUMIFS(СВЦЭМ!$K$40:$K$783,СВЦЭМ!$A$40:$A$783,$A375,СВЦЭМ!$B$39:$B$782,J$348)+'СЕТ СН'!$F$16</f>
        <v>0</v>
      </c>
      <c r="K375" s="36">
        <f>SUMIFS(СВЦЭМ!$K$40:$K$783,СВЦЭМ!$A$40:$A$783,$A375,СВЦЭМ!$B$39:$B$782,K$348)+'СЕТ СН'!$F$16</f>
        <v>0</v>
      </c>
      <c r="L375" s="36">
        <f>SUMIFS(СВЦЭМ!$K$40:$K$783,СВЦЭМ!$A$40:$A$783,$A375,СВЦЭМ!$B$39:$B$782,L$348)+'СЕТ СН'!$F$16</f>
        <v>0</v>
      </c>
      <c r="M375" s="36">
        <f>SUMIFS(СВЦЭМ!$K$40:$K$783,СВЦЭМ!$A$40:$A$783,$A375,СВЦЭМ!$B$39:$B$782,M$348)+'СЕТ СН'!$F$16</f>
        <v>0</v>
      </c>
      <c r="N375" s="36">
        <f>SUMIFS(СВЦЭМ!$K$40:$K$783,СВЦЭМ!$A$40:$A$783,$A375,СВЦЭМ!$B$39:$B$782,N$348)+'СЕТ СН'!$F$16</f>
        <v>0</v>
      </c>
      <c r="O375" s="36">
        <f>SUMIFS(СВЦЭМ!$K$40:$K$783,СВЦЭМ!$A$40:$A$783,$A375,СВЦЭМ!$B$39:$B$782,O$348)+'СЕТ СН'!$F$16</f>
        <v>0</v>
      </c>
      <c r="P375" s="36">
        <f>SUMIFS(СВЦЭМ!$K$40:$K$783,СВЦЭМ!$A$40:$A$783,$A375,СВЦЭМ!$B$39:$B$782,P$348)+'СЕТ СН'!$F$16</f>
        <v>0</v>
      </c>
      <c r="Q375" s="36">
        <f>SUMIFS(СВЦЭМ!$K$40:$K$783,СВЦЭМ!$A$40:$A$783,$A375,СВЦЭМ!$B$39:$B$782,Q$348)+'СЕТ СН'!$F$16</f>
        <v>0</v>
      </c>
      <c r="R375" s="36">
        <f>SUMIFS(СВЦЭМ!$K$40:$K$783,СВЦЭМ!$A$40:$A$783,$A375,СВЦЭМ!$B$39:$B$782,R$348)+'СЕТ СН'!$F$16</f>
        <v>0</v>
      </c>
      <c r="S375" s="36">
        <f>SUMIFS(СВЦЭМ!$K$40:$K$783,СВЦЭМ!$A$40:$A$783,$A375,СВЦЭМ!$B$39:$B$782,S$348)+'СЕТ СН'!$F$16</f>
        <v>0</v>
      </c>
      <c r="T375" s="36">
        <f>SUMIFS(СВЦЭМ!$K$40:$K$783,СВЦЭМ!$A$40:$A$783,$A375,СВЦЭМ!$B$39:$B$782,T$348)+'СЕТ СН'!$F$16</f>
        <v>0</v>
      </c>
      <c r="U375" s="36">
        <f>SUMIFS(СВЦЭМ!$K$40:$K$783,СВЦЭМ!$A$40:$A$783,$A375,СВЦЭМ!$B$39:$B$782,U$348)+'СЕТ СН'!$F$16</f>
        <v>0</v>
      </c>
      <c r="V375" s="36">
        <f>SUMIFS(СВЦЭМ!$K$40:$K$783,СВЦЭМ!$A$40:$A$783,$A375,СВЦЭМ!$B$39:$B$782,V$348)+'СЕТ СН'!$F$16</f>
        <v>0</v>
      </c>
      <c r="W375" s="36">
        <f>SUMIFS(СВЦЭМ!$K$40:$K$783,СВЦЭМ!$A$40:$A$783,$A375,СВЦЭМ!$B$39:$B$782,W$348)+'СЕТ СН'!$F$16</f>
        <v>0</v>
      </c>
      <c r="X375" s="36">
        <f>SUMIFS(СВЦЭМ!$K$40:$K$783,СВЦЭМ!$A$40:$A$783,$A375,СВЦЭМ!$B$39:$B$782,X$348)+'СЕТ СН'!$F$16</f>
        <v>0</v>
      </c>
      <c r="Y375" s="36">
        <f>SUMIFS(СВЦЭМ!$K$40:$K$783,СВЦЭМ!$A$40:$A$783,$A375,СВЦЭМ!$B$39:$B$782,Y$348)+'СЕТ СН'!$F$16</f>
        <v>0</v>
      </c>
    </row>
    <row r="376" spans="1:27" ht="15.75" hidden="1" x14ac:dyDescent="0.2">
      <c r="A376" s="35">
        <f t="shared" si="10"/>
        <v>44620</v>
      </c>
      <c r="B376" s="36">
        <f>SUMIFS(СВЦЭМ!$K$40:$K$783,СВЦЭМ!$A$40:$A$783,$A376,СВЦЭМ!$B$39:$B$782,B$348)+'СЕТ СН'!$F$16</f>
        <v>0</v>
      </c>
      <c r="C376" s="36">
        <f>SUMIFS(СВЦЭМ!$K$40:$K$783,СВЦЭМ!$A$40:$A$783,$A376,СВЦЭМ!$B$39:$B$782,C$348)+'СЕТ СН'!$F$16</f>
        <v>0</v>
      </c>
      <c r="D376" s="36">
        <f>SUMIFS(СВЦЭМ!$K$40:$K$783,СВЦЭМ!$A$40:$A$783,$A376,СВЦЭМ!$B$39:$B$782,D$348)+'СЕТ СН'!$F$16</f>
        <v>0</v>
      </c>
      <c r="E376" s="36">
        <f>SUMIFS(СВЦЭМ!$K$40:$K$783,СВЦЭМ!$A$40:$A$783,$A376,СВЦЭМ!$B$39:$B$782,E$348)+'СЕТ СН'!$F$16</f>
        <v>0</v>
      </c>
      <c r="F376" s="36">
        <f>SUMIFS(СВЦЭМ!$K$40:$K$783,СВЦЭМ!$A$40:$A$783,$A376,СВЦЭМ!$B$39:$B$782,F$348)+'СЕТ СН'!$F$16</f>
        <v>0</v>
      </c>
      <c r="G376" s="36">
        <f>SUMIFS(СВЦЭМ!$K$40:$K$783,СВЦЭМ!$A$40:$A$783,$A376,СВЦЭМ!$B$39:$B$782,G$348)+'СЕТ СН'!$F$16</f>
        <v>0</v>
      </c>
      <c r="H376" s="36">
        <f>SUMIFS(СВЦЭМ!$K$40:$K$783,СВЦЭМ!$A$40:$A$783,$A376,СВЦЭМ!$B$39:$B$782,H$348)+'СЕТ СН'!$F$16</f>
        <v>0</v>
      </c>
      <c r="I376" s="36">
        <f>SUMIFS(СВЦЭМ!$K$40:$K$783,СВЦЭМ!$A$40:$A$783,$A376,СВЦЭМ!$B$39:$B$782,I$348)+'СЕТ СН'!$F$16</f>
        <v>0</v>
      </c>
      <c r="J376" s="36">
        <f>SUMIFS(СВЦЭМ!$K$40:$K$783,СВЦЭМ!$A$40:$A$783,$A376,СВЦЭМ!$B$39:$B$782,J$348)+'СЕТ СН'!$F$16</f>
        <v>0</v>
      </c>
      <c r="K376" s="36">
        <f>SUMIFS(СВЦЭМ!$K$40:$K$783,СВЦЭМ!$A$40:$A$783,$A376,СВЦЭМ!$B$39:$B$782,K$348)+'СЕТ СН'!$F$16</f>
        <v>0</v>
      </c>
      <c r="L376" s="36">
        <f>SUMIFS(СВЦЭМ!$K$40:$K$783,СВЦЭМ!$A$40:$A$783,$A376,СВЦЭМ!$B$39:$B$782,L$348)+'СЕТ СН'!$F$16</f>
        <v>0</v>
      </c>
      <c r="M376" s="36">
        <f>SUMIFS(СВЦЭМ!$K$40:$K$783,СВЦЭМ!$A$40:$A$783,$A376,СВЦЭМ!$B$39:$B$782,M$348)+'СЕТ СН'!$F$16</f>
        <v>0</v>
      </c>
      <c r="N376" s="36">
        <f>SUMIFS(СВЦЭМ!$K$40:$K$783,СВЦЭМ!$A$40:$A$783,$A376,СВЦЭМ!$B$39:$B$782,N$348)+'СЕТ СН'!$F$16</f>
        <v>0</v>
      </c>
      <c r="O376" s="36">
        <f>SUMIFS(СВЦЭМ!$K$40:$K$783,СВЦЭМ!$A$40:$A$783,$A376,СВЦЭМ!$B$39:$B$782,O$348)+'СЕТ СН'!$F$16</f>
        <v>0</v>
      </c>
      <c r="P376" s="36">
        <f>SUMIFS(СВЦЭМ!$K$40:$K$783,СВЦЭМ!$A$40:$A$783,$A376,СВЦЭМ!$B$39:$B$782,P$348)+'СЕТ СН'!$F$16</f>
        <v>0</v>
      </c>
      <c r="Q376" s="36">
        <f>SUMIFS(СВЦЭМ!$K$40:$K$783,СВЦЭМ!$A$40:$A$783,$A376,СВЦЭМ!$B$39:$B$782,Q$348)+'СЕТ СН'!$F$16</f>
        <v>0</v>
      </c>
      <c r="R376" s="36">
        <f>SUMIFS(СВЦЭМ!$K$40:$K$783,СВЦЭМ!$A$40:$A$783,$A376,СВЦЭМ!$B$39:$B$782,R$348)+'СЕТ СН'!$F$16</f>
        <v>0</v>
      </c>
      <c r="S376" s="36">
        <f>SUMIFS(СВЦЭМ!$K$40:$K$783,СВЦЭМ!$A$40:$A$783,$A376,СВЦЭМ!$B$39:$B$782,S$348)+'СЕТ СН'!$F$16</f>
        <v>0</v>
      </c>
      <c r="T376" s="36">
        <f>SUMIFS(СВЦЭМ!$K$40:$K$783,СВЦЭМ!$A$40:$A$783,$A376,СВЦЭМ!$B$39:$B$782,T$348)+'СЕТ СН'!$F$16</f>
        <v>0</v>
      </c>
      <c r="U376" s="36">
        <f>SUMIFS(СВЦЭМ!$K$40:$K$783,СВЦЭМ!$A$40:$A$783,$A376,СВЦЭМ!$B$39:$B$782,U$348)+'СЕТ СН'!$F$16</f>
        <v>0</v>
      </c>
      <c r="V376" s="36">
        <f>SUMIFS(СВЦЭМ!$K$40:$K$783,СВЦЭМ!$A$40:$A$783,$A376,СВЦЭМ!$B$39:$B$782,V$348)+'СЕТ СН'!$F$16</f>
        <v>0</v>
      </c>
      <c r="W376" s="36">
        <f>SUMIFS(СВЦЭМ!$K$40:$K$783,СВЦЭМ!$A$40:$A$783,$A376,СВЦЭМ!$B$39:$B$782,W$348)+'СЕТ СН'!$F$16</f>
        <v>0</v>
      </c>
      <c r="X376" s="36">
        <f>SUMIFS(СВЦЭМ!$K$40:$K$783,СВЦЭМ!$A$40:$A$783,$A376,СВЦЭМ!$B$39:$B$782,X$348)+'СЕТ СН'!$F$16</f>
        <v>0</v>
      </c>
      <c r="Y376" s="36">
        <f>SUMIFS(СВЦЭМ!$K$40:$K$783,СВЦЭМ!$A$40:$A$783,$A376,СВЦЭМ!$B$39:$B$782,Y$348)+'СЕТ СН'!$F$16</f>
        <v>0</v>
      </c>
    </row>
    <row r="377" spans="1:27" ht="15.75" hidden="1" x14ac:dyDescent="0.2">
      <c r="A377" s="35">
        <f t="shared" si="10"/>
        <v>44621</v>
      </c>
      <c r="B377" s="36">
        <f>SUMIFS(СВЦЭМ!$K$40:$K$783,СВЦЭМ!$A$40:$A$783,$A377,СВЦЭМ!$B$39:$B$782,B$348)+'СЕТ СН'!$F$16</f>
        <v>0</v>
      </c>
      <c r="C377" s="36">
        <f>SUMIFS(СВЦЭМ!$K$40:$K$783,СВЦЭМ!$A$40:$A$783,$A377,СВЦЭМ!$B$39:$B$782,C$348)+'СЕТ СН'!$F$16</f>
        <v>0</v>
      </c>
      <c r="D377" s="36">
        <f>SUMIFS(СВЦЭМ!$K$40:$K$783,СВЦЭМ!$A$40:$A$783,$A377,СВЦЭМ!$B$39:$B$782,D$348)+'СЕТ СН'!$F$16</f>
        <v>0</v>
      </c>
      <c r="E377" s="36">
        <f>SUMIFS(СВЦЭМ!$K$40:$K$783,СВЦЭМ!$A$40:$A$783,$A377,СВЦЭМ!$B$39:$B$782,E$348)+'СЕТ СН'!$F$16</f>
        <v>0</v>
      </c>
      <c r="F377" s="36">
        <f>SUMIFS(СВЦЭМ!$K$40:$K$783,СВЦЭМ!$A$40:$A$783,$A377,СВЦЭМ!$B$39:$B$782,F$348)+'СЕТ СН'!$F$16</f>
        <v>0</v>
      </c>
      <c r="G377" s="36">
        <f>SUMIFS(СВЦЭМ!$K$40:$K$783,СВЦЭМ!$A$40:$A$783,$A377,СВЦЭМ!$B$39:$B$782,G$348)+'СЕТ СН'!$F$16</f>
        <v>0</v>
      </c>
      <c r="H377" s="36">
        <f>SUMIFS(СВЦЭМ!$K$40:$K$783,СВЦЭМ!$A$40:$A$783,$A377,СВЦЭМ!$B$39:$B$782,H$348)+'СЕТ СН'!$F$16</f>
        <v>0</v>
      </c>
      <c r="I377" s="36">
        <f>SUMIFS(СВЦЭМ!$K$40:$K$783,СВЦЭМ!$A$40:$A$783,$A377,СВЦЭМ!$B$39:$B$782,I$348)+'СЕТ СН'!$F$16</f>
        <v>0</v>
      </c>
      <c r="J377" s="36">
        <f>SUMIFS(СВЦЭМ!$K$40:$K$783,СВЦЭМ!$A$40:$A$783,$A377,СВЦЭМ!$B$39:$B$782,J$348)+'СЕТ СН'!$F$16</f>
        <v>0</v>
      </c>
      <c r="K377" s="36">
        <f>SUMIFS(СВЦЭМ!$K$40:$K$783,СВЦЭМ!$A$40:$A$783,$A377,СВЦЭМ!$B$39:$B$782,K$348)+'СЕТ СН'!$F$16</f>
        <v>0</v>
      </c>
      <c r="L377" s="36">
        <f>SUMIFS(СВЦЭМ!$K$40:$K$783,СВЦЭМ!$A$40:$A$783,$A377,СВЦЭМ!$B$39:$B$782,L$348)+'СЕТ СН'!$F$16</f>
        <v>0</v>
      </c>
      <c r="M377" s="36">
        <f>SUMIFS(СВЦЭМ!$K$40:$K$783,СВЦЭМ!$A$40:$A$783,$A377,СВЦЭМ!$B$39:$B$782,M$348)+'СЕТ СН'!$F$16</f>
        <v>0</v>
      </c>
      <c r="N377" s="36">
        <f>SUMIFS(СВЦЭМ!$K$40:$K$783,СВЦЭМ!$A$40:$A$783,$A377,СВЦЭМ!$B$39:$B$782,N$348)+'СЕТ СН'!$F$16</f>
        <v>0</v>
      </c>
      <c r="O377" s="36">
        <f>SUMIFS(СВЦЭМ!$K$40:$K$783,СВЦЭМ!$A$40:$A$783,$A377,СВЦЭМ!$B$39:$B$782,O$348)+'СЕТ СН'!$F$16</f>
        <v>0</v>
      </c>
      <c r="P377" s="36">
        <f>SUMIFS(СВЦЭМ!$K$40:$K$783,СВЦЭМ!$A$40:$A$783,$A377,СВЦЭМ!$B$39:$B$782,P$348)+'СЕТ СН'!$F$16</f>
        <v>0</v>
      </c>
      <c r="Q377" s="36">
        <f>SUMIFS(СВЦЭМ!$K$40:$K$783,СВЦЭМ!$A$40:$A$783,$A377,СВЦЭМ!$B$39:$B$782,Q$348)+'СЕТ СН'!$F$16</f>
        <v>0</v>
      </c>
      <c r="R377" s="36">
        <f>SUMIFS(СВЦЭМ!$K$40:$K$783,СВЦЭМ!$A$40:$A$783,$A377,СВЦЭМ!$B$39:$B$782,R$348)+'СЕТ СН'!$F$16</f>
        <v>0</v>
      </c>
      <c r="S377" s="36">
        <f>SUMIFS(СВЦЭМ!$K$40:$K$783,СВЦЭМ!$A$40:$A$783,$A377,СВЦЭМ!$B$39:$B$782,S$348)+'СЕТ СН'!$F$16</f>
        <v>0</v>
      </c>
      <c r="T377" s="36">
        <f>SUMIFS(СВЦЭМ!$K$40:$K$783,СВЦЭМ!$A$40:$A$783,$A377,СВЦЭМ!$B$39:$B$782,T$348)+'СЕТ СН'!$F$16</f>
        <v>0</v>
      </c>
      <c r="U377" s="36">
        <f>SUMIFS(СВЦЭМ!$K$40:$K$783,СВЦЭМ!$A$40:$A$783,$A377,СВЦЭМ!$B$39:$B$782,U$348)+'СЕТ СН'!$F$16</f>
        <v>0</v>
      </c>
      <c r="V377" s="36">
        <f>SUMIFS(СВЦЭМ!$K$40:$K$783,СВЦЭМ!$A$40:$A$783,$A377,СВЦЭМ!$B$39:$B$782,V$348)+'СЕТ СН'!$F$16</f>
        <v>0</v>
      </c>
      <c r="W377" s="36">
        <f>SUMIFS(СВЦЭМ!$K$40:$K$783,СВЦЭМ!$A$40:$A$783,$A377,СВЦЭМ!$B$39:$B$782,W$348)+'СЕТ СН'!$F$16</f>
        <v>0</v>
      </c>
      <c r="X377" s="36">
        <f>SUMIFS(СВЦЭМ!$K$40:$K$783,СВЦЭМ!$A$40:$A$783,$A377,СВЦЭМ!$B$39:$B$782,X$348)+'СЕТ СН'!$F$16</f>
        <v>0</v>
      </c>
      <c r="Y377" s="36">
        <f>SUMIFS(СВЦЭМ!$K$40:$K$783,СВЦЭМ!$A$40:$A$783,$A377,СВЦЭМ!$B$39:$B$782,Y$348)+'СЕТ СН'!$F$16</f>
        <v>0</v>
      </c>
    </row>
    <row r="378" spans="1:27" ht="15.75" hidden="1" x14ac:dyDescent="0.2">
      <c r="A378" s="35">
        <f t="shared" si="10"/>
        <v>44622</v>
      </c>
      <c r="B378" s="36">
        <f>SUMIFS(СВЦЭМ!$K$40:$K$783,СВЦЭМ!$A$40:$A$783,$A378,СВЦЭМ!$B$39:$B$782,B$348)+'СЕТ СН'!$F$16</f>
        <v>0</v>
      </c>
      <c r="C378" s="36">
        <f>SUMIFS(СВЦЭМ!$K$40:$K$783,СВЦЭМ!$A$40:$A$783,$A378,СВЦЭМ!$B$39:$B$782,C$348)+'СЕТ СН'!$F$16</f>
        <v>0</v>
      </c>
      <c r="D378" s="36">
        <f>SUMIFS(СВЦЭМ!$K$40:$K$783,СВЦЭМ!$A$40:$A$783,$A378,СВЦЭМ!$B$39:$B$782,D$348)+'СЕТ СН'!$F$16</f>
        <v>0</v>
      </c>
      <c r="E378" s="36">
        <f>SUMIFS(СВЦЭМ!$K$40:$K$783,СВЦЭМ!$A$40:$A$783,$A378,СВЦЭМ!$B$39:$B$782,E$348)+'СЕТ СН'!$F$16</f>
        <v>0</v>
      </c>
      <c r="F378" s="36">
        <f>SUMIFS(СВЦЭМ!$K$40:$K$783,СВЦЭМ!$A$40:$A$783,$A378,СВЦЭМ!$B$39:$B$782,F$348)+'СЕТ СН'!$F$16</f>
        <v>0</v>
      </c>
      <c r="G378" s="36">
        <f>SUMIFS(СВЦЭМ!$K$40:$K$783,СВЦЭМ!$A$40:$A$783,$A378,СВЦЭМ!$B$39:$B$782,G$348)+'СЕТ СН'!$F$16</f>
        <v>0</v>
      </c>
      <c r="H378" s="36">
        <f>SUMIFS(СВЦЭМ!$K$40:$K$783,СВЦЭМ!$A$40:$A$783,$A378,СВЦЭМ!$B$39:$B$782,H$348)+'СЕТ СН'!$F$16</f>
        <v>0</v>
      </c>
      <c r="I378" s="36">
        <f>SUMIFS(СВЦЭМ!$K$40:$K$783,СВЦЭМ!$A$40:$A$783,$A378,СВЦЭМ!$B$39:$B$782,I$348)+'СЕТ СН'!$F$16</f>
        <v>0</v>
      </c>
      <c r="J378" s="36">
        <f>SUMIFS(СВЦЭМ!$K$40:$K$783,СВЦЭМ!$A$40:$A$783,$A378,СВЦЭМ!$B$39:$B$782,J$348)+'СЕТ СН'!$F$16</f>
        <v>0</v>
      </c>
      <c r="K378" s="36">
        <f>SUMIFS(СВЦЭМ!$K$40:$K$783,СВЦЭМ!$A$40:$A$783,$A378,СВЦЭМ!$B$39:$B$782,K$348)+'СЕТ СН'!$F$16</f>
        <v>0</v>
      </c>
      <c r="L378" s="36">
        <f>SUMIFS(СВЦЭМ!$K$40:$K$783,СВЦЭМ!$A$40:$A$783,$A378,СВЦЭМ!$B$39:$B$782,L$348)+'СЕТ СН'!$F$16</f>
        <v>0</v>
      </c>
      <c r="M378" s="36">
        <f>SUMIFS(СВЦЭМ!$K$40:$K$783,СВЦЭМ!$A$40:$A$783,$A378,СВЦЭМ!$B$39:$B$782,M$348)+'СЕТ СН'!$F$16</f>
        <v>0</v>
      </c>
      <c r="N378" s="36">
        <f>SUMIFS(СВЦЭМ!$K$40:$K$783,СВЦЭМ!$A$40:$A$783,$A378,СВЦЭМ!$B$39:$B$782,N$348)+'СЕТ СН'!$F$16</f>
        <v>0</v>
      </c>
      <c r="O378" s="36">
        <f>SUMIFS(СВЦЭМ!$K$40:$K$783,СВЦЭМ!$A$40:$A$783,$A378,СВЦЭМ!$B$39:$B$782,O$348)+'СЕТ СН'!$F$16</f>
        <v>0</v>
      </c>
      <c r="P378" s="36">
        <f>SUMIFS(СВЦЭМ!$K$40:$K$783,СВЦЭМ!$A$40:$A$783,$A378,СВЦЭМ!$B$39:$B$782,P$348)+'СЕТ СН'!$F$16</f>
        <v>0</v>
      </c>
      <c r="Q378" s="36">
        <f>SUMIFS(СВЦЭМ!$K$40:$K$783,СВЦЭМ!$A$40:$A$783,$A378,СВЦЭМ!$B$39:$B$782,Q$348)+'СЕТ СН'!$F$16</f>
        <v>0</v>
      </c>
      <c r="R378" s="36">
        <f>SUMIFS(СВЦЭМ!$K$40:$K$783,СВЦЭМ!$A$40:$A$783,$A378,СВЦЭМ!$B$39:$B$782,R$348)+'СЕТ СН'!$F$16</f>
        <v>0</v>
      </c>
      <c r="S378" s="36">
        <f>SUMIFS(СВЦЭМ!$K$40:$K$783,СВЦЭМ!$A$40:$A$783,$A378,СВЦЭМ!$B$39:$B$782,S$348)+'СЕТ СН'!$F$16</f>
        <v>0</v>
      </c>
      <c r="T378" s="36">
        <f>SUMIFS(СВЦЭМ!$K$40:$K$783,СВЦЭМ!$A$40:$A$783,$A378,СВЦЭМ!$B$39:$B$782,T$348)+'СЕТ СН'!$F$16</f>
        <v>0</v>
      </c>
      <c r="U378" s="36">
        <f>SUMIFS(СВЦЭМ!$K$40:$K$783,СВЦЭМ!$A$40:$A$783,$A378,СВЦЭМ!$B$39:$B$782,U$348)+'СЕТ СН'!$F$16</f>
        <v>0</v>
      </c>
      <c r="V378" s="36">
        <f>SUMIFS(СВЦЭМ!$K$40:$K$783,СВЦЭМ!$A$40:$A$783,$A378,СВЦЭМ!$B$39:$B$782,V$348)+'СЕТ СН'!$F$16</f>
        <v>0</v>
      </c>
      <c r="W378" s="36">
        <f>SUMIFS(СВЦЭМ!$K$40:$K$783,СВЦЭМ!$A$40:$A$783,$A378,СВЦЭМ!$B$39:$B$782,W$348)+'СЕТ СН'!$F$16</f>
        <v>0</v>
      </c>
      <c r="X378" s="36">
        <f>SUMIFS(СВЦЭМ!$K$40:$K$783,СВЦЭМ!$A$40:$A$783,$A378,СВЦЭМ!$B$39:$B$782,X$348)+'СЕТ СН'!$F$16</f>
        <v>0</v>
      </c>
      <c r="Y378" s="36">
        <f>SUMIFS(СВЦЭМ!$K$40:$K$783,СВЦЭМ!$A$40:$A$783,$A378,СВЦЭМ!$B$39:$B$782,Y$348)+'СЕТ СН'!$F$16</f>
        <v>0</v>
      </c>
    </row>
    <row r="379" spans="1:27" ht="15.75" hidden="1" x14ac:dyDescent="0.2">
      <c r="A379" s="35">
        <f t="shared" si="10"/>
        <v>44623</v>
      </c>
      <c r="B379" s="36">
        <f>SUMIFS(СВЦЭМ!$K$40:$K$783,СВЦЭМ!$A$40:$A$783,$A379,СВЦЭМ!$B$39:$B$782,B$348)+'СЕТ СН'!$F$16</f>
        <v>0</v>
      </c>
      <c r="C379" s="36">
        <f>SUMIFS(СВЦЭМ!$K$40:$K$783,СВЦЭМ!$A$40:$A$783,$A379,СВЦЭМ!$B$39:$B$782,C$348)+'СЕТ СН'!$F$16</f>
        <v>0</v>
      </c>
      <c r="D379" s="36">
        <f>SUMIFS(СВЦЭМ!$K$40:$K$783,СВЦЭМ!$A$40:$A$783,$A379,СВЦЭМ!$B$39:$B$782,D$348)+'СЕТ СН'!$F$16</f>
        <v>0</v>
      </c>
      <c r="E379" s="36">
        <f>SUMIFS(СВЦЭМ!$K$40:$K$783,СВЦЭМ!$A$40:$A$783,$A379,СВЦЭМ!$B$39:$B$782,E$348)+'СЕТ СН'!$F$16</f>
        <v>0</v>
      </c>
      <c r="F379" s="36">
        <f>SUMIFS(СВЦЭМ!$K$40:$K$783,СВЦЭМ!$A$40:$A$783,$A379,СВЦЭМ!$B$39:$B$782,F$348)+'СЕТ СН'!$F$16</f>
        <v>0</v>
      </c>
      <c r="G379" s="36">
        <f>SUMIFS(СВЦЭМ!$K$40:$K$783,СВЦЭМ!$A$40:$A$783,$A379,СВЦЭМ!$B$39:$B$782,G$348)+'СЕТ СН'!$F$16</f>
        <v>0</v>
      </c>
      <c r="H379" s="36">
        <f>SUMIFS(СВЦЭМ!$K$40:$K$783,СВЦЭМ!$A$40:$A$783,$A379,СВЦЭМ!$B$39:$B$782,H$348)+'СЕТ СН'!$F$16</f>
        <v>0</v>
      </c>
      <c r="I379" s="36">
        <f>SUMIFS(СВЦЭМ!$K$40:$K$783,СВЦЭМ!$A$40:$A$783,$A379,СВЦЭМ!$B$39:$B$782,I$348)+'СЕТ СН'!$F$16</f>
        <v>0</v>
      </c>
      <c r="J379" s="36">
        <f>SUMIFS(СВЦЭМ!$K$40:$K$783,СВЦЭМ!$A$40:$A$783,$A379,СВЦЭМ!$B$39:$B$782,J$348)+'СЕТ СН'!$F$16</f>
        <v>0</v>
      </c>
      <c r="K379" s="36">
        <f>SUMIFS(СВЦЭМ!$K$40:$K$783,СВЦЭМ!$A$40:$A$783,$A379,СВЦЭМ!$B$39:$B$782,K$348)+'СЕТ СН'!$F$16</f>
        <v>0</v>
      </c>
      <c r="L379" s="36">
        <f>SUMIFS(СВЦЭМ!$K$40:$K$783,СВЦЭМ!$A$40:$A$783,$A379,СВЦЭМ!$B$39:$B$782,L$348)+'СЕТ СН'!$F$16</f>
        <v>0</v>
      </c>
      <c r="M379" s="36">
        <f>SUMIFS(СВЦЭМ!$K$40:$K$783,СВЦЭМ!$A$40:$A$783,$A379,СВЦЭМ!$B$39:$B$782,M$348)+'СЕТ СН'!$F$16</f>
        <v>0</v>
      </c>
      <c r="N379" s="36">
        <f>SUMIFS(СВЦЭМ!$K$40:$K$783,СВЦЭМ!$A$40:$A$783,$A379,СВЦЭМ!$B$39:$B$782,N$348)+'СЕТ СН'!$F$16</f>
        <v>0</v>
      </c>
      <c r="O379" s="36">
        <f>SUMIFS(СВЦЭМ!$K$40:$K$783,СВЦЭМ!$A$40:$A$783,$A379,СВЦЭМ!$B$39:$B$782,O$348)+'СЕТ СН'!$F$16</f>
        <v>0</v>
      </c>
      <c r="P379" s="36">
        <f>SUMIFS(СВЦЭМ!$K$40:$K$783,СВЦЭМ!$A$40:$A$783,$A379,СВЦЭМ!$B$39:$B$782,P$348)+'СЕТ СН'!$F$16</f>
        <v>0</v>
      </c>
      <c r="Q379" s="36">
        <f>SUMIFS(СВЦЭМ!$K$40:$K$783,СВЦЭМ!$A$40:$A$783,$A379,СВЦЭМ!$B$39:$B$782,Q$348)+'СЕТ СН'!$F$16</f>
        <v>0</v>
      </c>
      <c r="R379" s="36">
        <f>SUMIFS(СВЦЭМ!$K$40:$K$783,СВЦЭМ!$A$40:$A$783,$A379,СВЦЭМ!$B$39:$B$782,R$348)+'СЕТ СН'!$F$16</f>
        <v>0</v>
      </c>
      <c r="S379" s="36">
        <f>SUMIFS(СВЦЭМ!$K$40:$K$783,СВЦЭМ!$A$40:$A$783,$A379,СВЦЭМ!$B$39:$B$782,S$348)+'СЕТ СН'!$F$16</f>
        <v>0</v>
      </c>
      <c r="T379" s="36">
        <f>SUMIFS(СВЦЭМ!$K$40:$K$783,СВЦЭМ!$A$40:$A$783,$A379,СВЦЭМ!$B$39:$B$782,T$348)+'СЕТ СН'!$F$16</f>
        <v>0</v>
      </c>
      <c r="U379" s="36">
        <f>SUMIFS(СВЦЭМ!$K$40:$K$783,СВЦЭМ!$A$40:$A$783,$A379,СВЦЭМ!$B$39:$B$782,U$348)+'СЕТ СН'!$F$16</f>
        <v>0</v>
      </c>
      <c r="V379" s="36">
        <f>SUMIFS(СВЦЭМ!$K$40:$K$783,СВЦЭМ!$A$40:$A$783,$A379,СВЦЭМ!$B$39:$B$782,V$348)+'СЕТ СН'!$F$16</f>
        <v>0</v>
      </c>
      <c r="W379" s="36">
        <f>SUMIFS(СВЦЭМ!$K$40:$K$783,СВЦЭМ!$A$40:$A$783,$A379,СВЦЭМ!$B$39:$B$782,W$348)+'СЕТ СН'!$F$16</f>
        <v>0</v>
      </c>
      <c r="X379" s="36">
        <f>SUMIFS(СВЦЭМ!$K$40:$K$783,СВЦЭМ!$A$40:$A$783,$A379,СВЦЭМ!$B$39:$B$782,X$348)+'СЕТ СН'!$F$16</f>
        <v>0</v>
      </c>
      <c r="Y379" s="36">
        <f>SUMIFS(СВЦЭМ!$K$40:$K$783,СВЦЭМ!$A$40:$A$783,$A379,СВЦЭМ!$B$39:$B$782,Y$348)+'СЕТ СН'!$F$16</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37" t="s">
        <v>7</v>
      </c>
      <c r="B381" s="131" t="s">
        <v>121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3"/>
    </row>
    <row r="382" spans="1:27" ht="12.75" hidden="1" customHeight="1" x14ac:dyDescent="0.2">
      <c r="A382" s="138"/>
      <c r="B382" s="134"/>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6"/>
    </row>
    <row r="383" spans="1:27" s="46" customFormat="1" ht="12.75" hidden="1" customHeight="1" x14ac:dyDescent="0.2">
      <c r="A383" s="139"/>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01.02.2022</v>
      </c>
      <c r="B384" s="36">
        <f>SUMIFS(СВЦЭМ!$L$40:$L$783,СВЦЭМ!$A$40:$A$783,$A384,СВЦЭМ!$B$39:$B$782,B$383)+'СЕТ СН'!$F$16</f>
        <v>0</v>
      </c>
      <c r="C384" s="36">
        <f>SUMIFS(СВЦЭМ!$L$40:$L$783,СВЦЭМ!$A$40:$A$783,$A384,СВЦЭМ!$B$39:$B$782,C$383)+'СЕТ СН'!$F$16</f>
        <v>0</v>
      </c>
      <c r="D384" s="36">
        <f>SUMIFS(СВЦЭМ!$L$40:$L$783,СВЦЭМ!$A$40:$A$783,$A384,СВЦЭМ!$B$39:$B$782,D$383)+'СЕТ СН'!$F$16</f>
        <v>0</v>
      </c>
      <c r="E384" s="36">
        <f>SUMIFS(СВЦЭМ!$L$40:$L$783,СВЦЭМ!$A$40:$A$783,$A384,СВЦЭМ!$B$39:$B$782,E$383)+'СЕТ СН'!$F$16</f>
        <v>0</v>
      </c>
      <c r="F384" s="36">
        <f>SUMIFS(СВЦЭМ!$L$40:$L$783,СВЦЭМ!$A$40:$A$783,$A384,СВЦЭМ!$B$39:$B$782,F$383)+'СЕТ СН'!$F$16</f>
        <v>0</v>
      </c>
      <c r="G384" s="36">
        <f>SUMIFS(СВЦЭМ!$L$40:$L$783,СВЦЭМ!$A$40:$A$783,$A384,СВЦЭМ!$B$39:$B$782,G$383)+'СЕТ СН'!$F$16</f>
        <v>0</v>
      </c>
      <c r="H384" s="36">
        <f>SUMIFS(СВЦЭМ!$L$40:$L$783,СВЦЭМ!$A$40:$A$783,$A384,СВЦЭМ!$B$39:$B$782,H$383)+'СЕТ СН'!$F$16</f>
        <v>0</v>
      </c>
      <c r="I384" s="36">
        <f>SUMIFS(СВЦЭМ!$L$40:$L$783,СВЦЭМ!$A$40:$A$783,$A384,СВЦЭМ!$B$39:$B$782,I$383)+'СЕТ СН'!$F$16</f>
        <v>0</v>
      </c>
      <c r="J384" s="36">
        <f>SUMIFS(СВЦЭМ!$L$40:$L$783,СВЦЭМ!$A$40:$A$783,$A384,СВЦЭМ!$B$39:$B$782,J$383)+'СЕТ СН'!$F$16</f>
        <v>0</v>
      </c>
      <c r="K384" s="36">
        <f>SUMIFS(СВЦЭМ!$L$40:$L$783,СВЦЭМ!$A$40:$A$783,$A384,СВЦЭМ!$B$39:$B$782,K$383)+'СЕТ СН'!$F$16</f>
        <v>0</v>
      </c>
      <c r="L384" s="36">
        <f>SUMIFS(СВЦЭМ!$L$40:$L$783,СВЦЭМ!$A$40:$A$783,$A384,СВЦЭМ!$B$39:$B$782,L$383)+'СЕТ СН'!$F$16</f>
        <v>0</v>
      </c>
      <c r="M384" s="36">
        <f>SUMIFS(СВЦЭМ!$L$40:$L$783,СВЦЭМ!$A$40:$A$783,$A384,СВЦЭМ!$B$39:$B$782,M$383)+'СЕТ СН'!$F$16</f>
        <v>0</v>
      </c>
      <c r="N384" s="36">
        <f>SUMIFS(СВЦЭМ!$L$40:$L$783,СВЦЭМ!$A$40:$A$783,$A384,СВЦЭМ!$B$39:$B$782,N$383)+'СЕТ СН'!$F$16</f>
        <v>0</v>
      </c>
      <c r="O384" s="36">
        <f>SUMIFS(СВЦЭМ!$L$40:$L$783,СВЦЭМ!$A$40:$A$783,$A384,СВЦЭМ!$B$39:$B$782,O$383)+'СЕТ СН'!$F$16</f>
        <v>0</v>
      </c>
      <c r="P384" s="36">
        <f>SUMIFS(СВЦЭМ!$L$40:$L$783,СВЦЭМ!$A$40:$A$783,$A384,СВЦЭМ!$B$39:$B$782,P$383)+'СЕТ СН'!$F$16</f>
        <v>0</v>
      </c>
      <c r="Q384" s="36">
        <f>SUMIFS(СВЦЭМ!$L$40:$L$783,СВЦЭМ!$A$40:$A$783,$A384,СВЦЭМ!$B$39:$B$782,Q$383)+'СЕТ СН'!$F$16</f>
        <v>0</v>
      </c>
      <c r="R384" s="36">
        <f>SUMIFS(СВЦЭМ!$L$40:$L$783,СВЦЭМ!$A$40:$A$783,$A384,СВЦЭМ!$B$39:$B$782,R$383)+'СЕТ СН'!$F$16</f>
        <v>0</v>
      </c>
      <c r="S384" s="36">
        <f>SUMIFS(СВЦЭМ!$L$40:$L$783,СВЦЭМ!$A$40:$A$783,$A384,СВЦЭМ!$B$39:$B$782,S$383)+'СЕТ СН'!$F$16</f>
        <v>0</v>
      </c>
      <c r="T384" s="36">
        <f>SUMIFS(СВЦЭМ!$L$40:$L$783,СВЦЭМ!$A$40:$A$783,$A384,СВЦЭМ!$B$39:$B$782,T$383)+'СЕТ СН'!$F$16</f>
        <v>0</v>
      </c>
      <c r="U384" s="36">
        <f>SUMIFS(СВЦЭМ!$L$40:$L$783,СВЦЭМ!$A$40:$A$783,$A384,СВЦЭМ!$B$39:$B$782,U$383)+'СЕТ СН'!$F$16</f>
        <v>0</v>
      </c>
      <c r="V384" s="36">
        <f>SUMIFS(СВЦЭМ!$L$40:$L$783,СВЦЭМ!$A$40:$A$783,$A384,СВЦЭМ!$B$39:$B$782,V$383)+'СЕТ СН'!$F$16</f>
        <v>0</v>
      </c>
      <c r="W384" s="36">
        <f>SUMIFS(СВЦЭМ!$L$40:$L$783,СВЦЭМ!$A$40:$A$783,$A384,СВЦЭМ!$B$39:$B$782,W$383)+'СЕТ СН'!$F$16</f>
        <v>0</v>
      </c>
      <c r="X384" s="36">
        <f>SUMIFS(СВЦЭМ!$L$40:$L$783,СВЦЭМ!$A$40:$A$783,$A384,СВЦЭМ!$B$39:$B$782,X$383)+'СЕТ СН'!$F$16</f>
        <v>0</v>
      </c>
      <c r="Y384" s="36">
        <f>SUMIFS(СВЦЭМ!$L$40:$L$783,СВЦЭМ!$A$40:$A$783,$A384,СВЦЭМ!$B$39:$B$782,Y$383)+'СЕТ СН'!$F$16</f>
        <v>0</v>
      </c>
      <c r="AA384" s="45"/>
    </row>
    <row r="385" spans="1:25" ht="15.75" hidden="1" x14ac:dyDescent="0.2">
      <c r="A385" s="35">
        <f>A384+1</f>
        <v>44594</v>
      </c>
      <c r="B385" s="36">
        <f>SUMIFS(СВЦЭМ!$L$40:$L$783,СВЦЭМ!$A$40:$A$783,$A385,СВЦЭМ!$B$39:$B$782,B$383)+'СЕТ СН'!$F$16</f>
        <v>0</v>
      </c>
      <c r="C385" s="36">
        <f>SUMIFS(СВЦЭМ!$L$40:$L$783,СВЦЭМ!$A$40:$A$783,$A385,СВЦЭМ!$B$39:$B$782,C$383)+'СЕТ СН'!$F$16</f>
        <v>0</v>
      </c>
      <c r="D385" s="36">
        <f>SUMIFS(СВЦЭМ!$L$40:$L$783,СВЦЭМ!$A$40:$A$783,$A385,СВЦЭМ!$B$39:$B$782,D$383)+'СЕТ СН'!$F$16</f>
        <v>0</v>
      </c>
      <c r="E385" s="36">
        <f>SUMIFS(СВЦЭМ!$L$40:$L$783,СВЦЭМ!$A$40:$A$783,$A385,СВЦЭМ!$B$39:$B$782,E$383)+'СЕТ СН'!$F$16</f>
        <v>0</v>
      </c>
      <c r="F385" s="36">
        <f>SUMIFS(СВЦЭМ!$L$40:$L$783,СВЦЭМ!$A$40:$A$783,$A385,СВЦЭМ!$B$39:$B$782,F$383)+'СЕТ СН'!$F$16</f>
        <v>0</v>
      </c>
      <c r="G385" s="36">
        <f>SUMIFS(СВЦЭМ!$L$40:$L$783,СВЦЭМ!$A$40:$A$783,$A385,СВЦЭМ!$B$39:$B$782,G$383)+'СЕТ СН'!$F$16</f>
        <v>0</v>
      </c>
      <c r="H385" s="36">
        <f>SUMIFS(СВЦЭМ!$L$40:$L$783,СВЦЭМ!$A$40:$A$783,$A385,СВЦЭМ!$B$39:$B$782,H$383)+'СЕТ СН'!$F$16</f>
        <v>0</v>
      </c>
      <c r="I385" s="36">
        <f>SUMIFS(СВЦЭМ!$L$40:$L$783,СВЦЭМ!$A$40:$A$783,$A385,СВЦЭМ!$B$39:$B$782,I$383)+'СЕТ СН'!$F$16</f>
        <v>0</v>
      </c>
      <c r="J385" s="36">
        <f>SUMIFS(СВЦЭМ!$L$40:$L$783,СВЦЭМ!$A$40:$A$783,$A385,СВЦЭМ!$B$39:$B$782,J$383)+'СЕТ СН'!$F$16</f>
        <v>0</v>
      </c>
      <c r="K385" s="36">
        <f>SUMIFS(СВЦЭМ!$L$40:$L$783,СВЦЭМ!$A$40:$A$783,$A385,СВЦЭМ!$B$39:$B$782,K$383)+'СЕТ СН'!$F$16</f>
        <v>0</v>
      </c>
      <c r="L385" s="36">
        <f>SUMIFS(СВЦЭМ!$L$40:$L$783,СВЦЭМ!$A$40:$A$783,$A385,СВЦЭМ!$B$39:$B$782,L$383)+'СЕТ СН'!$F$16</f>
        <v>0</v>
      </c>
      <c r="M385" s="36">
        <f>SUMIFS(СВЦЭМ!$L$40:$L$783,СВЦЭМ!$A$40:$A$783,$A385,СВЦЭМ!$B$39:$B$782,M$383)+'СЕТ СН'!$F$16</f>
        <v>0</v>
      </c>
      <c r="N385" s="36">
        <f>SUMIFS(СВЦЭМ!$L$40:$L$783,СВЦЭМ!$A$40:$A$783,$A385,СВЦЭМ!$B$39:$B$782,N$383)+'СЕТ СН'!$F$16</f>
        <v>0</v>
      </c>
      <c r="O385" s="36">
        <f>SUMIFS(СВЦЭМ!$L$40:$L$783,СВЦЭМ!$A$40:$A$783,$A385,СВЦЭМ!$B$39:$B$782,O$383)+'СЕТ СН'!$F$16</f>
        <v>0</v>
      </c>
      <c r="P385" s="36">
        <f>SUMIFS(СВЦЭМ!$L$40:$L$783,СВЦЭМ!$A$40:$A$783,$A385,СВЦЭМ!$B$39:$B$782,P$383)+'СЕТ СН'!$F$16</f>
        <v>0</v>
      </c>
      <c r="Q385" s="36">
        <f>SUMIFS(СВЦЭМ!$L$40:$L$783,СВЦЭМ!$A$40:$A$783,$A385,СВЦЭМ!$B$39:$B$782,Q$383)+'СЕТ СН'!$F$16</f>
        <v>0</v>
      </c>
      <c r="R385" s="36">
        <f>SUMIFS(СВЦЭМ!$L$40:$L$783,СВЦЭМ!$A$40:$A$783,$A385,СВЦЭМ!$B$39:$B$782,R$383)+'СЕТ СН'!$F$16</f>
        <v>0</v>
      </c>
      <c r="S385" s="36">
        <f>SUMIFS(СВЦЭМ!$L$40:$L$783,СВЦЭМ!$A$40:$A$783,$A385,СВЦЭМ!$B$39:$B$782,S$383)+'СЕТ СН'!$F$16</f>
        <v>0</v>
      </c>
      <c r="T385" s="36">
        <f>SUMIFS(СВЦЭМ!$L$40:$L$783,СВЦЭМ!$A$40:$A$783,$A385,СВЦЭМ!$B$39:$B$782,T$383)+'СЕТ СН'!$F$16</f>
        <v>0</v>
      </c>
      <c r="U385" s="36">
        <f>SUMIFS(СВЦЭМ!$L$40:$L$783,СВЦЭМ!$A$40:$A$783,$A385,СВЦЭМ!$B$39:$B$782,U$383)+'СЕТ СН'!$F$16</f>
        <v>0</v>
      </c>
      <c r="V385" s="36">
        <f>SUMIFS(СВЦЭМ!$L$40:$L$783,СВЦЭМ!$A$40:$A$783,$A385,СВЦЭМ!$B$39:$B$782,V$383)+'СЕТ СН'!$F$16</f>
        <v>0</v>
      </c>
      <c r="W385" s="36">
        <f>SUMIFS(СВЦЭМ!$L$40:$L$783,СВЦЭМ!$A$40:$A$783,$A385,СВЦЭМ!$B$39:$B$782,W$383)+'СЕТ СН'!$F$16</f>
        <v>0</v>
      </c>
      <c r="X385" s="36">
        <f>SUMIFS(СВЦЭМ!$L$40:$L$783,СВЦЭМ!$A$40:$A$783,$A385,СВЦЭМ!$B$39:$B$782,X$383)+'СЕТ СН'!$F$16</f>
        <v>0</v>
      </c>
      <c r="Y385" s="36">
        <f>SUMIFS(СВЦЭМ!$L$40:$L$783,СВЦЭМ!$A$40:$A$783,$A385,СВЦЭМ!$B$39:$B$782,Y$383)+'СЕТ СН'!$F$16</f>
        <v>0</v>
      </c>
    </row>
    <row r="386" spans="1:25" ht="15.75" hidden="1" x14ac:dyDescent="0.2">
      <c r="A386" s="35">
        <f t="shared" ref="A386:A414" si="11">A385+1</f>
        <v>44595</v>
      </c>
      <c r="B386" s="36">
        <f>SUMIFS(СВЦЭМ!$L$40:$L$783,СВЦЭМ!$A$40:$A$783,$A386,СВЦЭМ!$B$39:$B$782,B$383)+'СЕТ СН'!$F$16</f>
        <v>0</v>
      </c>
      <c r="C386" s="36">
        <f>SUMIFS(СВЦЭМ!$L$40:$L$783,СВЦЭМ!$A$40:$A$783,$A386,СВЦЭМ!$B$39:$B$782,C$383)+'СЕТ СН'!$F$16</f>
        <v>0</v>
      </c>
      <c r="D386" s="36">
        <f>SUMIFS(СВЦЭМ!$L$40:$L$783,СВЦЭМ!$A$40:$A$783,$A386,СВЦЭМ!$B$39:$B$782,D$383)+'СЕТ СН'!$F$16</f>
        <v>0</v>
      </c>
      <c r="E386" s="36">
        <f>SUMIFS(СВЦЭМ!$L$40:$L$783,СВЦЭМ!$A$40:$A$783,$A386,СВЦЭМ!$B$39:$B$782,E$383)+'СЕТ СН'!$F$16</f>
        <v>0</v>
      </c>
      <c r="F386" s="36">
        <f>SUMIFS(СВЦЭМ!$L$40:$L$783,СВЦЭМ!$A$40:$A$783,$A386,СВЦЭМ!$B$39:$B$782,F$383)+'СЕТ СН'!$F$16</f>
        <v>0</v>
      </c>
      <c r="G386" s="36">
        <f>SUMIFS(СВЦЭМ!$L$40:$L$783,СВЦЭМ!$A$40:$A$783,$A386,СВЦЭМ!$B$39:$B$782,G$383)+'СЕТ СН'!$F$16</f>
        <v>0</v>
      </c>
      <c r="H386" s="36">
        <f>SUMIFS(СВЦЭМ!$L$40:$L$783,СВЦЭМ!$A$40:$A$783,$A386,СВЦЭМ!$B$39:$B$782,H$383)+'СЕТ СН'!$F$16</f>
        <v>0</v>
      </c>
      <c r="I386" s="36">
        <f>SUMIFS(СВЦЭМ!$L$40:$L$783,СВЦЭМ!$A$40:$A$783,$A386,СВЦЭМ!$B$39:$B$782,I$383)+'СЕТ СН'!$F$16</f>
        <v>0</v>
      </c>
      <c r="J386" s="36">
        <f>SUMIFS(СВЦЭМ!$L$40:$L$783,СВЦЭМ!$A$40:$A$783,$A386,СВЦЭМ!$B$39:$B$782,J$383)+'СЕТ СН'!$F$16</f>
        <v>0</v>
      </c>
      <c r="K386" s="36">
        <f>SUMIFS(СВЦЭМ!$L$40:$L$783,СВЦЭМ!$A$40:$A$783,$A386,СВЦЭМ!$B$39:$B$782,K$383)+'СЕТ СН'!$F$16</f>
        <v>0</v>
      </c>
      <c r="L386" s="36">
        <f>SUMIFS(СВЦЭМ!$L$40:$L$783,СВЦЭМ!$A$40:$A$783,$A386,СВЦЭМ!$B$39:$B$782,L$383)+'СЕТ СН'!$F$16</f>
        <v>0</v>
      </c>
      <c r="M386" s="36">
        <f>SUMIFS(СВЦЭМ!$L$40:$L$783,СВЦЭМ!$A$40:$A$783,$A386,СВЦЭМ!$B$39:$B$782,M$383)+'СЕТ СН'!$F$16</f>
        <v>0</v>
      </c>
      <c r="N386" s="36">
        <f>SUMIFS(СВЦЭМ!$L$40:$L$783,СВЦЭМ!$A$40:$A$783,$A386,СВЦЭМ!$B$39:$B$782,N$383)+'СЕТ СН'!$F$16</f>
        <v>0</v>
      </c>
      <c r="O386" s="36">
        <f>SUMIFS(СВЦЭМ!$L$40:$L$783,СВЦЭМ!$A$40:$A$783,$A386,СВЦЭМ!$B$39:$B$782,O$383)+'СЕТ СН'!$F$16</f>
        <v>0</v>
      </c>
      <c r="P386" s="36">
        <f>SUMIFS(СВЦЭМ!$L$40:$L$783,СВЦЭМ!$A$40:$A$783,$A386,СВЦЭМ!$B$39:$B$782,P$383)+'СЕТ СН'!$F$16</f>
        <v>0</v>
      </c>
      <c r="Q386" s="36">
        <f>SUMIFS(СВЦЭМ!$L$40:$L$783,СВЦЭМ!$A$40:$A$783,$A386,СВЦЭМ!$B$39:$B$782,Q$383)+'СЕТ СН'!$F$16</f>
        <v>0</v>
      </c>
      <c r="R386" s="36">
        <f>SUMIFS(СВЦЭМ!$L$40:$L$783,СВЦЭМ!$A$40:$A$783,$A386,СВЦЭМ!$B$39:$B$782,R$383)+'СЕТ СН'!$F$16</f>
        <v>0</v>
      </c>
      <c r="S386" s="36">
        <f>SUMIFS(СВЦЭМ!$L$40:$L$783,СВЦЭМ!$A$40:$A$783,$A386,СВЦЭМ!$B$39:$B$782,S$383)+'СЕТ СН'!$F$16</f>
        <v>0</v>
      </c>
      <c r="T386" s="36">
        <f>SUMIFS(СВЦЭМ!$L$40:$L$783,СВЦЭМ!$A$40:$A$783,$A386,СВЦЭМ!$B$39:$B$782,T$383)+'СЕТ СН'!$F$16</f>
        <v>0</v>
      </c>
      <c r="U386" s="36">
        <f>SUMIFS(СВЦЭМ!$L$40:$L$783,СВЦЭМ!$A$40:$A$783,$A386,СВЦЭМ!$B$39:$B$782,U$383)+'СЕТ СН'!$F$16</f>
        <v>0</v>
      </c>
      <c r="V386" s="36">
        <f>SUMIFS(СВЦЭМ!$L$40:$L$783,СВЦЭМ!$A$40:$A$783,$A386,СВЦЭМ!$B$39:$B$782,V$383)+'СЕТ СН'!$F$16</f>
        <v>0</v>
      </c>
      <c r="W386" s="36">
        <f>SUMIFS(СВЦЭМ!$L$40:$L$783,СВЦЭМ!$A$40:$A$783,$A386,СВЦЭМ!$B$39:$B$782,W$383)+'СЕТ СН'!$F$16</f>
        <v>0</v>
      </c>
      <c r="X386" s="36">
        <f>SUMIFS(СВЦЭМ!$L$40:$L$783,СВЦЭМ!$A$40:$A$783,$A386,СВЦЭМ!$B$39:$B$782,X$383)+'СЕТ СН'!$F$16</f>
        <v>0</v>
      </c>
      <c r="Y386" s="36">
        <f>SUMIFS(СВЦЭМ!$L$40:$L$783,СВЦЭМ!$A$40:$A$783,$A386,СВЦЭМ!$B$39:$B$782,Y$383)+'СЕТ СН'!$F$16</f>
        <v>0</v>
      </c>
    </row>
    <row r="387" spans="1:25" ht="15.75" hidden="1" x14ac:dyDescent="0.2">
      <c r="A387" s="35">
        <f t="shared" si="11"/>
        <v>44596</v>
      </c>
      <c r="B387" s="36">
        <f>SUMIFS(СВЦЭМ!$L$40:$L$783,СВЦЭМ!$A$40:$A$783,$A387,СВЦЭМ!$B$39:$B$782,B$383)+'СЕТ СН'!$F$16</f>
        <v>0</v>
      </c>
      <c r="C387" s="36">
        <f>SUMIFS(СВЦЭМ!$L$40:$L$783,СВЦЭМ!$A$40:$A$783,$A387,СВЦЭМ!$B$39:$B$782,C$383)+'СЕТ СН'!$F$16</f>
        <v>0</v>
      </c>
      <c r="D387" s="36">
        <f>SUMIFS(СВЦЭМ!$L$40:$L$783,СВЦЭМ!$A$40:$A$783,$A387,СВЦЭМ!$B$39:$B$782,D$383)+'СЕТ СН'!$F$16</f>
        <v>0</v>
      </c>
      <c r="E387" s="36">
        <f>SUMIFS(СВЦЭМ!$L$40:$L$783,СВЦЭМ!$A$40:$A$783,$A387,СВЦЭМ!$B$39:$B$782,E$383)+'СЕТ СН'!$F$16</f>
        <v>0</v>
      </c>
      <c r="F387" s="36">
        <f>SUMIFS(СВЦЭМ!$L$40:$L$783,СВЦЭМ!$A$40:$A$783,$A387,СВЦЭМ!$B$39:$B$782,F$383)+'СЕТ СН'!$F$16</f>
        <v>0</v>
      </c>
      <c r="G387" s="36">
        <f>SUMIFS(СВЦЭМ!$L$40:$L$783,СВЦЭМ!$A$40:$A$783,$A387,СВЦЭМ!$B$39:$B$782,G$383)+'СЕТ СН'!$F$16</f>
        <v>0</v>
      </c>
      <c r="H387" s="36">
        <f>SUMIFS(СВЦЭМ!$L$40:$L$783,СВЦЭМ!$A$40:$A$783,$A387,СВЦЭМ!$B$39:$B$782,H$383)+'СЕТ СН'!$F$16</f>
        <v>0</v>
      </c>
      <c r="I387" s="36">
        <f>SUMIFS(СВЦЭМ!$L$40:$L$783,СВЦЭМ!$A$40:$A$783,$A387,СВЦЭМ!$B$39:$B$782,I$383)+'СЕТ СН'!$F$16</f>
        <v>0</v>
      </c>
      <c r="J387" s="36">
        <f>SUMIFS(СВЦЭМ!$L$40:$L$783,СВЦЭМ!$A$40:$A$783,$A387,СВЦЭМ!$B$39:$B$782,J$383)+'СЕТ СН'!$F$16</f>
        <v>0</v>
      </c>
      <c r="K387" s="36">
        <f>SUMIFS(СВЦЭМ!$L$40:$L$783,СВЦЭМ!$A$40:$A$783,$A387,СВЦЭМ!$B$39:$B$782,K$383)+'СЕТ СН'!$F$16</f>
        <v>0</v>
      </c>
      <c r="L387" s="36">
        <f>SUMIFS(СВЦЭМ!$L$40:$L$783,СВЦЭМ!$A$40:$A$783,$A387,СВЦЭМ!$B$39:$B$782,L$383)+'СЕТ СН'!$F$16</f>
        <v>0</v>
      </c>
      <c r="M387" s="36">
        <f>SUMIFS(СВЦЭМ!$L$40:$L$783,СВЦЭМ!$A$40:$A$783,$A387,СВЦЭМ!$B$39:$B$782,M$383)+'СЕТ СН'!$F$16</f>
        <v>0</v>
      </c>
      <c r="N387" s="36">
        <f>SUMIFS(СВЦЭМ!$L$40:$L$783,СВЦЭМ!$A$40:$A$783,$A387,СВЦЭМ!$B$39:$B$782,N$383)+'СЕТ СН'!$F$16</f>
        <v>0</v>
      </c>
      <c r="O387" s="36">
        <f>SUMIFS(СВЦЭМ!$L$40:$L$783,СВЦЭМ!$A$40:$A$783,$A387,СВЦЭМ!$B$39:$B$782,O$383)+'СЕТ СН'!$F$16</f>
        <v>0</v>
      </c>
      <c r="P387" s="36">
        <f>SUMIFS(СВЦЭМ!$L$40:$L$783,СВЦЭМ!$A$40:$A$783,$A387,СВЦЭМ!$B$39:$B$782,P$383)+'СЕТ СН'!$F$16</f>
        <v>0</v>
      </c>
      <c r="Q387" s="36">
        <f>SUMIFS(СВЦЭМ!$L$40:$L$783,СВЦЭМ!$A$40:$A$783,$A387,СВЦЭМ!$B$39:$B$782,Q$383)+'СЕТ СН'!$F$16</f>
        <v>0</v>
      </c>
      <c r="R387" s="36">
        <f>SUMIFS(СВЦЭМ!$L$40:$L$783,СВЦЭМ!$A$40:$A$783,$A387,СВЦЭМ!$B$39:$B$782,R$383)+'СЕТ СН'!$F$16</f>
        <v>0</v>
      </c>
      <c r="S387" s="36">
        <f>SUMIFS(СВЦЭМ!$L$40:$L$783,СВЦЭМ!$A$40:$A$783,$A387,СВЦЭМ!$B$39:$B$782,S$383)+'СЕТ СН'!$F$16</f>
        <v>0</v>
      </c>
      <c r="T387" s="36">
        <f>SUMIFS(СВЦЭМ!$L$40:$L$783,СВЦЭМ!$A$40:$A$783,$A387,СВЦЭМ!$B$39:$B$782,T$383)+'СЕТ СН'!$F$16</f>
        <v>0</v>
      </c>
      <c r="U387" s="36">
        <f>SUMIFS(СВЦЭМ!$L$40:$L$783,СВЦЭМ!$A$40:$A$783,$A387,СВЦЭМ!$B$39:$B$782,U$383)+'СЕТ СН'!$F$16</f>
        <v>0</v>
      </c>
      <c r="V387" s="36">
        <f>SUMIFS(СВЦЭМ!$L$40:$L$783,СВЦЭМ!$A$40:$A$783,$A387,СВЦЭМ!$B$39:$B$782,V$383)+'СЕТ СН'!$F$16</f>
        <v>0</v>
      </c>
      <c r="W387" s="36">
        <f>SUMIFS(СВЦЭМ!$L$40:$L$783,СВЦЭМ!$A$40:$A$783,$A387,СВЦЭМ!$B$39:$B$782,W$383)+'СЕТ СН'!$F$16</f>
        <v>0</v>
      </c>
      <c r="X387" s="36">
        <f>SUMIFS(СВЦЭМ!$L$40:$L$783,СВЦЭМ!$A$40:$A$783,$A387,СВЦЭМ!$B$39:$B$782,X$383)+'СЕТ СН'!$F$16</f>
        <v>0</v>
      </c>
      <c r="Y387" s="36">
        <f>SUMIFS(СВЦЭМ!$L$40:$L$783,СВЦЭМ!$A$40:$A$783,$A387,СВЦЭМ!$B$39:$B$782,Y$383)+'СЕТ СН'!$F$16</f>
        <v>0</v>
      </c>
    </row>
    <row r="388" spans="1:25" ht="15.75" hidden="1" x14ac:dyDescent="0.2">
      <c r="A388" s="35">
        <f t="shared" si="11"/>
        <v>44597</v>
      </c>
      <c r="B388" s="36">
        <f>SUMIFS(СВЦЭМ!$L$40:$L$783,СВЦЭМ!$A$40:$A$783,$A388,СВЦЭМ!$B$39:$B$782,B$383)+'СЕТ СН'!$F$16</f>
        <v>0</v>
      </c>
      <c r="C388" s="36">
        <f>SUMIFS(СВЦЭМ!$L$40:$L$783,СВЦЭМ!$A$40:$A$783,$A388,СВЦЭМ!$B$39:$B$782,C$383)+'СЕТ СН'!$F$16</f>
        <v>0</v>
      </c>
      <c r="D388" s="36">
        <f>SUMIFS(СВЦЭМ!$L$40:$L$783,СВЦЭМ!$A$40:$A$783,$A388,СВЦЭМ!$B$39:$B$782,D$383)+'СЕТ СН'!$F$16</f>
        <v>0</v>
      </c>
      <c r="E388" s="36">
        <f>SUMIFS(СВЦЭМ!$L$40:$L$783,СВЦЭМ!$A$40:$A$783,$A388,СВЦЭМ!$B$39:$B$782,E$383)+'СЕТ СН'!$F$16</f>
        <v>0</v>
      </c>
      <c r="F388" s="36">
        <f>SUMIFS(СВЦЭМ!$L$40:$L$783,СВЦЭМ!$A$40:$A$783,$A388,СВЦЭМ!$B$39:$B$782,F$383)+'СЕТ СН'!$F$16</f>
        <v>0</v>
      </c>
      <c r="G388" s="36">
        <f>SUMIFS(СВЦЭМ!$L$40:$L$783,СВЦЭМ!$A$40:$A$783,$A388,СВЦЭМ!$B$39:$B$782,G$383)+'СЕТ СН'!$F$16</f>
        <v>0</v>
      </c>
      <c r="H388" s="36">
        <f>SUMIFS(СВЦЭМ!$L$40:$L$783,СВЦЭМ!$A$40:$A$783,$A388,СВЦЭМ!$B$39:$B$782,H$383)+'СЕТ СН'!$F$16</f>
        <v>0</v>
      </c>
      <c r="I388" s="36">
        <f>SUMIFS(СВЦЭМ!$L$40:$L$783,СВЦЭМ!$A$40:$A$783,$A388,СВЦЭМ!$B$39:$B$782,I$383)+'СЕТ СН'!$F$16</f>
        <v>0</v>
      </c>
      <c r="J388" s="36">
        <f>SUMIFS(СВЦЭМ!$L$40:$L$783,СВЦЭМ!$A$40:$A$783,$A388,СВЦЭМ!$B$39:$B$782,J$383)+'СЕТ СН'!$F$16</f>
        <v>0</v>
      </c>
      <c r="K388" s="36">
        <f>SUMIFS(СВЦЭМ!$L$40:$L$783,СВЦЭМ!$A$40:$A$783,$A388,СВЦЭМ!$B$39:$B$782,K$383)+'СЕТ СН'!$F$16</f>
        <v>0</v>
      </c>
      <c r="L388" s="36">
        <f>SUMIFS(СВЦЭМ!$L$40:$L$783,СВЦЭМ!$A$40:$A$783,$A388,СВЦЭМ!$B$39:$B$782,L$383)+'СЕТ СН'!$F$16</f>
        <v>0</v>
      </c>
      <c r="M388" s="36">
        <f>SUMIFS(СВЦЭМ!$L$40:$L$783,СВЦЭМ!$A$40:$A$783,$A388,СВЦЭМ!$B$39:$B$782,M$383)+'СЕТ СН'!$F$16</f>
        <v>0</v>
      </c>
      <c r="N388" s="36">
        <f>SUMIFS(СВЦЭМ!$L$40:$L$783,СВЦЭМ!$A$40:$A$783,$A388,СВЦЭМ!$B$39:$B$782,N$383)+'СЕТ СН'!$F$16</f>
        <v>0</v>
      </c>
      <c r="O388" s="36">
        <f>SUMIFS(СВЦЭМ!$L$40:$L$783,СВЦЭМ!$A$40:$A$783,$A388,СВЦЭМ!$B$39:$B$782,O$383)+'СЕТ СН'!$F$16</f>
        <v>0</v>
      </c>
      <c r="P388" s="36">
        <f>SUMIFS(СВЦЭМ!$L$40:$L$783,СВЦЭМ!$A$40:$A$783,$A388,СВЦЭМ!$B$39:$B$782,P$383)+'СЕТ СН'!$F$16</f>
        <v>0</v>
      </c>
      <c r="Q388" s="36">
        <f>SUMIFS(СВЦЭМ!$L$40:$L$783,СВЦЭМ!$A$40:$A$783,$A388,СВЦЭМ!$B$39:$B$782,Q$383)+'СЕТ СН'!$F$16</f>
        <v>0</v>
      </c>
      <c r="R388" s="36">
        <f>SUMIFS(СВЦЭМ!$L$40:$L$783,СВЦЭМ!$A$40:$A$783,$A388,СВЦЭМ!$B$39:$B$782,R$383)+'СЕТ СН'!$F$16</f>
        <v>0</v>
      </c>
      <c r="S388" s="36">
        <f>SUMIFS(СВЦЭМ!$L$40:$L$783,СВЦЭМ!$A$40:$A$783,$A388,СВЦЭМ!$B$39:$B$782,S$383)+'СЕТ СН'!$F$16</f>
        <v>0</v>
      </c>
      <c r="T388" s="36">
        <f>SUMIFS(СВЦЭМ!$L$40:$L$783,СВЦЭМ!$A$40:$A$783,$A388,СВЦЭМ!$B$39:$B$782,T$383)+'СЕТ СН'!$F$16</f>
        <v>0</v>
      </c>
      <c r="U388" s="36">
        <f>SUMIFS(СВЦЭМ!$L$40:$L$783,СВЦЭМ!$A$40:$A$783,$A388,СВЦЭМ!$B$39:$B$782,U$383)+'СЕТ СН'!$F$16</f>
        <v>0</v>
      </c>
      <c r="V388" s="36">
        <f>SUMIFS(СВЦЭМ!$L$40:$L$783,СВЦЭМ!$A$40:$A$783,$A388,СВЦЭМ!$B$39:$B$782,V$383)+'СЕТ СН'!$F$16</f>
        <v>0</v>
      </c>
      <c r="W388" s="36">
        <f>SUMIFS(СВЦЭМ!$L$40:$L$783,СВЦЭМ!$A$40:$A$783,$A388,СВЦЭМ!$B$39:$B$782,W$383)+'СЕТ СН'!$F$16</f>
        <v>0</v>
      </c>
      <c r="X388" s="36">
        <f>SUMIFS(СВЦЭМ!$L$40:$L$783,СВЦЭМ!$A$40:$A$783,$A388,СВЦЭМ!$B$39:$B$782,X$383)+'СЕТ СН'!$F$16</f>
        <v>0</v>
      </c>
      <c r="Y388" s="36">
        <f>SUMIFS(СВЦЭМ!$L$40:$L$783,СВЦЭМ!$A$40:$A$783,$A388,СВЦЭМ!$B$39:$B$782,Y$383)+'СЕТ СН'!$F$16</f>
        <v>0</v>
      </c>
    </row>
    <row r="389" spans="1:25" ht="15.75" hidden="1" x14ac:dyDescent="0.2">
      <c r="A389" s="35">
        <f t="shared" si="11"/>
        <v>44598</v>
      </c>
      <c r="B389" s="36">
        <f>SUMIFS(СВЦЭМ!$L$40:$L$783,СВЦЭМ!$A$40:$A$783,$A389,СВЦЭМ!$B$39:$B$782,B$383)+'СЕТ СН'!$F$16</f>
        <v>0</v>
      </c>
      <c r="C389" s="36">
        <f>SUMIFS(СВЦЭМ!$L$40:$L$783,СВЦЭМ!$A$40:$A$783,$A389,СВЦЭМ!$B$39:$B$782,C$383)+'СЕТ СН'!$F$16</f>
        <v>0</v>
      </c>
      <c r="D389" s="36">
        <f>SUMIFS(СВЦЭМ!$L$40:$L$783,СВЦЭМ!$A$40:$A$783,$A389,СВЦЭМ!$B$39:$B$782,D$383)+'СЕТ СН'!$F$16</f>
        <v>0</v>
      </c>
      <c r="E389" s="36">
        <f>SUMIFS(СВЦЭМ!$L$40:$L$783,СВЦЭМ!$A$40:$A$783,$A389,СВЦЭМ!$B$39:$B$782,E$383)+'СЕТ СН'!$F$16</f>
        <v>0</v>
      </c>
      <c r="F389" s="36">
        <f>SUMIFS(СВЦЭМ!$L$40:$L$783,СВЦЭМ!$A$40:$A$783,$A389,СВЦЭМ!$B$39:$B$782,F$383)+'СЕТ СН'!$F$16</f>
        <v>0</v>
      </c>
      <c r="G389" s="36">
        <f>SUMIFS(СВЦЭМ!$L$40:$L$783,СВЦЭМ!$A$40:$A$783,$A389,СВЦЭМ!$B$39:$B$782,G$383)+'СЕТ СН'!$F$16</f>
        <v>0</v>
      </c>
      <c r="H389" s="36">
        <f>SUMIFS(СВЦЭМ!$L$40:$L$783,СВЦЭМ!$A$40:$A$783,$A389,СВЦЭМ!$B$39:$B$782,H$383)+'СЕТ СН'!$F$16</f>
        <v>0</v>
      </c>
      <c r="I389" s="36">
        <f>SUMIFS(СВЦЭМ!$L$40:$L$783,СВЦЭМ!$A$40:$A$783,$A389,СВЦЭМ!$B$39:$B$782,I$383)+'СЕТ СН'!$F$16</f>
        <v>0</v>
      </c>
      <c r="J389" s="36">
        <f>SUMIFS(СВЦЭМ!$L$40:$L$783,СВЦЭМ!$A$40:$A$783,$A389,СВЦЭМ!$B$39:$B$782,J$383)+'СЕТ СН'!$F$16</f>
        <v>0</v>
      </c>
      <c r="K389" s="36">
        <f>SUMIFS(СВЦЭМ!$L$40:$L$783,СВЦЭМ!$A$40:$A$783,$A389,СВЦЭМ!$B$39:$B$782,K$383)+'СЕТ СН'!$F$16</f>
        <v>0</v>
      </c>
      <c r="L389" s="36">
        <f>SUMIFS(СВЦЭМ!$L$40:$L$783,СВЦЭМ!$A$40:$A$783,$A389,СВЦЭМ!$B$39:$B$782,L$383)+'СЕТ СН'!$F$16</f>
        <v>0</v>
      </c>
      <c r="M389" s="36">
        <f>SUMIFS(СВЦЭМ!$L$40:$L$783,СВЦЭМ!$A$40:$A$783,$A389,СВЦЭМ!$B$39:$B$782,M$383)+'СЕТ СН'!$F$16</f>
        <v>0</v>
      </c>
      <c r="N389" s="36">
        <f>SUMIFS(СВЦЭМ!$L$40:$L$783,СВЦЭМ!$A$40:$A$783,$A389,СВЦЭМ!$B$39:$B$782,N$383)+'СЕТ СН'!$F$16</f>
        <v>0</v>
      </c>
      <c r="O389" s="36">
        <f>SUMIFS(СВЦЭМ!$L$40:$L$783,СВЦЭМ!$A$40:$A$783,$A389,СВЦЭМ!$B$39:$B$782,O$383)+'СЕТ СН'!$F$16</f>
        <v>0</v>
      </c>
      <c r="P389" s="36">
        <f>SUMIFS(СВЦЭМ!$L$40:$L$783,СВЦЭМ!$A$40:$A$783,$A389,СВЦЭМ!$B$39:$B$782,P$383)+'СЕТ СН'!$F$16</f>
        <v>0</v>
      </c>
      <c r="Q389" s="36">
        <f>SUMIFS(СВЦЭМ!$L$40:$L$783,СВЦЭМ!$A$40:$A$783,$A389,СВЦЭМ!$B$39:$B$782,Q$383)+'СЕТ СН'!$F$16</f>
        <v>0</v>
      </c>
      <c r="R389" s="36">
        <f>SUMIFS(СВЦЭМ!$L$40:$L$783,СВЦЭМ!$A$40:$A$783,$A389,СВЦЭМ!$B$39:$B$782,R$383)+'СЕТ СН'!$F$16</f>
        <v>0</v>
      </c>
      <c r="S389" s="36">
        <f>SUMIFS(СВЦЭМ!$L$40:$L$783,СВЦЭМ!$A$40:$A$783,$A389,СВЦЭМ!$B$39:$B$782,S$383)+'СЕТ СН'!$F$16</f>
        <v>0</v>
      </c>
      <c r="T389" s="36">
        <f>SUMIFS(СВЦЭМ!$L$40:$L$783,СВЦЭМ!$A$40:$A$783,$A389,СВЦЭМ!$B$39:$B$782,T$383)+'СЕТ СН'!$F$16</f>
        <v>0</v>
      </c>
      <c r="U389" s="36">
        <f>SUMIFS(СВЦЭМ!$L$40:$L$783,СВЦЭМ!$A$40:$A$783,$A389,СВЦЭМ!$B$39:$B$782,U$383)+'СЕТ СН'!$F$16</f>
        <v>0</v>
      </c>
      <c r="V389" s="36">
        <f>SUMIFS(СВЦЭМ!$L$40:$L$783,СВЦЭМ!$A$40:$A$783,$A389,СВЦЭМ!$B$39:$B$782,V$383)+'СЕТ СН'!$F$16</f>
        <v>0</v>
      </c>
      <c r="W389" s="36">
        <f>SUMIFS(СВЦЭМ!$L$40:$L$783,СВЦЭМ!$A$40:$A$783,$A389,СВЦЭМ!$B$39:$B$782,W$383)+'СЕТ СН'!$F$16</f>
        <v>0</v>
      </c>
      <c r="X389" s="36">
        <f>SUMIFS(СВЦЭМ!$L$40:$L$783,СВЦЭМ!$A$40:$A$783,$A389,СВЦЭМ!$B$39:$B$782,X$383)+'СЕТ СН'!$F$16</f>
        <v>0</v>
      </c>
      <c r="Y389" s="36">
        <f>SUMIFS(СВЦЭМ!$L$40:$L$783,СВЦЭМ!$A$40:$A$783,$A389,СВЦЭМ!$B$39:$B$782,Y$383)+'СЕТ СН'!$F$16</f>
        <v>0</v>
      </c>
    </row>
    <row r="390" spans="1:25" ht="15.75" hidden="1" x14ac:dyDescent="0.2">
      <c r="A390" s="35">
        <f t="shared" si="11"/>
        <v>44599</v>
      </c>
      <c r="B390" s="36">
        <f>SUMIFS(СВЦЭМ!$L$40:$L$783,СВЦЭМ!$A$40:$A$783,$A390,СВЦЭМ!$B$39:$B$782,B$383)+'СЕТ СН'!$F$16</f>
        <v>0</v>
      </c>
      <c r="C390" s="36">
        <f>SUMIFS(СВЦЭМ!$L$40:$L$783,СВЦЭМ!$A$40:$A$783,$A390,СВЦЭМ!$B$39:$B$782,C$383)+'СЕТ СН'!$F$16</f>
        <v>0</v>
      </c>
      <c r="D390" s="36">
        <f>SUMIFS(СВЦЭМ!$L$40:$L$783,СВЦЭМ!$A$40:$A$783,$A390,СВЦЭМ!$B$39:$B$782,D$383)+'СЕТ СН'!$F$16</f>
        <v>0</v>
      </c>
      <c r="E390" s="36">
        <f>SUMIFS(СВЦЭМ!$L$40:$L$783,СВЦЭМ!$A$40:$A$783,$A390,СВЦЭМ!$B$39:$B$782,E$383)+'СЕТ СН'!$F$16</f>
        <v>0</v>
      </c>
      <c r="F390" s="36">
        <f>SUMIFS(СВЦЭМ!$L$40:$L$783,СВЦЭМ!$A$40:$A$783,$A390,СВЦЭМ!$B$39:$B$782,F$383)+'СЕТ СН'!$F$16</f>
        <v>0</v>
      </c>
      <c r="G390" s="36">
        <f>SUMIFS(СВЦЭМ!$L$40:$L$783,СВЦЭМ!$A$40:$A$783,$A390,СВЦЭМ!$B$39:$B$782,G$383)+'СЕТ СН'!$F$16</f>
        <v>0</v>
      </c>
      <c r="H390" s="36">
        <f>SUMIFS(СВЦЭМ!$L$40:$L$783,СВЦЭМ!$A$40:$A$783,$A390,СВЦЭМ!$B$39:$B$782,H$383)+'СЕТ СН'!$F$16</f>
        <v>0</v>
      </c>
      <c r="I390" s="36">
        <f>SUMIFS(СВЦЭМ!$L$40:$L$783,СВЦЭМ!$A$40:$A$783,$A390,СВЦЭМ!$B$39:$B$782,I$383)+'СЕТ СН'!$F$16</f>
        <v>0</v>
      </c>
      <c r="J390" s="36">
        <f>SUMIFS(СВЦЭМ!$L$40:$L$783,СВЦЭМ!$A$40:$A$783,$A390,СВЦЭМ!$B$39:$B$782,J$383)+'СЕТ СН'!$F$16</f>
        <v>0</v>
      </c>
      <c r="K390" s="36">
        <f>SUMIFS(СВЦЭМ!$L$40:$L$783,СВЦЭМ!$A$40:$A$783,$A390,СВЦЭМ!$B$39:$B$782,K$383)+'СЕТ СН'!$F$16</f>
        <v>0</v>
      </c>
      <c r="L390" s="36">
        <f>SUMIFS(СВЦЭМ!$L$40:$L$783,СВЦЭМ!$A$40:$A$783,$A390,СВЦЭМ!$B$39:$B$782,L$383)+'СЕТ СН'!$F$16</f>
        <v>0</v>
      </c>
      <c r="M390" s="36">
        <f>SUMIFS(СВЦЭМ!$L$40:$L$783,СВЦЭМ!$A$40:$A$783,$A390,СВЦЭМ!$B$39:$B$782,M$383)+'СЕТ СН'!$F$16</f>
        <v>0</v>
      </c>
      <c r="N390" s="36">
        <f>SUMIFS(СВЦЭМ!$L$40:$L$783,СВЦЭМ!$A$40:$A$783,$A390,СВЦЭМ!$B$39:$B$782,N$383)+'СЕТ СН'!$F$16</f>
        <v>0</v>
      </c>
      <c r="O390" s="36">
        <f>SUMIFS(СВЦЭМ!$L$40:$L$783,СВЦЭМ!$A$40:$A$783,$A390,СВЦЭМ!$B$39:$B$782,O$383)+'СЕТ СН'!$F$16</f>
        <v>0</v>
      </c>
      <c r="P390" s="36">
        <f>SUMIFS(СВЦЭМ!$L$40:$L$783,СВЦЭМ!$A$40:$A$783,$A390,СВЦЭМ!$B$39:$B$782,P$383)+'СЕТ СН'!$F$16</f>
        <v>0</v>
      </c>
      <c r="Q390" s="36">
        <f>SUMIFS(СВЦЭМ!$L$40:$L$783,СВЦЭМ!$A$40:$A$783,$A390,СВЦЭМ!$B$39:$B$782,Q$383)+'СЕТ СН'!$F$16</f>
        <v>0</v>
      </c>
      <c r="R390" s="36">
        <f>SUMIFS(СВЦЭМ!$L$40:$L$783,СВЦЭМ!$A$40:$A$783,$A390,СВЦЭМ!$B$39:$B$782,R$383)+'СЕТ СН'!$F$16</f>
        <v>0</v>
      </c>
      <c r="S390" s="36">
        <f>SUMIFS(СВЦЭМ!$L$40:$L$783,СВЦЭМ!$A$40:$A$783,$A390,СВЦЭМ!$B$39:$B$782,S$383)+'СЕТ СН'!$F$16</f>
        <v>0</v>
      </c>
      <c r="T390" s="36">
        <f>SUMIFS(СВЦЭМ!$L$40:$L$783,СВЦЭМ!$A$40:$A$783,$A390,СВЦЭМ!$B$39:$B$782,T$383)+'СЕТ СН'!$F$16</f>
        <v>0</v>
      </c>
      <c r="U390" s="36">
        <f>SUMIFS(СВЦЭМ!$L$40:$L$783,СВЦЭМ!$A$40:$A$783,$A390,СВЦЭМ!$B$39:$B$782,U$383)+'СЕТ СН'!$F$16</f>
        <v>0</v>
      </c>
      <c r="V390" s="36">
        <f>SUMIFS(СВЦЭМ!$L$40:$L$783,СВЦЭМ!$A$40:$A$783,$A390,СВЦЭМ!$B$39:$B$782,V$383)+'СЕТ СН'!$F$16</f>
        <v>0</v>
      </c>
      <c r="W390" s="36">
        <f>SUMIFS(СВЦЭМ!$L$40:$L$783,СВЦЭМ!$A$40:$A$783,$A390,СВЦЭМ!$B$39:$B$782,W$383)+'СЕТ СН'!$F$16</f>
        <v>0</v>
      </c>
      <c r="X390" s="36">
        <f>SUMIFS(СВЦЭМ!$L$40:$L$783,СВЦЭМ!$A$40:$A$783,$A390,СВЦЭМ!$B$39:$B$782,X$383)+'СЕТ СН'!$F$16</f>
        <v>0</v>
      </c>
      <c r="Y390" s="36">
        <f>SUMIFS(СВЦЭМ!$L$40:$L$783,СВЦЭМ!$A$40:$A$783,$A390,СВЦЭМ!$B$39:$B$782,Y$383)+'СЕТ СН'!$F$16</f>
        <v>0</v>
      </c>
    </row>
    <row r="391" spans="1:25" ht="15.75" hidden="1" x14ac:dyDescent="0.2">
      <c r="A391" s="35">
        <f t="shared" si="11"/>
        <v>44600</v>
      </c>
      <c r="B391" s="36">
        <f>SUMIFS(СВЦЭМ!$L$40:$L$783,СВЦЭМ!$A$40:$A$783,$A391,СВЦЭМ!$B$39:$B$782,B$383)+'СЕТ СН'!$F$16</f>
        <v>0</v>
      </c>
      <c r="C391" s="36">
        <f>SUMIFS(СВЦЭМ!$L$40:$L$783,СВЦЭМ!$A$40:$A$783,$A391,СВЦЭМ!$B$39:$B$782,C$383)+'СЕТ СН'!$F$16</f>
        <v>0</v>
      </c>
      <c r="D391" s="36">
        <f>SUMIFS(СВЦЭМ!$L$40:$L$783,СВЦЭМ!$A$40:$A$783,$A391,СВЦЭМ!$B$39:$B$782,D$383)+'СЕТ СН'!$F$16</f>
        <v>0</v>
      </c>
      <c r="E391" s="36">
        <f>SUMIFS(СВЦЭМ!$L$40:$L$783,СВЦЭМ!$A$40:$A$783,$A391,СВЦЭМ!$B$39:$B$782,E$383)+'СЕТ СН'!$F$16</f>
        <v>0</v>
      </c>
      <c r="F391" s="36">
        <f>SUMIFS(СВЦЭМ!$L$40:$L$783,СВЦЭМ!$A$40:$A$783,$A391,СВЦЭМ!$B$39:$B$782,F$383)+'СЕТ СН'!$F$16</f>
        <v>0</v>
      </c>
      <c r="G391" s="36">
        <f>SUMIFS(СВЦЭМ!$L$40:$L$783,СВЦЭМ!$A$40:$A$783,$A391,СВЦЭМ!$B$39:$B$782,G$383)+'СЕТ СН'!$F$16</f>
        <v>0</v>
      </c>
      <c r="H391" s="36">
        <f>SUMIFS(СВЦЭМ!$L$40:$L$783,СВЦЭМ!$A$40:$A$783,$A391,СВЦЭМ!$B$39:$B$782,H$383)+'СЕТ СН'!$F$16</f>
        <v>0</v>
      </c>
      <c r="I391" s="36">
        <f>SUMIFS(СВЦЭМ!$L$40:$L$783,СВЦЭМ!$A$40:$A$783,$A391,СВЦЭМ!$B$39:$B$782,I$383)+'СЕТ СН'!$F$16</f>
        <v>0</v>
      </c>
      <c r="J391" s="36">
        <f>SUMIFS(СВЦЭМ!$L$40:$L$783,СВЦЭМ!$A$40:$A$783,$A391,СВЦЭМ!$B$39:$B$782,J$383)+'СЕТ СН'!$F$16</f>
        <v>0</v>
      </c>
      <c r="K391" s="36">
        <f>SUMIFS(СВЦЭМ!$L$40:$L$783,СВЦЭМ!$A$40:$A$783,$A391,СВЦЭМ!$B$39:$B$782,K$383)+'СЕТ СН'!$F$16</f>
        <v>0</v>
      </c>
      <c r="L391" s="36">
        <f>SUMIFS(СВЦЭМ!$L$40:$L$783,СВЦЭМ!$A$40:$A$783,$A391,СВЦЭМ!$B$39:$B$782,L$383)+'СЕТ СН'!$F$16</f>
        <v>0</v>
      </c>
      <c r="M391" s="36">
        <f>SUMIFS(СВЦЭМ!$L$40:$L$783,СВЦЭМ!$A$40:$A$783,$A391,СВЦЭМ!$B$39:$B$782,M$383)+'СЕТ СН'!$F$16</f>
        <v>0</v>
      </c>
      <c r="N391" s="36">
        <f>SUMIFS(СВЦЭМ!$L$40:$L$783,СВЦЭМ!$A$40:$A$783,$A391,СВЦЭМ!$B$39:$B$782,N$383)+'СЕТ СН'!$F$16</f>
        <v>0</v>
      </c>
      <c r="O391" s="36">
        <f>SUMIFS(СВЦЭМ!$L$40:$L$783,СВЦЭМ!$A$40:$A$783,$A391,СВЦЭМ!$B$39:$B$782,O$383)+'СЕТ СН'!$F$16</f>
        <v>0</v>
      </c>
      <c r="P391" s="36">
        <f>SUMIFS(СВЦЭМ!$L$40:$L$783,СВЦЭМ!$A$40:$A$783,$A391,СВЦЭМ!$B$39:$B$782,P$383)+'СЕТ СН'!$F$16</f>
        <v>0</v>
      </c>
      <c r="Q391" s="36">
        <f>SUMIFS(СВЦЭМ!$L$40:$L$783,СВЦЭМ!$A$40:$A$783,$A391,СВЦЭМ!$B$39:$B$782,Q$383)+'СЕТ СН'!$F$16</f>
        <v>0</v>
      </c>
      <c r="R391" s="36">
        <f>SUMIFS(СВЦЭМ!$L$40:$L$783,СВЦЭМ!$A$40:$A$783,$A391,СВЦЭМ!$B$39:$B$782,R$383)+'СЕТ СН'!$F$16</f>
        <v>0</v>
      </c>
      <c r="S391" s="36">
        <f>SUMIFS(СВЦЭМ!$L$40:$L$783,СВЦЭМ!$A$40:$A$783,$A391,СВЦЭМ!$B$39:$B$782,S$383)+'СЕТ СН'!$F$16</f>
        <v>0</v>
      </c>
      <c r="T391" s="36">
        <f>SUMIFS(СВЦЭМ!$L$40:$L$783,СВЦЭМ!$A$40:$A$783,$A391,СВЦЭМ!$B$39:$B$782,T$383)+'СЕТ СН'!$F$16</f>
        <v>0</v>
      </c>
      <c r="U391" s="36">
        <f>SUMIFS(СВЦЭМ!$L$40:$L$783,СВЦЭМ!$A$40:$A$783,$A391,СВЦЭМ!$B$39:$B$782,U$383)+'СЕТ СН'!$F$16</f>
        <v>0</v>
      </c>
      <c r="V391" s="36">
        <f>SUMIFS(СВЦЭМ!$L$40:$L$783,СВЦЭМ!$A$40:$A$783,$A391,СВЦЭМ!$B$39:$B$782,V$383)+'СЕТ СН'!$F$16</f>
        <v>0</v>
      </c>
      <c r="W391" s="36">
        <f>SUMIFS(СВЦЭМ!$L$40:$L$783,СВЦЭМ!$A$40:$A$783,$A391,СВЦЭМ!$B$39:$B$782,W$383)+'СЕТ СН'!$F$16</f>
        <v>0</v>
      </c>
      <c r="X391" s="36">
        <f>SUMIFS(СВЦЭМ!$L$40:$L$783,СВЦЭМ!$A$40:$A$783,$A391,СВЦЭМ!$B$39:$B$782,X$383)+'СЕТ СН'!$F$16</f>
        <v>0</v>
      </c>
      <c r="Y391" s="36">
        <f>SUMIFS(СВЦЭМ!$L$40:$L$783,СВЦЭМ!$A$40:$A$783,$A391,СВЦЭМ!$B$39:$B$782,Y$383)+'СЕТ СН'!$F$16</f>
        <v>0</v>
      </c>
    </row>
    <row r="392" spans="1:25" ht="15.75" hidden="1" x14ac:dyDescent="0.2">
      <c r="A392" s="35">
        <f t="shared" si="11"/>
        <v>44601</v>
      </c>
      <c r="B392" s="36">
        <f>SUMIFS(СВЦЭМ!$L$40:$L$783,СВЦЭМ!$A$40:$A$783,$A392,СВЦЭМ!$B$39:$B$782,B$383)+'СЕТ СН'!$F$16</f>
        <v>0</v>
      </c>
      <c r="C392" s="36">
        <f>SUMIFS(СВЦЭМ!$L$40:$L$783,СВЦЭМ!$A$40:$A$783,$A392,СВЦЭМ!$B$39:$B$782,C$383)+'СЕТ СН'!$F$16</f>
        <v>0</v>
      </c>
      <c r="D392" s="36">
        <f>SUMIFS(СВЦЭМ!$L$40:$L$783,СВЦЭМ!$A$40:$A$783,$A392,СВЦЭМ!$B$39:$B$782,D$383)+'СЕТ СН'!$F$16</f>
        <v>0</v>
      </c>
      <c r="E392" s="36">
        <f>SUMIFS(СВЦЭМ!$L$40:$L$783,СВЦЭМ!$A$40:$A$783,$A392,СВЦЭМ!$B$39:$B$782,E$383)+'СЕТ СН'!$F$16</f>
        <v>0</v>
      </c>
      <c r="F392" s="36">
        <f>SUMIFS(СВЦЭМ!$L$40:$L$783,СВЦЭМ!$A$40:$A$783,$A392,СВЦЭМ!$B$39:$B$782,F$383)+'СЕТ СН'!$F$16</f>
        <v>0</v>
      </c>
      <c r="G392" s="36">
        <f>SUMIFS(СВЦЭМ!$L$40:$L$783,СВЦЭМ!$A$40:$A$783,$A392,СВЦЭМ!$B$39:$B$782,G$383)+'СЕТ СН'!$F$16</f>
        <v>0</v>
      </c>
      <c r="H392" s="36">
        <f>SUMIFS(СВЦЭМ!$L$40:$L$783,СВЦЭМ!$A$40:$A$783,$A392,СВЦЭМ!$B$39:$B$782,H$383)+'СЕТ СН'!$F$16</f>
        <v>0</v>
      </c>
      <c r="I392" s="36">
        <f>SUMIFS(СВЦЭМ!$L$40:$L$783,СВЦЭМ!$A$40:$A$783,$A392,СВЦЭМ!$B$39:$B$782,I$383)+'СЕТ СН'!$F$16</f>
        <v>0</v>
      </c>
      <c r="J392" s="36">
        <f>SUMIFS(СВЦЭМ!$L$40:$L$783,СВЦЭМ!$A$40:$A$783,$A392,СВЦЭМ!$B$39:$B$782,J$383)+'СЕТ СН'!$F$16</f>
        <v>0</v>
      </c>
      <c r="K392" s="36">
        <f>SUMIFS(СВЦЭМ!$L$40:$L$783,СВЦЭМ!$A$40:$A$783,$A392,СВЦЭМ!$B$39:$B$782,K$383)+'СЕТ СН'!$F$16</f>
        <v>0</v>
      </c>
      <c r="L392" s="36">
        <f>SUMIFS(СВЦЭМ!$L$40:$L$783,СВЦЭМ!$A$40:$A$783,$A392,СВЦЭМ!$B$39:$B$782,L$383)+'СЕТ СН'!$F$16</f>
        <v>0</v>
      </c>
      <c r="M392" s="36">
        <f>SUMIFS(СВЦЭМ!$L$40:$L$783,СВЦЭМ!$A$40:$A$783,$A392,СВЦЭМ!$B$39:$B$782,M$383)+'СЕТ СН'!$F$16</f>
        <v>0</v>
      </c>
      <c r="N392" s="36">
        <f>SUMIFS(СВЦЭМ!$L$40:$L$783,СВЦЭМ!$A$40:$A$783,$A392,СВЦЭМ!$B$39:$B$782,N$383)+'СЕТ СН'!$F$16</f>
        <v>0</v>
      </c>
      <c r="O392" s="36">
        <f>SUMIFS(СВЦЭМ!$L$40:$L$783,СВЦЭМ!$A$40:$A$783,$A392,СВЦЭМ!$B$39:$B$782,O$383)+'СЕТ СН'!$F$16</f>
        <v>0</v>
      </c>
      <c r="P392" s="36">
        <f>SUMIFS(СВЦЭМ!$L$40:$L$783,СВЦЭМ!$A$40:$A$783,$A392,СВЦЭМ!$B$39:$B$782,P$383)+'СЕТ СН'!$F$16</f>
        <v>0</v>
      </c>
      <c r="Q392" s="36">
        <f>SUMIFS(СВЦЭМ!$L$40:$L$783,СВЦЭМ!$A$40:$A$783,$A392,СВЦЭМ!$B$39:$B$782,Q$383)+'СЕТ СН'!$F$16</f>
        <v>0</v>
      </c>
      <c r="R392" s="36">
        <f>SUMIFS(СВЦЭМ!$L$40:$L$783,СВЦЭМ!$A$40:$A$783,$A392,СВЦЭМ!$B$39:$B$782,R$383)+'СЕТ СН'!$F$16</f>
        <v>0</v>
      </c>
      <c r="S392" s="36">
        <f>SUMIFS(СВЦЭМ!$L$40:$L$783,СВЦЭМ!$A$40:$A$783,$A392,СВЦЭМ!$B$39:$B$782,S$383)+'СЕТ СН'!$F$16</f>
        <v>0</v>
      </c>
      <c r="T392" s="36">
        <f>SUMIFS(СВЦЭМ!$L$40:$L$783,СВЦЭМ!$A$40:$A$783,$A392,СВЦЭМ!$B$39:$B$782,T$383)+'СЕТ СН'!$F$16</f>
        <v>0</v>
      </c>
      <c r="U392" s="36">
        <f>SUMIFS(СВЦЭМ!$L$40:$L$783,СВЦЭМ!$A$40:$A$783,$A392,СВЦЭМ!$B$39:$B$782,U$383)+'СЕТ СН'!$F$16</f>
        <v>0</v>
      </c>
      <c r="V392" s="36">
        <f>SUMIFS(СВЦЭМ!$L$40:$L$783,СВЦЭМ!$A$40:$A$783,$A392,СВЦЭМ!$B$39:$B$782,V$383)+'СЕТ СН'!$F$16</f>
        <v>0</v>
      </c>
      <c r="W392" s="36">
        <f>SUMIFS(СВЦЭМ!$L$40:$L$783,СВЦЭМ!$A$40:$A$783,$A392,СВЦЭМ!$B$39:$B$782,W$383)+'СЕТ СН'!$F$16</f>
        <v>0</v>
      </c>
      <c r="X392" s="36">
        <f>SUMIFS(СВЦЭМ!$L$40:$L$783,СВЦЭМ!$A$40:$A$783,$A392,СВЦЭМ!$B$39:$B$782,X$383)+'СЕТ СН'!$F$16</f>
        <v>0</v>
      </c>
      <c r="Y392" s="36">
        <f>SUMIFS(СВЦЭМ!$L$40:$L$783,СВЦЭМ!$A$40:$A$783,$A392,СВЦЭМ!$B$39:$B$782,Y$383)+'СЕТ СН'!$F$16</f>
        <v>0</v>
      </c>
    </row>
    <row r="393" spans="1:25" ht="15.75" hidden="1" x14ac:dyDescent="0.2">
      <c r="A393" s="35">
        <f t="shared" si="11"/>
        <v>44602</v>
      </c>
      <c r="B393" s="36">
        <f>SUMIFS(СВЦЭМ!$L$40:$L$783,СВЦЭМ!$A$40:$A$783,$A393,СВЦЭМ!$B$39:$B$782,B$383)+'СЕТ СН'!$F$16</f>
        <v>0</v>
      </c>
      <c r="C393" s="36">
        <f>SUMIFS(СВЦЭМ!$L$40:$L$783,СВЦЭМ!$A$40:$A$783,$A393,СВЦЭМ!$B$39:$B$782,C$383)+'СЕТ СН'!$F$16</f>
        <v>0</v>
      </c>
      <c r="D393" s="36">
        <f>SUMIFS(СВЦЭМ!$L$40:$L$783,СВЦЭМ!$A$40:$A$783,$A393,СВЦЭМ!$B$39:$B$782,D$383)+'СЕТ СН'!$F$16</f>
        <v>0</v>
      </c>
      <c r="E393" s="36">
        <f>SUMIFS(СВЦЭМ!$L$40:$L$783,СВЦЭМ!$A$40:$A$783,$A393,СВЦЭМ!$B$39:$B$782,E$383)+'СЕТ СН'!$F$16</f>
        <v>0</v>
      </c>
      <c r="F393" s="36">
        <f>SUMIFS(СВЦЭМ!$L$40:$L$783,СВЦЭМ!$A$40:$A$783,$A393,СВЦЭМ!$B$39:$B$782,F$383)+'СЕТ СН'!$F$16</f>
        <v>0</v>
      </c>
      <c r="G393" s="36">
        <f>SUMIFS(СВЦЭМ!$L$40:$L$783,СВЦЭМ!$A$40:$A$783,$A393,СВЦЭМ!$B$39:$B$782,G$383)+'СЕТ СН'!$F$16</f>
        <v>0</v>
      </c>
      <c r="H393" s="36">
        <f>SUMIFS(СВЦЭМ!$L$40:$L$783,СВЦЭМ!$A$40:$A$783,$A393,СВЦЭМ!$B$39:$B$782,H$383)+'СЕТ СН'!$F$16</f>
        <v>0</v>
      </c>
      <c r="I393" s="36">
        <f>SUMIFS(СВЦЭМ!$L$40:$L$783,СВЦЭМ!$A$40:$A$783,$A393,СВЦЭМ!$B$39:$B$782,I$383)+'СЕТ СН'!$F$16</f>
        <v>0</v>
      </c>
      <c r="J393" s="36">
        <f>SUMIFS(СВЦЭМ!$L$40:$L$783,СВЦЭМ!$A$40:$A$783,$A393,СВЦЭМ!$B$39:$B$782,J$383)+'СЕТ СН'!$F$16</f>
        <v>0</v>
      </c>
      <c r="K393" s="36">
        <f>SUMIFS(СВЦЭМ!$L$40:$L$783,СВЦЭМ!$A$40:$A$783,$A393,СВЦЭМ!$B$39:$B$782,K$383)+'СЕТ СН'!$F$16</f>
        <v>0</v>
      </c>
      <c r="L393" s="36">
        <f>SUMIFS(СВЦЭМ!$L$40:$L$783,СВЦЭМ!$A$40:$A$783,$A393,СВЦЭМ!$B$39:$B$782,L$383)+'СЕТ СН'!$F$16</f>
        <v>0</v>
      </c>
      <c r="M393" s="36">
        <f>SUMIFS(СВЦЭМ!$L$40:$L$783,СВЦЭМ!$A$40:$A$783,$A393,СВЦЭМ!$B$39:$B$782,M$383)+'СЕТ СН'!$F$16</f>
        <v>0</v>
      </c>
      <c r="N393" s="36">
        <f>SUMIFS(СВЦЭМ!$L$40:$L$783,СВЦЭМ!$A$40:$A$783,$A393,СВЦЭМ!$B$39:$B$782,N$383)+'СЕТ СН'!$F$16</f>
        <v>0</v>
      </c>
      <c r="O393" s="36">
        <f>SUMIFS(СВЦЭМ!$L$40:$L$783,СВЦЭМ!$A$40:$A$783,$A393,СВЦЭМ!$B$39:$B$782,O$383)+'СЕТ СН'!$F$16</f>
        <v>0</v>
      </c>
      <c r="P393" s="36">
        <f>SUMIFS(СВЦЭМ!$L$40:$L$783,СВЦЭМ!$A$40:$A$783,$A393,СВЦЭМ!$B$39:$B$782,P$383)+'СЕТ СН'!$F$16</f>
        <v>0</v>
      </c>
      <c r="Q393" s="36">
        <f>SUMIFS(СВЦЭМ!$L$40:$L$783,СВЦЭМ!$A$40:$A$783,$A393,СВЦЭМ!$B$39:$B$782,Q$383)+'СЕТ СН'!$F$16</f>
        <v>0</v>
      </c>
      <c r="R393" s="36">
        <f>SUMIFS(СВЦЭМ!$L$40:$L$783,СВЦЭМ!$A$40:$A$783,$A393,СВЦЭМ!$B$39:$B$782,R$383)+'СЕТ СН'!$F$16</f>
        <v>0</v>
      </c>
      <c r="S393" s="36">
        <f>SUMIFS(СВЦЭМ!$L$40:$L$783,СВЦЭМ!$A$40:$A$783,$A393,СВЦЭМ!$B$39:$B$782,S$383)+'СЕТ СН'!$F$16</f>
        <v>0</v>
      </c>
      <c r="T393" s="36">
        <f>SUMIFS(СВЦЭМ!$L$40:$L$783,СВЦЭМ!$A$40:$A$783,$A393,СВЦЭМ!$B$39:$B$782,T$383)+'СЕТ СН'!$F$16</f>
        <v>0</v>
      </c>
      <c r="U393" s="36">
        <f>SUMIFS(СВЦЭМ!$L$40:$L$783,СВЦЭМ!$A$40:$A$783,$A393,СВЦЭМ!$B$39:$B$782,U$383)+'СЕТ СН'!$F$16</f>
        <v>0</v>
      </c>
      <c r="V393" s="36">
        <f>SUMIFS(СВЦЭМ!$L$40:$L$783,СВЦЭМ!$A$40:$A$783,$A393,СВЦЭМ!$B$39:$B$782,V$383)+'СЕТ СН'!$F$16</f>
        <v>0</v>
      </c>
      <c r="W393" s="36">
        <f>SUMIFS(СВЦЭМ!$L$40:$L$783,СВЦЭМ!$A$40:$A$783,$A393,СВЦЭМ!$B$39:$B$782,W$383)+'СЕТ СН'!$F$16</f>
        <v>0</v>
      </c>
      <c r="X393" s="36">
        <f>SUMIFS(СВЦЭМ!$L$40:$L$783,СВЦЭМ!$A$40:$A$783,$A393,СВЦЭМ!$B$39:$B$782,X$383)+'СЕТ СН'!$F$16</f>
        <v>0</v>
      </c>
      <c r="Y393" s="36">
        <f>SUMIFS(СВЦЭМ!$L$40:$L$783,СВЦЭМ!$A$40:$A$783,$A393,СВЦЭМ!$B$39:$B$782,Y$383)+'СЕТ СН'!$F$16</f>
        <v>0</v>
      </c>
    </row>
    <row r="394" spans="1:25" ht="15.75" hidden="1" x14ac:dyDescent="0.2">
      <c r="A394" s="35">
        <f t="shared" si="11"/>
        <v>44603</v>
      </c>
      <c r="B394" s="36">
        <f>SUMIFS(СВЦЭМ!$L$40:$L$783,СВЦЭМ!$A$40:$A$783,$A394,СВЦЭМ!$B$39:$B$782,B$383)+'СЕТ СН'!$F$16</f>
        <v>0</v>
      </c>
      <c r="C394" s="36">
        <f>SUMIFS(СВЦЭМ!$L$40:$L$783,СВЦЭМ!$A$40:$A$783,$A394,СВЦЭМ!$B$39:$B$782,C$383)+'СЕТ СН'!$F$16</f>
        <v>0</v>
      </c>
      <c r="D394" s="36">
        <f>SUMIFS(СВЦЭМ!$L$40:$L$783,СВЦЭМ!$A$40:$A$783,$A394,СВЦЭМ!$B$39:$B$782,D$383)+'СЕТ СН'!$F$16</f>
        <v>0</v>
      </c>
      <c r="E394" s="36">
        <f>SUMIFS(СВЦЭМ!$L$40:$L$783,СВЦЭМ!$A$40:$A$783,$A394,СВЦЭМ!$B$39:$B$782,E$383)+'СЕТ СН'!$F$16</f>
        <v>0</v>
      </c>
      <c r="F394" s="36">
        <f>SUMIFS(СВЦЭМ!$L$40:$L$783,СВЦЭМ!$A$40:$A$783,$A394,СВЦЭМ!$B$39:$B$782,F$383)+'СЕТ СН'!$F$16</f>
        <v>0</v>
      </c>
      <c r="G394" s="36">
        <f>SUMIFS(СВЦЭМ!$L$40:$L$783,СВЦЭМ!$A$40:$A$783,$A394,СВЦЭМ!$B$39:$B$782,G$383)+'СЕТ СН'!$F$16</f>
        <v>0</v>
      </c>
      <c r="H394" s="36">
        <f>SUMIFS(СВЦЭМ!$L$40:$L$783,СВЦЭМ!$A$40:$A$783,$A394,СВЦЭМ!$B$39:$B$782,H$383)+'СЕТ СН'!$F$16</f>
        <v>0</v>
      </c>
      <c r="I394" s="36">
        <f>SUMIFS(СВЦЭМ!$L$40:$L$783,СВЦЭМ!$A$40:$A$783,$A394,СВЦЭМ!$B$39:$B$782,I$383)+'СЕТ СН'!$F$16</f>
        <v>0</v>
      </c>
      <c r="J394" s="36">
        <f>SUMIFS(СВЦЭМ!$L$40:$L$783,СВЦЭМ!$A$40:$A$783,$A394,СВЦЭМ!$B$39:$B$782,J$383)+'СЕТ СН'!$F$16</f>
        <v>0</v>
      </c>
      <c r="K394" s="36">
        <f>SUMIFS(СВЦЭМ!$L$40:$L$783,СВЦЭМ!$A$40:$A$783,$A394,СВЦЭМ!$B$39:$B$782,K$383)+'СЕТ СН'!$F$16</f>
        <v>0</v>
      </c>
      <c r="L394" s="36">
        <f>SUMIFS(СВЦЭМ!$L$40:$L$783,СВЦЭМ!$A$40:$A$783,$A394,СВЦЭМ!$B$39:$B$782,L$383)+'СЕТ СН'!$F$16</f>
        <v>0</v>
      </c>
      <c r="M394" s="36">
        <f>SUMIFS(СВЦЭМ!$L$40:$L$783,СВЦЭМ!$A$40:$A$783,$A394,СВЦЭМ!$B$39:$B$782,M$383)+'СЕТ СН'!$F$16</f>
        <v>0</v>
      </c>
      <c r="N394" s="36">
        <f>SUMIFS(СВЦЭМ!$L$40:$L$783,СВЦЭМ!$A$40:$A$783,$A394,СВЦЭМ!$B$39:$B$782,N$383)+'СЕТ СН'!$F$16</f>
        <v>0</v>
      </c>
      <c r="O394" s="36">
        <f>SUMIFS(СВЦЭМ!$L$40:$L$783,СВЦЭМ!$A$40:$A$783,$A394,СВЦЭМ!$B$39:$B$782,O$383)+'СЕТ СН'!$F$16</f>
        <v>0</v>
      </c>
      <c r="P394" s="36">
        <f>SUMIFS(СВЦЭМ!$L$40:$L$783,СВЦЭМ!$A$40:$A$783,$A394,СВЦЭМ!$B$39:$B$782,P$383)+'СЕТ СН'!$F$16</f>
        <v>0</v>
      </c>
      <c r="Q394" s="36">
        <f>SUMIFS(СВЦЭМ!$L$40:$L$783,СВЦЭМ!$A$40:$A$783,$A394,СВЦЭМ!$B$39:$B$782,Q$383)+'СЕТ СН'!$F$16</f>
        <v>0</v>
      </c>
      <c r="R394" s="36">
        <f>SUMIFS(СВЦЭМ!$L$40:$L$783,СВЦЭМ!$A$40:$A$783,$A394,СВЦЭМ!$B$39:$B$782,R$383)+'СЕТ СН'!$F$16</f>
        <v>0</v>
      </c>
      <c r="S394" s="36">
        <f>SUMIFS(СВЦЭМ!$L$40:$L$783,СВЦЭМ!$A$40:$A$783,$A394,СВЦЭМ!$B$39:$B$782,S$383)+'СЕТ СН'!$F$16</f>
        <v>0</v>
      </c>
      <c r="T394" s="36">
        <f>SUMIFS(СВЦЭМ!$L$40:$L$783,СВЦЭМ!$A$40:$A$783,$A394,СВЦЭМ!$B$39:$B$782,T$383)+'СЕТ СН'!$F$16</f>
        <v>0</v>
      </c>
      <c r="U394" s="36">
        <f>SUMIFS(СВЦЭМ!$L$40:$L$783,СВЦЭМ!$A$40:$A$783,$A394,СВЦЭМ!$B$39:$B$782,U$383)+'СЕТ СН'!$F$16</f>
        <v>0</v>
      </c>
      <c r="V394" s="36">
        <f>SUMIFS(СВЦЭМ!$L$40:$L$783,СВЦЭМ!$A$40:$A$783,$A394,СВЦЭМ!$B$39:$B$782,V$383)+'СЕТ СН'!$F$16</f>
        <v>0</v>
      </c>
      <c r="W394" s="36">
        <f>SUMIFS(СВЦЭМ!$L$40:$L$783,СВЦЭМ!$A$40:$A$783,$A394,СВЦЭМ!$B$39:$B$782,W$383)+'СЕТ СН'!$F$16</f>
        <v>0</v>
      </c>
      <c r="X394" s="36">
        <f>SUMIFS(СВЦЭМ!$L$40:$L$783,СВЦЭМ!$A$40:$A$783,$A394,СВЦЭМ!$B$39:$B$782,X$383)+'СЕТ СН'!$F$16</f>
        <v>0</v>
      </c>
      <c r="Y394" s="36">
        <f>SUMIFS(СВЦЭМ!$L$40:$L$783,СВЦЭМ!$A$40:$A$783,$A394,СВЦЭМ!$B$39:$B$782,Y$383)+'СЕТ СН'!$F$16</f>
        <v>0</v>
      </c>
    </row>
    <row r="395" spans="1:25" ht="15.75" hidden="1" x14ac:dyDescent="0.2">
      <c r="A395" s="35">
        <f t="shared" si="11"/>
        <v>44604</v>
      </c>
      <c r="B395" s="36">
        <f>SUMIFS(СВЦЭМ!$L$40:$L$783,СВЦЭМ!$A$40:$A$783,$A395,СВЦЭМ!$B$39:$B$782,B$383)+'СЕТ СН'!$F$16</f>
        <v>0</v>
      </c>
      <c r="C395" s="36">
        <f>SUMIFS(СВЦЭМ!$L$40:$L$783,СВЦЭМ!$A$40:$A$783,$A395,СВЦЭМ!$B$39:$B$782,C$383)+'СЕТ СН'!$F$16</f>
        <v>0</v>
      </c>
      <c r="D395" s="36">
        <f>SUMIFS(СВЦЭМ!$L$40:$L$783,СВЦЭМ!$A$40:$A$783,$A395,СВЦЭМ!$B$39:$B$782,D$383)+'СЕТ СН'!$F$16</f>
        <v>0</v>
      </c>
      <c r="E395" s="36">
        <f>SUMIFS(СВЦЭМ!$L$40:$L$783,СВЦЭМ!$A$40:$A$783,$A395,СВЦЭМ!$B$39:$B$782,E$383)+'СЕТ СН'!$F$16</f>
        <v>0</v>
      </c>
      <c r="F395" s="36">
        <f>SUMIFS(СВЦЭМ!$L$40:$L$783,СВЦЭМ!$A$40:$A$783,$A395,СВЦЭМ!$B$39:$B$782,F$383)+'СЕТ СН'!$F$16</f>
        <v>0</v>
      </c>
      <c r="G395" s="36">
        <f>SUMIFS(СВЦЭМ!$L$40:$L$783,СВЦЭМ!$A$40:$A$783,$A395,СВЦЭМ!$B$39:$B$782,G$383)+'СЕТ СН'!$F$16</f>
        <v>0</v>
      </c>
      <c r="H395" s="36">
        <f>SUMIFS(СВЦЭМ!$L$40:$L$783,СВЦЭМ!$A$40:$A$783,$A395,СВЦЭМ!$B$39:$B$782,H$383)+'СЕТ СН'!$F$16</f>
        <v>0</v>
      </c>
      <c r="I395" s="36">
        <f>SUMIFS(СВЦЭМ!$L$40:$L$783,СВЦЭМ!$A$40:$A$783,$A395,СВЦЭМ!$B$39:$B$782,I$383)+'СЕТ СН'!$F$16</f>
        <v>0</v>
      </c>
      <c r="J395" s="36">
        <f>SUMIFS(СВЦЭМ!$L$40:$L$783,СВЦЭМ!$A$40:$A$783,$A395,СВЦЭМ!$B$39:$B$782,J$383)+'СЕТ СН'!$F$16</f>
        <v>0</v>
      </c>
      <c r="K395" s="36">
        <f>SUMIFS(СВЦЭМ!$L$40:$L$783,СВЦЭМ!$A$40:$A$783,$A395,СВЦЭМ!$B$39:$B$782,K$383)+'СЕТ СН'!$F$16</f>
        <v>0</v>
      </c>
      <c r="L395" s="36">
        <f>SUMIFS(СВЦЭМ!$L$40:$L$783,СВЦЭМ!$A$40:$A$783,$A395,СВЦЭМ!$B$39:$B$782,L$383)+'СЕТ СН'!$F$16</f>
        <v>0</v>
      </c>
      <c r="M395" s="36">
        <f>SUMIFS(СВЦЭМ!$L$40:$L$783,СВЦЭМ!$A$40:$A$783,$A395,СВЦЭМ!$B$39:$B$782,M$383)+'СЕТ СН'!$F$16</f>
        <v>0</v>
      </c>
      <c r="N395" s="36">
        <f>SUMIFS(СВЦЭМ!$L$40:$L$783,СВЦЭМ!$A$40:$A$783,$A395,СВЦЭМ!$B$39:$B$782,N$383)+'СЕТ СН'!$F$16</f>
        <v>0</v>
      </c>
      <c r="O395" s="36">
        <f>SUMIFS(СВЦЭМ!$L$40:$L$783,СВЦЭМ!$A$40:$A$783,$A395,СВЦЭМ!$B$39:$B$782,O$383)+'СЕТ СН'!$F$16</f>
        <v>0</v>
      </c>
      <c r="P395" s="36">
        <f>SUMIFS(СВЦЭМ!$L$40:$L$783,СВЦЭМ!$A$40:$A$783,$A395,СВЦЭМ!$B$39:$B$782,P$383)+'СЕТ СН'!$F$16</f>
        <v>0</v>
      </c>
      <c r="Q395" s="36">
        <f>SUMIFS(СВЦЭМ!$L$40:$L$783,СВЦЭМ!$A$40:$A$783,$A395,СВЦЭМ!$B$39:$B$782,Q$383)+'СЕТ СН'!$F$16</f>
        <v>0</v>
      </c>
      <c r="R395" s="36">
        <f>SUMIFS(СВЦЭМ!$L$40:$L$783,СВЦЭМ!$A$40:$A$783,$A395,СВЦЭМ!$B$39:$B$782,R$383)+'СЕТ СН'!$F$16</f>
        <v>0</v>
      </c>
      <c r="S395" s="36">
        <f>SUMIFS(СВЦЭМ!$L$40:$L$783,СВЦЭМ!$A$40:$A$783,$A395,СВЦЭМ!$B$39:$B$782,S$383)+'СЕТ СН'!$F$16</f>
        <v>0</v>
      </c>
      <c r="T395" s="36">
        <f>SUMIFS(СВЦЭМ!$L$40:$L$783,СВЦЭМ!$A$40:$A$783,$A395,СВЦЭМ!$B$39:$B$782,T$383)+'СЕТ СН'!$F$16</f>
        <v>0</v>
      </c>
      <c r="U395" s="36">
        <f>SUMIFS(СВЦЭМ!$L$40:$L$783,СВЦЭМ!$A$40:$A$783,$A395,СВЦЭМ!$B$39:$B$782,U$383)+'СЕТ СН'!$F$16</f>
        <v>0</v>
      </c>
      <c r="V395" s="36">
        <f>SUMIFS(СВЦЭМ!$L$40:$L$783,СВЦЭМ!$A$40:$A$783,$A395,СВЦЭМ!$B$39:$B$782,V$383)+'СЕТ СН'!$F$16</f>
        <v>0</v>
      </c>
      <c r="W395" s="36">
        <f>SUMIFS(СВЦЭМ!$L$40:$L$783,СВЦЭМ!$A$40:$A$783,$A395,СВЦЭМ!$B$39:$B$782,W$383)+'СЕТ СН'!$F$16</f>
        <v>0</v>
      </c>
      <c r="X395" s="36">
        <f>SUMIFS(СВЦЭМ!$L$40:$L$783,СВЦЭМ!$A$40:$A$783,$A395,СВЦЭМ!$B$39:$B$782,X$383)+'СЕТ СН'!$F$16</f>
        <v>0</v>
      </c>
      <c r="Y395" s="36">
        <f>SUMIFS(СВЦЭМ!$L$40:$L$783,СВЦЭМ!$A$40:$A$783,$A395,СВЦЭМ!$B$39:$B$782,Y$383)+'СЕТ СН'!$F$16</f>
        <v>0</v>
      </c>
    </row>
    <row r="396" spans="1:25" ht="15.75" hidden="1" x14ac:dyDescent="0.2">
      <c r="A396" s="35">
        <f t="shared" si="11"/>
        <v>44605</v>
      </c>
      <c r="B396" s="36">
        <f>SUMIFS(СВЦЭМ!$L$40:$L$783,СВЦЭМ!$A$40:$A$783,$A396,СВЦЭМ!$B$39:$B$782,B$383)+'СЕТ СН'!$F$16</f>
        <v>0</v>
      </c>
      <c r="C396" s="36">
        <f>SUMIFS(СВЦЭМ!$L$40:$L$783,СВЦЭМ!$A$40:$A$783,$A396,СВЦЭМ!$B$39:$B$782,C$383)+'СЕТ СН'!$F$16</f>
        <v>0</v>
      </c>
      <c r="D396" s="36">
        <f>SUMIFS(СВЦЭМ!$L$40:$L$783,СВЦЭМ!$A$40:$A$783,$A396,СВЦЭМ!$B$39:$B$782,D$383)+'СЕТ СН'!$F$16</f>
        <v>0</v>
      </c>
      <c r="E396" s="36">
        <f>SUMIFS(СВЦЭМ!$L$40:$L$783,СВЦЭМ!$A$40:$A$783,$A396,СВЦЭМ!$B$39:$B$782,E$383)+'СЕТ СН'!$F$16</f>
        <v>0</v>
      </c>
      <c r="F396" s="36">
        <f>SUMIFS(СВЦЭМ!$L$40:$L$783,СВЦЭМ!$A$40:$A$783,$A396,СВЦЭМ!$B$39:$B$782,F$383)+'СЕТ СН'!$F$16</f>
        <v>0</v>
      </c>
      <c r="G396" s="36">
        <f>SUMIFS(СВЦЭМ!$L$40:$L$783,СВЦЭМ!$A$40:$A$783,$A396,СВЦЭМ!$B$39:$B$782,G$383)+'СЕТ СН'!$F$16</f>
        <v>0</v>
      </c>
      <c r="H396" s="36">
        <f>SUMIFS(СВЦЭМ!$L$40:$L$783,СВЦЭМ!$A$40:$A$783,$A396,СВЦЭМ!$B$39:$B$782,H$383)+'СЕТ СН'!$F$16</f>
        <v>0</v>
      </c>
      <c r="I396" s="36">
        <f>SUMIFS(СВЦЭМ!$L$40:$L$783,СВЦЭМ!$A$40:$A$783,$A396,СВЦЭМ!$B$39:$B$782,I$383)+'СЕТ СН'!$F$16</f>
        <v>0</v>
      </c>
      <c r="J396" s="36">
        <f>SUMIFS(СВЦЭМ!$L$40:$L$783,СВЦЭМ!$A$40:$A$783,$A396,СВЦЭМ!$B$39:$B$782,J$383)+'СЕТ СН'!$F$16</f>
        <v>0</v>
      </c>
      <c r="K396" s="36">
        <f>SUMIFS(СВЦЭМ!$L$40:$L$783,СВЦЭМ!$A$40:$A$783,$A396,СВЦЭМ!$B$39:$B$782,K$383)+'СЕТ СН'!$F$16</f>
        <v>0</v>
      </c>
      <c r="L396" s="36">
        <f>SUMIFS(СВЦЭМ!$L$40:$L$783,СВЦЭМ!$A$40:$A$783,$A396,СВЦЭМ!$B$39:$B$782,L$383)+'СЕТ СН'!$F$16</f>
        <v>0</v>
      </c>
      <c r="M396" s="36">
        <f>SUMIFS(СВЦЭМ!$L$40:$L$783,СВЦЭМ!$A$40:$A$783,$A396,СВЦЭМ!$B$39:$B$782,M$383)+'СЕТ СН'!$F$16</f>
        <v>0</v>
      </c>
      <c r="N396" s="36">
        <f>SUMIFS(СВЦЭМ!$L$40:$L$783,СВЦЭМ!$A$40:$A$783,$A396,СВЦЭМ!$B$39:$B$782,N$383)+'СЕТ СН'!$F$16</f>
        <v>0</v>
      </c>
      <c r="O396" s="36">
        <f>SUMIFS(СВЦЭМ!$L$40:$L$783,СВЦЭМ!$A$40:$A$783,$A396,СВЦЭМ!$B$39:$B$782,O$383)+'СЕТ СН'!$F$16</f>
        <v>0</v>
      </c>
      <c r="P396" s="36">
        <f>SUMIFS(СВЦЭМ!$L$40:$L$783,СВЦЭМ!$A$40:$A$783,$A396,СВЦЭМ!$B$39:$B$782,P$383)+'СЕТ СН'!$F$16</f>
        <v>0</v>
      </c>
      <c r="Q396" s="36">
        <f>SUMIFS(СВЦЭМ!$L$40:$L$783,СВЦЭМ!$A$40:$A$783,$A396,СВЦЭМ!$B$39:$B$782,Q$383)+'СЕТ СН'!$F$16</f>
        <v>0</v>
      </c>
      <c r="R396" s="36">
        <f>SUMIFS(СВЦЭМ!$L$40:$L$783,СВЦЭМ!$A$40:$A$783,$A396,СВЦЭМ!$B$39:$B$782,R$383)+'СЕТ СН'!$F$16</f>
        <v>0</v>
      </c>
      <c r="S396" s="36">
        <f>SUMIFS(СВЦЭМ!$L$40:$L$783,СВЦЭМ!$A$40:$A$783,$A396,СВЦЭМ!$B$39:$B$782,S$383)+'СЕТ СН'!$F$16</f>
        <v>0</v>
      </c>
      <c r="T396" s="36">
        <f>SUMIFS(СВЦЭМ!$L$40:$L$783,СВЦЭМ!$A$40:$A$783,$A396,СВЦЭМ!$B$39:$B$782,T$383)+'СЕТ СН'!$F$16</f>
        <v>0</v>
      </c>
      <c r="U396" s="36">
        <f>SUMIFS(СВЦЭМ!$L$40:$L$783,СВЦЭМ!$A$40:$A$783,$A396,СВЦЭМ!$B$39:$B$782,U$383)+'СЕТ СН'!$F$16</f>
        <v>0</v>
      </c>
      <c r="V396" s="36">
        <f>SUMIFS(СВЦЭМ!$L$40:$L$783,СВЦЭМ!$A$40:$A$783,$A396,СВЦЭМ!$B$39:$B$782,V$383)+'СЕТ СН'!$F$16</f>
        <v>0</v>
      </c>
      <c r="W396" s="36">
        <f>SUMIFS(СВЦЭМ!$L$40:$L$783,СВЦЭМ!$A$40:$A$783,$A396,СВЦЭМ!$B$39:$B$782,W$383)+'СЕТ СН'!$F$16</f>
        <v>0</v>
      </c>
      <c r="X396" s="36">
        <f>SUMIFS(СВЦЭМ!$L$40:$L$783,СВЦЭМ!$A$40:$A$783,$A396,СВЦЭМ!$B$39:$B$782,X$383)+'СЕТ СН'!$F$16</f>
        <v>0</v>
      </c>
      <c r="Y396" s="36">
        <f>SUMIFS(СВЦЭМ!$L$40:$L$783,СВЦЭМ!$A$40:$A$783,$A396,СВЦЭМ!$B$39:$B$782,Y$383)+'СЕТ СН'!$F$16</f>
        <v>0</v>
      </c>
    </row>
    <row r="397" spans="1:25" ht="15.75" hidden="1" x14ac:dyDescent="0.2">
      <c r="A397" s="35">
        <f t="shared" si="11"/>
        <v>44606</v>
      </c>
      <c r="B397" s="36">
        <f>SUMIFS(СВЦЭМ!$L$40:$L$783,СВЦЭМ!$A$40:$A$783,$A397,СВЦЭМ!$B$39:$B$782,B$383)+'СЕТ СН'!$F$16</f>
        <v>0</v>
      </c>
      <c r="C397" s="36">
        <f>SUMIFS(СВЦЭМ!$L$40:$L$783,СВЦЭМ!$A$40:$A$783,$A397,СВЦЭМ!$B$39:$B$782,C$383)+'СЕТ СН'!$F$16</f>
        <v>0</v>
      </c>
      <c r="D397" s="36">
        <f>SUMIFS(СВЦЭМ!$L$40:$L$783,СВЦЭМ!$A$40:$A$783,$A397,СВЦЭМ!$B$39:$B$782,D$383)+'СЕТ СН'!$F$16</f>
        <v>0</v>
      </c>
      <c r="E397" s="36">
        <f>SUMIFS(СВЦЭМ!$L$40:$L$783,СВЦЭМ!$A$40:$A$783,$A397,СВЦЭМ!$B$39:$B$782,E$383)+'СЕТ СН'!$F$16</f>
        <v>0</v>
      </c>
      <c r="F397" s="36">
        <f>SUMIFS(СВЦЭМ!$L$40:$L$783,СВЦЭМ!$A$40:$A$783,$A397,СВЦЭМ!$B$39:$B$782,F$383)+'СЕТ СН'!$F$16</f>
        <v>0</v>
      </c>
      <c r="G397" s="36">
        <f>SUMIFS(СВЦЭМ!$L$40:$L$783,СВЦЭМ!$A$40:$A$783,$A397,СВЦЭМ!$B$39:$B$782,G$383)+'СЕТ СН'!$F$16</f>
        <v>0</v>
      </c>
      <c r="H397" s="36">
        <f>SUMIFS(СВЦЭМ!$L$40:$L$783,СВЦЭМ!$A$40:$A$783,$A397,СВЦЭМ!$B$39:$B$782,H$383)+'СЕТ СН'!$F$16</f>
        <v>0</v>
      </c>
      <c r="I397" s="36">
        <f>SUMIFS(СВЦЭМ!$L$40:$L$783,СВЦЭМ!$A$40:$A$783,$A397,СВЦЭМ!$B$39:$B$782,I$383)+'СЕТ СН'!$F$16</f>
        <v>0</v>
      </c>
      <c r="J397" s="36">
        <f>SUMIFS(СВЦЭМ!$L$40:$L$783,СВЦЭМ!$A$40:$A$783,$A397,СВЦЭМ!$B$39:$B$782,J$383)+'СЕТ СН'!$F$16</f>
        <v>0</v>
      </c>
      <c r="K397" s="36">
        <f>SUMIFS(СВЦЭМ!$L$40:$L$783,СВЦЭМ!$A$40:$A$783,$A397,СВЦЭМ!$B$39:$B$782,K$383)+'СЕТ СН'!$F$16</f>
        <v>0</v>
      </c>
      <c r="L397" s="36">
        <f>SUMIFS(СВЦЭМ!$L$40:$L$783,СВЦЭМ!$A$40:$A$783,$A397,СВЦЭМ!$B$39:$B$782,L$383)+'СЕТ СН'!$F$16</f>
        <v>0</v>
      </c>
      <c r="M397" s="36">
        <f>SUMIFS(СВЦЭМ!$L$40:$L$783,СВЦЭМ!$A$40:$A$783,$A397,СВЦЭМ!$B$39:$B$782,M$383)+'СЕТ СН'!$F$16</f>
        <v>0</v>
      </c>
      <c r="N397" s="36">
        <f>SUMIFS(СВЦЭМ!$L$40:$L$783,СВЦЭМ!$A$40:$A$783,$A397,СВЦЭМ!$B$39:$B$782,N$383)+'СЕТ СН'!$F$16</f>
        <v>0</v>
      </c>
      <c r="O397" s="36">
        <f>SUMIFS(СВЦЭМ!$L$40:$L$783,СВЦЭМ!$A$40:$A$783,$A397,СВЦЭМ!$B$39:$B$782,O$383)+'СЕТ СН'!$F$16</f>
        <v>0</v>
      </c>
      <c r="P397" s="36">
        <f>SUMIFS(СВЦЭМ!$L$40:$L$783,СВЦЭМ!$A$40:$A$783,$A397,СВЦЭМ!$B$39:$B$782,P$383)+'СЕТ СН'!$F$16</f>
        <v>0</v>
      </c>
      <c r="Q397" s="36">
        <f>SUMIFS(СВЦЭМ!$L$40:$L$783,СВЦЭМ!$A$40:$A$783,$A397,СВЦЭМ!$B$39:$B$782,Q$383)+'СЕТ СН'!$F$16</f>
        <v>0</v>
      </c>
      <c r="R397" s="36">
        <f>SUMIFS(СВЦЭМ!$L$40:$L$783,СВЦЭМ!$A$40:$A$783,$A397,СВЦЭМ!$B$39:$B$782,R$383)+'СЕТ СН'!$F$16</f>
        <v>0</v>
      </c>
      <c r="S397" s="36">
        <f>SUMIFS(СВЦЭМ!$L$40:$L$783,СВЦЭМ!$A$40:$A$783,$A397,СВЦЭМ!$B$39:$B$782,S$383)+'СЕТ СН'!$F$16</f>
        <v>0</v>
      </c>
      <c r="T397" s="36">
        <f>SUMIFS(СВЦЭМ!$L$40:$L$783,СВЦЭМ!$A$40:$A$783,$A397,СВЦЭМ!$B$39:$B$782,T$383)+'СЕТ СН'!$F$16</f>
        <v>0</v>
      </c>
      <c r="U397" s="36">
        <f>SUMIFS(СВЦЭМ!$L$40:$L$783,СВЦЭМ!$A$40:$A$783,$A397,СВЦЭМ!$B$39:$B$782,U$383)+'СЕТ СН'!$F$16</f>
        <v>0</v>
      </c>
      <c r="V397" s="36">
        <f>SUMIFS(СВЦЭМ!$L$40:$L$783,СВЦЭМ!$A$40:$A$783,$A397,СВЦЭМ!$B$39:$B$782,V$383)+'СЕТ СН'!$F$16</f>
        <v>0</v>
      </c>
      <c r="W397" s="36">
        <f>SUMIFS(СВЦЭМ!$L$40:$L$783,СВЦЭМ!$A$40:$A$783,$A397,СВЦЭМ!$B$39:$B$782,W$383)+'СЕТ СН'!$F$16</f>
        <v>0</v>
      </c>
      <c r="X397" s="36">
        <f>SUMIFS(СВЦЭМ!$L$40:$L$783,СВЦЭМ!$A$40:$A$783,$A397,СВЦЭМ!$B$39:$B$782,X$383)+'СЕТ СН'!$F$16</f>
        <v>0</v>
      </c>
      <c r="Y397" s="36">
        <f>SUMIFS(СВЦЭМ!$L$40:$L$783,СВЦЭМ!$A$40:$A$783,$A397,СВЦЭМ!$B$39:$B$782,Y$383)+'СЕТ СН'!$F$16</f>
        <v>0</v>
      </c>
    </row>
    <row r="398" spans="1:25" ht="15.75" hidden="1" x14ac:dyDescent="0.2">
      <c r="A398" s="35">
        <f t="shared" si="11"/>
        <v>44607</v>
      </c>
      <c r="B398" s="36">
        <f>SUMIFS(СВЦЭМ!$L$40:$L$783,СВЦЭМ!$A$40:$A$783,$A398,СВЦЭМ!$B$39:$B$782,B$383)+'СЕТ СН'!$F$16</f>
        <v>0</v>
      </c>
      <c r="C398" s="36">
        <f>SUMIFS(СВЦЭМ!$L$40:$L$783,СВЦЭМ!$A$40:$A$783,$A398,СВЦЭМ!$B$39:$B$782,C$383)+'СЕТ СН'!$F$16</f>
        <v>0</v>
      </c>
      <c r="D398" s="36">
        <f>SUMIFS(СВЦЭМ!$L$40:$L$783,СВЦЭМ!$A$40:$A$783,$A398,СВЦЭМ!$B$39:$B$782,D$383)+'СЕТ СН'!$F$16</f>
        <v>0</v>
      </c>
      <c r="E398" s="36">
        <f>SUMIFS(СВЦЭМ!$L$40:$L$783,СВЦЭМ!$A$40:$A$783,$A398,СВЦЭМ!$B$39:$B$782,E$383)+'СЕТ СН'!$F$16</f>
        <v>0</v>
      </c>
      <c r="F398" s="36">
        <f>SUMIFS(СВЦЭМ!$L$40:$L$783,СВЦЭМ!$A$40:$A$783,$A398,СВЦЭМ!$B$39:$B$782,F$383)+'СЕТ СН'!$F$16</f>
        <v>0</v>
      </c>
      <c r="G398" s="36">
        <f>SUMIFS(СВЦЭМ!$L$40:$L$783,СВЦЭМ!$A$40:$A$783,$A398,СВЦЭМ!$B$39:$B$782,G$383)+'СЕТ СН'!$F$16</f>
        <v>0</v>
      </c>
      <c r="H398" s="36">
        <f>SUMIFS(СВЦЭМ!$L$40:$L$783,СВЦЭМ!$A$40:$A$783,$A398,СВЦЭМ!$B$39:$B$782,H$383)+'СЕТ СН'!$F$16</f>
        <v>0</v>
      </c>
      <c r="I398" s="36">
        <f>SUMIFS(СВЦЭМ!$L$40:$L$783,СВЦЭМ!$A$40:$A$783,$A398,СВЦЭМ!$B$39:$B$782,I$383)+'СЕТ СН'!$F$16</f>
        <v>0</v>
      </c>
      <c r="J398" s="36">
        <f>SUMIFS(СВЦЭМ!$L$40:$L$783,СВЦЭМ!$A$40:$A$783,$A398,СВЦЭМ!$B$39:$B$782,J$383)+'СЕТ СН'!$F$16</f>
        <v>0</v>
      </c>
      <c r="K398" s="36">
        <f>SUMIFS(СВЦЭМ!$L$40:$L$783,СВЦЭМ!$A$40:$A$783,$A398,СВЦЭМ!$B$39:$B$782,K$383)+'СЕТ СН'!$F$16</f>
        <v>0</v>
      </c>
      <c r="L398" s="36">
        <f>SUMIFS(СВЦЭМ!$L$40:$L$783,СВЦЭМ!$A$40:$A$783,$A398,СВЦЭМ!$B$39:$B$782,L$383)+'СЕТ СН'!$F$16</f>
        <v>0</v>
      </c>
      <c r="M398" s="36">
        <f>SUMIFS(СВЦЭМ!$L$40:$L$783,СВЦЭМ!$A$40:$A$783,$A398,СВЦЭМ!$B$39:$B$782,M$383)+'СЕТ СН'!$F$16</f>
        <v>0</v>
      </c>
      <c r="N398" s="36">
        <f>SUMIFS(СВЦЭМ!$L$40:$L$783,СВЦЭМ!$A$40:$A$783,$A398,СВЦЭМ!$B$39:$B$782,N$383)+'СЕТ СН'!$F$16</f>
        <v>0</v>
      </c>
      <c r="O398" s="36">
        <f>SUMIFS(СВЦЭМ!$L$40:$L$783,СВЦЭМ!$A$40:$A$783,$A398,СВЦЭМ!$B$39:$B$782,O$383)+'СЕТ СН'!$F$16</f>
        <v>0</v>
      </c>
      <c r="P398" s="36">
        <f>SUMIFS(СВЦЭМ!$L$40:$L$783,СВЦЭМ!$A$40:$A$783,$A398,СВЦЭМ!$B$39:$B$782,P$383)+'СЕТ СН'!$F$16</f>
        <v>0</v>
      </c>
      <c r="Q398" s="36">
        <f>SUMIFS(СВЦЭМ!$L$40:$L$783,СВЦЭМ!$A$40:$A$783,$A398,СВЦЭМ!$B$39:$B$782,Q$383)+'СЕТ СН'!$F$16</f>
        <v>0</v>
      </c>
      <c r="R398" s="36">
        <f>SUMIFS(СВЦЭМ!$L$40:$L$783,СВЦЭМ!$A$40:$A$783,$A398,СВЦЭМ!$B$39:$B$782,R$383)+'СЕТ СН'!$F$16</f>
        <v>0</v>
      </c>
      <c r="S398" s="36">
        <f>SUMIFS(СВЦЭМ!$L$40:$L$783,СВЦЭМ!$A$40:$A$783,$A398,СВЦЭМ!$B$39:$B$782,S$383)+'СЕТ СН'!$F$16</f>
        <v>0</v>
      </c>
      <c r="T398" s="36">
        <f>SUMIFS(СВЦЭМ!$L$40:$L$783,СВЦЭМ!$A$40:$A$783,$A398,СВЦЭМ!$B$39:$B$782,T$383)+'СЕТ СН'!$F$16</f>
        <v>0</v>
      </c>
      <c r="U398" s="36">
        <f>SUMIFS(СВЦЭМ!$L$40:$L$783,СВЦЭМ!$A$40:$A$783,$A398,СВЦЭМ!$B$39:$B$782,U$383)+'СЕТ СН'!$F$16</f>
        <v>0</v>
      </c>
      <c r="V398" s="36">
        <f>SUMIFS(СВЦЭМ!$L$40:$L$783,СВЦЭМ!$A$40:$A$783,$A398,СВЦЭМ!$B$39:$B$782,V$383)+'СЕТ СН'!$F$16</f>
        <v>0</v>
      </c>
      <c r="W398" s="36">
        <f>SUMIFS(СВЦЭМ!$L$40:$L$783,СВЦЭМ!$A$40:$A$783,$A398,СВЦЭМ!$B$39:$B$782,W$383)+'СЕТ СН'!$F$16</f>
        <v>0</v>
      </c>
      <c r="X398" s="36">
        <f>SUMIFS(СВЦЭМ!$L$40:$L$783,СВЦЭМ!$A$40:$A$783,$A398,СВЦЭМ!$B$39:$B$782,X$383)+'СЕТ СН'!$F$16</f>
        <v>0</v>
      </c>
      <c r="Y398" s="36">
        <f>SUMIFS(СВЦЭМ!$L$40:$L$783,СВЦЭМ!$A$40:$A$783,$A398,СВЦЭМ!$B$39:$B$782,Y$383)+'СЕТ СН'!$F$16</f>
        <v>0</v>
      </c>
    </row>
    <row r="399" spans="1:25" ht="15.75" hidden="1" x14ac:dyDescent="0.2">
      <c r="A399" s="35">
        <f t="shared" si="11"/>
        <v>44608</v>
      </c>
      <c r="B399" s="36">
        <f>SUMIFS(СВЦЭМ!$L$40:$L$783,СВЦЭМ!$A$40:$A$783,$A399,СВЦЭМ!$B$39:$B$782,B$383)+'СЕТ СН'!$F$16</f>
        <v>0</v>
      </c>
      <c r="C399" s="36">
        <f>SUMIFS(СВЦЭМ!$L$40:$L$783,СВЦЭМ!$A$40:$A$783,$A399,СВЦЭМ!$B$39:$B$782,C$383)+'СЕТ СН'!$F$16</f>
        <v>0</v>
      </c>
      <c r="D399" s="36">
        <f>SUMIFS(СВЦЭМ!$L$40:$L$783,СВЦЭМ!$A$40:$A$783,$A399,СВЦЭМ!$B$39:$B$782,D$383)+'СЕТ СН'!$F$16</f>
        <v>0</v>
      </c>
      <c r="E399" s="36">
        <f>SUMIFS(СВЦЭМ!$L$40:$L$783,СВЦЭМ!$A$40:$A$783,$A399,СВЦЭМ!$B$39:$B$782,E$383)+'СЕТ СН'!$F$16</f>
        <v>0</v>
      </c>
      <c r="F399" s="36">
        <f>SUMIFS(СВЦЭМ!$L$40:$L$783,СВЦЭМ!$A$40:$A$783,$A399,СВЦЭМ!$B$39:$B$782,F$383)+'СЕТ СН'!$F$16</f>
        <v>0</v>
      </c>
      <c r="G399" s="36">
        <f>SUMIFS(СВЦЭМ!$L$40:$L$783,СВЦЭМ!$A$40:$A$783,$A399,СВЦЭМ!$B$39:$B$782,G$383)+'СЕТ СН'!$F$16</f>
        <v>0</v>
      </c>
      <c r="H399" s="36">
        <f>SUMIFS(СВЦЭМ!$L$40:$L$783,СВЦЭМ!$A$40:$A$783,$A399,СВЦЭМ!$B$39:$B$782,H$383)+'СЕТ СН'!$F$16</f>
        <v>0</v>
      </c>
      <c r="I399" s="36">
        <f>SUMIFS(СВЦЭМ!$L$40:$L$783,СВЦЭМ!$A$40:$A$783,$A399,СВЦЭМ!$B$39:$B$782,I$383)+'СЕТ СН'!$F$16</f>
        <v>0</v>
      </c>
      <c r="J399" s="36">
        <f>SUMIFS(СВЦЭМ!$L$40:$L$783,СВЦЭМ!$A$40:$A$783,$A399,СВЦЭМ!$B$39:$B$782,J$383)+'СЕТ СН'!$F$16</f>
        <v>0</v>
      </c>
      <c r="K399" s="36">
        <f>SUMIFS(СВЦЭМ!$L$40:$L$783,СВЦЭМ!$A$40:$A$783,$A399,СВЦЭМ!$B$39:$B$782,K$383)+'СЕТ СН'!$F$16</f>
        <v>0</v>
      </c>
      <c r="L399" s="36">
        <f>SUMIFS(СВЦЭМ!$L$40:$L$783,СВЦЭМ!$A$40:$A$783,$A399,СВЦЭМ!$B$39:$B$782,L$383)+'СЕТ СН'!$F$16</f>
        <v>0</v>
      </c>
      <c r="M399" s="36">
        <f>SUMIFS(СВЦЭМ!$L$40:$L$783,СВЦЭМ!$A$40:$A$783,$A399,СВЦЭМ!$B$39:$B$782,M$383)+'СЕТ СН'!$F$16</f>
        <v>0</v>
      </c>
      <c r="N399" s="36">
        <f>SUMIFS(СВЦЭМ!$L$40:$L$783,СВЦЭМ!$A$40:$A$783,$A399,СВЦЭМ!$B$39:$B$782,N$383)+'СЕТ СН'!$F$16</f>
        <v>0</v>
      </c>
      <c r="O399" s="36">
        <f>SUMIFS(СВЦЭМ!$L$40:$L$783,СВЦЭМ!$A$40:$A$783,$A399,СВЦЭМ!$B$39:$B$782,O$383)+'СЕТ СН'!$F$16</f>
        <v>0</v>
      </c>
      <c r="P399" s="36">
        <f>SUMIFS(СВЦЭМ!$L$40:$L$783,СВЦЭМ!$A$40:$A$783,$A399,СВЦЭМ!$B$39:$B$782,P$383)+'СЕТ СН'!$F$16</f>
        <v>0</v>
      </c>
      <c r="Q399" s="36">
        <f>SUMIFS(СВЦЭМ!$L$40:$L$783,СВЦЭМ!$A$40:$A$783,$A399,СВЦЭМ!$B$39:$B$782,Q$383)+'СЕТ СН'!$F$16</f>
        <v>0</v>
      </c>
      <c r="R399" s="36">
        <f>SUMIFS(СВЦЭМ!$L$40:$L$783,СВЦЭМ!$A$40:$A$783,$A399,СВЦЭМ!$B$39:$B$782,R$383)+'СЕТ СН'!$F$16</f>
        <v>0</v>
      </c>
      <c r="S399" s="36">
        <f>SUMIFS(СВЦЭМ!$L$40:$L$783,СВЦЭМ!$A$40:$A$783,$A399,СВЦЭМ!$B$39:$B$782,S$383)+'СЕТ СН'!$F$16</f>
        <v>0</v>
      </c>
      <c r="T399" s="36">
        <f>SUMIFS(СВЦЭМ!$L$40:$L$783,СВЦЭМ!$A$40:$A$783,$A399,СВЦЭМ!$B$39:$B$782,T$383)+'СЕТ СН'!$F$16</f>
        <v>0</v>
      </c>
      <c r="U399" s="36">
        <f>SUMIFS(СВЦЭМ!$L$40:$L$783,СВЦЭМ!$A$40:$A$783,$A399,СВЦЭМ!$B$39:$B$782,U$383)+'СЕТ СН'!$F$16</f>
        <v>0</v>
      </c>
      <c r="V399" s="36">
        <f>SUMIFS(СВЦЭМ!$L$40:$L$783,СВЦЭМ!$A$40:$A$783,$A399,СВЦЭМ!$B$39:$B$782,V$383)+'СЕТ СН'!$F$16</f>
        <v>0</v>
      </c>
      <c r="W399" s="36">
        <f>SUMIFS(СВЦЭМ!$L$40:$L$783,СВЦЭМ!$A$40:$A$783,$A399,СВЦЭМ!$B$39:$B$782,W$383)+'СЕТ СН'!$F$16</f>
        <v>0</v>
      </c>
      <c r="X399" s="36">
        <f>SUMIFS(СВЦЭМ!$L$40:$L$783,СВЦЭМ!$A$40:$A$783,$A399,СВЦЭМ!$B$39:$B$782,X$383)+'СЕТ СН'!$F$16</f>
        <v>0</v>
      </c>
      <c r="Y399" s="36">
        <f>SUMIFS(СВЦЭМ!$L$40:$L$783,СВЦЭМ!$A$40:$A$783,$A399,СВЦЭМ!$B$39:$B$782,Y$383)+'СЕТ СН'!$F$16</f>
        <v>0</v>
      </c>
    </row>
    <row r="400" spans="1:25" ht="15.75" hidden="1" x14ac:dyDescent="0.2">
      <c r="A400" s="35">
        <f t="shared" si="11"/>
        <v>44609</v>
      </c>
      <c r="B400" s="36">
        <f>SUMIFS(СВЦЭМ!$L$40:$L$783,СВЦЭМ!$A$40:$A$783,$A400,СВЦЭМ!$B$39:$B$782,B$383)+'СЕТ СН'!$F$16</f>
        <v>0</v>
      </c>
      <c r="C400" s="36">
        <f>SUMIFS(СВЦЭМ!$L$40:$L$783,СВЦЭМ!$A$40:$A$783,$A400,СВЦЭМ!$B$39:$B$782,C$383)+'СЕТ СН'!$F$16</f>
        <v>0</v>
      </c>
      <c r="D400" s="36">
        <f>SUMIFS(СВЦЭМ!$L$40:$L$783,СВЦЭМ!$A$40:$A$783,$A400,СВЦЭМ!$B$39:$B$782,D$383)+'СЕТ СН'!$F$16</f>
        <v>0</v>
      </c>
      <c r="E400" s="36">
        <f>SUMIFS(СВЦЭМ!$L$40:$L$783,СВЦЭМ!$A$40:$A$783,$A400,СВЦЭМ!$B$39:$B$782,E$383)+'СЕТ СН'!$F$16</f>
        <v>0</v>
      </c>
      <c r="F400" s="36">
        <f>SUMIFS(СВЦЭМ!$L$40:$L$783,СВЦЭМ!$A$40:$A$783,$A400,СВЦЭМ!$B$39:$B$782,F$383)+'СЕТ СН'!$F$16</f>
        <v>0</v>
      </c>
      <c r="G400" s="36">
        <f>SUMIFS(СВЦЭМ!$L$40:$L$783,СВЦЭМ!$A$40:$A$783,$A400,СВЦЭМ!$B$39:$B$782,G$383)+'СЕТ СН'!$F$16</f>
        <v>0</v>
      </c>
      <c r="H400" s="36">
        <f>SUMIFS(СВЦЭМ!$L$40:$L$783,СВЦЭМ!$A$40:$A$783,$A400,СВЦЭМ!$B$39:$B$782,H$383)+'СЕТ СН'!$F$16</f>
        <v>0</v>
      </c>
      <c r="I400" s="36">
        <f>SUMIFS(СВЦЭМ!$L$40:$L$783,СВЦЭМ!$A$40:$A$783,$A400,СВЦЭМ!$B$39:$B$782,I$383)+'СЕТ СН'!$F$16</f>
        <v>0</v>
      </c>
      <c r="J400" s="36">
        <f>SUMIFS(СВЦЭМ!$L$40:$L$783,СВЦЭМ!$A$40:$A$783,$A400,СВЦЭМ!$B$39:$B$782,J$383)+'СЕТ СН'!$F$16</f>
        <v>0</v>
      </c>
      <c r="K400" s="36">
        <f>SUMIFS(СВЦЭМ!$L$40:$L$783,СВЦЭМ!$A$40:$A$783,$A400,СВЦЭМ!$B$39:$B$782,K$383)+'СЕТ СН'!$F$16</f>
        <v>0</v>
      </c>
      <c r="L400" s="36">
        <f>SUMIFS(СВЦЭМ!$L$40:$L$783,СВЦЭМ!$A$40:$A$783,$A400,СВЦЭМ!$B$39:$B$782,L$383)+'СЕТ СН'!$F$16</f>
        <v>0</v>
      </c>
      <c r="M400" s="36">
        <f>SUMIFS(СВЦЭМ!$L$40:$L$783,СВЦЭМ!$A$40:$A$783,$A400,СВЦЭМ!$B$39:$B$782,M$383)+'СЕТ СН'!$F$16</f>
        <v>0</v>
      </c>
      <c r="N400" s="36">
        <f>SUMIFS(СВЦЭМ!$L$40:$L$783,СВЦЭМ!$A$40:$A$783,$A400,СВЦЭМ!$B$39:$B$782,N$383)+'СЕТ СН'!$F$16</f>
        <v>0</v>
      </c>
      <c r="O400" s="36">
        <f>SUMIFS(СВЦЭМ!$L$40:$L$783,СВЦЭМ!$A$40:$A$783,$A400,СВЦЭМ!$B$39:$B$782,O$383)+'СЕТ СН'!$F$16</f>
        <v>0</v>
      </c>
      <c r="P400" s="36">
        <f>SUMIFS(СВЦЭМ!$L$40:$L$783,СВЦЭМ!$A$40:$A$783,$A400,СВЦЭМ!$B$39:$B$782,P$383)+'СЕТ СН'!$F$16</f>
        <v>0</v>
      </c>
      <c r="Q400" s="36">
        <f>SUMIFS(СВЦЭМ!$L$40:$L$783,СВЦЭМ!$A$40:$A$783,$A400,СВЦЭМ!$B$39:$B$782,Q$383)+'СЕТ СН'!$F$16</f>
        <v>0</v>
      </c>
      <c r="R400" s="36">
        <f>SUMIFS(СВЦЭМ!$L$40:$L$783,СВЦЭМ!$A$40:$A$783,$A400,СВЦЭМ!$B$39:$B$782,R$383)+'СЕТ СН'!$F$16</f>
        <v>0</v>
      </c>
      <c r="S400" s="36">
        <f>SUMIFS(СВЦЭМ!$L$40:$L$783,СВЦЭМ!$A$40:$A$783,$A400,СВЦЭМ!$B$39:$B$782,S$383)+'СЕТ СН'!$F$16</f>
        <v>0</v>
      </c>
      <c r="T400" s="36">
        <f>SUMIFS(СВЦЭМ!$L$40:$L$783,СВЦЭМ!$A$40:$A$783,$A400,СВЦЭМ!$B$39:$B$782,T$383)+'СЕТ СН'!$F$16</f>
        <v>0</v>
      </c>
      <c r="U400" s="36">
        <f>SUMIFS(СВЦЭМ!$L$40:$L$783,СВЦЭМ!$A$40:$A$783,$A400,СВЦЭМ!$B$39:$B$782,U$383)+'СЕТ СН'!$F$16</f>
        <v>0</v>
      </c>
      <c r="V400" s="36">
        <f>SUMIFS(СВЦЭМ!$L$40:$L$783,СВЦЭМ!$A$40:$A$783,$A400,СВЦЭМ!$B$39:$B$782,V$383)+'СЕТ СН'!$F$16</f>
        <v>0</v>
      </c>
      <c r="W400" s="36">
        <f>SUMIFS(СВЦЭМ!$L$40:$L$783,СВЦЭМ!$A$40:$A$783,$A400,СВЦЭМ!$B$39:$B$782,W$383)+'СЕТ СН'!$F$16</f>
        <v>0</v>
      </c>
      <c r="X400" s="36">
        <f>SUMIFS(СВЦЭМ!$L$40:$L$783,СВЦЭМ!$A$40:$A$783,$A400,СВЦЭМ!$B$39:$B$782,X$383)+'СЕТ СН'!$F$16</f>
        <v>0</v>
      </c>
      <c r="Y400" s="36">
        <f>SUMIFS(СВЦЭМ!$L$40:$L$783,СВЦЭМ!$A$40:$A$783,$A400,СВЦЭМ!$B$39:$B$782,Y$383)+'СЕТ СН'!$F$16</f>
        <v>0</v>
      </c>
    </row>
    <row r="401" spans="1:26" ht="15.75" hidden="1" x14ac:dyDescent="0.2">
      <c r="A401" s="35">
        <f t="shared" si="11"/>
        <v>44610</v>
      </c>
      <c r="B401" s="36">
        <f>SUMIFS(СВЦЭМ!$L$40:$L$783,СВЦЭМ!$A$40:$A$783,$A401,СВЦЭМ!$B$39:$B$782,B$383)+'СЕТ СН'!$F$16</f>
        <v>0</v>
      </c>
      <c r="C401" s="36">
        <f>SUMIFS(СВЦЭМ!$L$40:$L$783,СВЦЭМ!$A$40:$A$783,$A401,СВЦЭМ!$B$39:$B$782,C$383)+'СЕТ СН'!$F$16</f>
        <v>0</v>
      </c>
      <c r="D401" s="36">
        <f>SUMIFS(СВЦЭМ!$L$40:$L$783,СВЦЭМ!$A$40:$A$783,$A401,СВЦЭМ!$B$39:$B$782,D$383)+'СЕТ СН'!$F$16</f>
        <v>0</v>
      </c>
      <c r="E401" s="36">
        <f>SUMIFS(СВЦЭМ!$L$40:$L$783,СВЦЭМ!$A$40:$A$783,$A401,СВЦЭМ!$B$39:$B$782,E$383)+'СЕТ СН'!$F$16</f>
        <v>0</v>
      </c>
      <c r="F401" s="36">
        <f>SUMIFS(СВЦЭМ!$L$40:$L$783,СВЦЭМ!$A$40:$A$783,$A401,СВЦЭМ!$B$39:$B$782,F$383)+'СЕТ СН'!$F$16</f>
        <v>0</v>
      </c>
      <c r="G401" s="36">
        <f>SUMIFS(СВЦЭМ!$L$40:$L$783,СВЦЭМ!$A$40:$A$783,$A401,СВЦЭМ!$B$39:$B$782,G$383)+'СЕТ СН'!$F$16</f>
        <v>0</v>
      </c>
      <c r="H401" s="36">
        <f>SUMIFS(СВЦЭМ!$L$40:$L$783,СВЦЭМ!$A$40:$A$783,$A401,СВЦЭМ!$B$39:$B$782,H$383)+'СЕТ СН'!$F$16</f>
        <v>0</v>
      </c>
      <c r="I401" s="36">
        <f>SUMIFS(СВЦЭМ!$L$40:$L$783,СВЦЭМ!$A$40:$A$783,$A401,СВЦЭМ!$B$39:$B$782,I$383)+'СЕТ СН'!$F$16</f>
        <v>0</v>
      </c>
      <c r="J401" s="36">
        <f>SUMIFS(СВЦЭМ!$L$40:$L$783,СВЦЭМ!$A$40:$A$783,$A401,СВЦЭМ!$B$39:$B$782,J$383)+'СЕТ СН'!$F$16</f>
        <v>0</v>
      </c>
      <c r="K401" s="36">
        <f>SUMIFS(СВЦЭМ!$L$40:$L$783,СВЦЭМ!$A$40:$A$783,$A401,СВЦЭМ!$B$39:$B$782,K$383)+'СЕТ СН'!$F$16</f>
        <v>0</v>
      </c>
      <c r="L401" s="36">
        <f>SUMIFS(СВЦЭМ!$L$40:$L$783,СВЦЭМ!$A$40:$A$783,$A401,СВЦЭМ!$B$39:$B$782,L$383)+'СЕТ СН'!$F$16</f>
        <v>0</v>
      </c>
      <c r="M401" s="36">
        <f>SUMIFS(СВЦЭМ!$L$40:$L$783,СВЦЭМ!$A$40:$A$783,$A401,СВЦЭМ!$B$39:$B$782,M$383)+'СЕТ СН'!$F$16</f>
        <v>0</v>
      </c>
      <c r="N401" s="36">
        <f>SUMIFS(СВЦЭМ!$L$40:$L$783,СВЦЭМ!$A$40:$A$783,$A401,СВЦЭМ!$B$39:$B$782,N$383)+'СЕТ СН'!$F$16</f>
        <v>0</v>
      </c>
      <c r="O401" s="36">
        <f>SUMIFS(СВЦЭМ!$L$40:$L$783,СВЦЭМ!$A$40:$A$783,$A401,СВЦЭМ!$B$39:$B$782,O$383)+'СЕТ СН'!$F$16</f>
        <v>0</v>
      </c>
      <c r="P401" s="36">
        <f>SUMIFS(СВЦЭМ!$L$40:$L$783,СВЦЭМ!$A$40:$A$783,$A401,СВЦЭМ!$B$39:$B$782,P$383)+'СЕТ СН'!$F$16</f>
        <v>0</v>
      </c>
      <c r="Q401" s="36">
        <f>SUMIFS(СВЦЭМ!$L$40:$L$783,СВЦЭМ!$A$40:$A$783,$A401,СВЦЭМ!$B$39:$B$782,Q$383)+'СЕТ СН'!$F$16</f>
        <v>0</v>
      </c>
      <c r="R401" s="36">
        <f>SUMIFS(СВЦЭМ!$L$40:$L$783,СВЦЭМ!$A$40:$A$783,$A401,СВЦЭМ!$B$39:$B$782,R$383)+'СЕТ СН'!$F$16</f>
        <v>0</v>
      </c>
      <c r="S401" s="36">
        <f>SUMIFS(СВЦЭМ!$L$40:$L$783,СВЦЭМ!$A$40:$A$783,$A401,СВЦЭМ!$B$39:$B$782,S$383)+'СЕТ СН'!$F$16</f>
        <v>0</v>
      </c>
      <c r="T401" s="36">
        <f>SUMIFS(СВЦЭМ!$L$40:$L$783,СВЦЭМ!$A$40:$A$783,$A401,СВЦЭМ!$B$39:$B$782,T$383)+'СЕТ СН'!$F$16</f>
        <v>0</v>
      </c>
      <c r="U401" s="36">
        <f>SUMIFS(СВЦЭМ!$L$40:$L$783,СВЦЭМ!$A$40:$A$783,$A401,СВЦЭМ!$B$39:$B$782,U$383)+'СЕТ СН'!$F$16</f>
        <v>0</v>
      </c>
      <c r="V401" s="36">
        <f>SUMIFS(СВЦЭМ!$L$40:$L$783,СВЦЭМ!$A$40:$A$783,$A401,СВЦЭМ!$B$39:$B$782,V$383)+'СЕТ СН'!$F$16</f>
        <v>0</v>
      </c>
      <c r="W401" s="36">
        <f>SUMIFS(СВЦЭМ!$L$40:$L$783,СВЦЭМ!$A$40:$A$783,$A401,СВЦЭМ!$B$39:$B$782,W$383)+'СЕТ СН'!$F$16</f>
        <v>0</v>
      </c>
      <c r="X401" s="36">
        <f>SUMIFS(СВЦЭМ!$L$40:$L$783,СВЦЭМ!$A$40:$A$783,$A401,СВЦЭМ!$B$39:$B$782,X$383)+'СЕТ СН'!$F$16</f>
        <v>0</v>
      </c>
      <c r="Y401" s="36">
        <f>SUMIFS(СВЦЭМ!$L$40:$L$783,СВЦЭМ!$A$40:$A$783,$A401,СВЦЭМ!$B$39:$B$782,Y$383)+'СЕТ СН'!$F$16</f>
        <v>0</v>
      </c>
    </row>
    <row r="402" spans="1:26" ht="15.75" hidden="1" x14ac:dyDescent="0.2">
      <c r="A402" s="35">
        <f t="shared" si="11"/>
        <v>44611</v>
      </c>
      <c r="B402" s="36">
        <f>SUMIFS(СВЦЭМ!$L$40:$L$783,СВЦЭМ!$A$40:$A$783,$A402,СВЦЭМ!$B$39:$B$782,B$383)+'СЕТ СН'!$F$16</f>
        <v>0</v>
      </c>
      <c r="C402" s="36">
        <f>SUMIFS(СВЦЭМ!$L$40:$L$783,СВЦЭМ!$A$40:$A$783,$A402,СВЦЭМ!$B$39:$B$782,C$383)+'СЕТ СН'!$F$16</f>
        <v>0</v>
      </c>
      <c r="D402" s="36">
        <f>SUMIFS(СВЦЭМ!$L$40:$L$783,СВЦЭМ!$A$40:$A$783,$A402,СВЦЭМ!$B$39:$B$782,D$383)+'СЕТ СН'!$F$16</f>
        <v>0</v>
      </c>
      <c r="E402" s="36">
        <f>SUMIFS(СВЦЭМ!$L$40:$L$783,СВЦЭМ!$A$40:$A$783,$A402,СВЦЭМ!$B$39:$B$782,E$383)+'СЕТ СН'!$F$16</f>
        <v>0</v>
      </c>
      <c r="F402" s="36">
        <f>SUMIFS(СВЦЭМ!$L$40:$L$783,СВЦЭМ!$A$40:$A$783,$A402,СВЦЭМ!$B$39:$B$782,F$383)+'СЕТ СН'!$F$16</f>
        <v>0</v>
      </c>
      <c r="G402" s="36">
        <f>SUMIFS(СВЦЭМ!$L$40:$L$783,СВЦЭМ!$A$40:$A$783,$A402,СВЦЭМ!$B$39:$B$782,G$383)+'СЕТ СН'!$F$16</f>
        <v>0</v>
      </c>
      <c r="H402" s="36">
        <f>SUMIFS(СВЦЭМ!$L$40:$L$783,СВЦЭМ!$A$40:$A$783,$A402,СВЦЭМ!$B$39:$B$782,H$383)+'СЕТ СН'!$F$16</f>
        <v>0</v>
      </c>
      <c r="I402" s="36">
        <f>SUMIFS(СВЦЭМ!$L$40:$L$783,СВЦЭМ!$A$40:$A$783,$A402,СВЦЭМ!$B$39:$B$782,I$383)+'СЕТ СН'!$F$16</f>
        <v>0</v>
      </c>
      <c r="J402" s="36">
        <f>SUMIFS(СВЦЭМ!$L$40:$L$783,СВЦЭМ!$A$40:$A$783,$A402,СВЦЭМ!$B$39:$B$782,J$383)+'СЕТ СН'!$F$16</f>
        <v>0</v>
      </c>
      <c r="K402" s="36">
        <f>SUMIFS(СВЦЭМ!$L$40:$L$783,СВЦЭМ!$A$40:$A$783,$A402,СВЦЭМ!$B$39:$B$782,K$383)+'СЕТ СН'!$F$16</f>
        <v>0</v>
      </c>
      <c r="L402" s="36">
        <f>SUMIFS(СВЦЭМ!$L$40:$L$783,СВЦЭМ!$A$40:$A$783,$A402,СВЦЭМ!$B$39:$B$782,L$383)+'СЕТ СН'!$F$16</f>
        <v>0</v>
      </c>
      <c r="M402" s="36">
        <f>SUMIFS(СВЦЭМ!$L$40:$L$783,СВЦЭМ!$A$40:$A$783,$A402,СВЦЭМ!$B$39:$B$782,M$383)+'СЕТ СН'!$F$16</f>
        <v>0</v>
      </c>
      <c r="N402" s="36">
        <f>SUMIFS(СВЦЭМ!$L$40:$L$783,СВЦЭМ!$A$40:$A$783,$A402,СВЦЭМ!$B$39:$B$782,N$383)+'СЕТ СН'!$F$16</f>
        <v>0</v>
      </c>
      <c r="O402" s="36">
        <f>SUMIFS(СВЦЭМ!$L$40:$L$783,СВЦЭМ!$A$40:$A$783,$A402,СВЦЭМ!$B$39:$B$782,O$383)+'СЕТ СН'!$F$16</f>
        <v>0</v>
      </c>
      <c r="P402" s="36">
        <f>SUMIFS(СВЦЭМ!$L$40:$L$783,СВЦЭМ!$A$40:$A$783,$A402,СВЦЭМ!$B$39:$B$782,P$383)+'СЕТ СН'!$F$16</f>
        <v>0</v>
      </c>
      <c r="Q402" s="36">
        <f>SUMIFS(СВЦЭМ!$L$40:$L$783,СВЦЭМ!$A$40:$A$783,$A402,СВЦЭМ!$B$39:$B$782,Q$383)+'СЕТ СН'!$F$16</f>
        <v>0</v>
      </c>
      <c r="R402" s="36">
        <f>SUMIFS(СВЦЭМ!$L$40:$L$783,СВЦЭМ!$A$40:$A$783,$A402,СВЦЭМ!$B$39:$B$782,R$383)+'СЕТ СН'!$F$16</f>
        <v>0</v>
      </c>
      <c r="S402" s="36">
        <f>SUMIFS(СВЦЭМ!$L$40:$L$783,СВЦЭМ!$A$40:$A$783,$A402,СВЦЭМ!$B$39:$B$782,S$383)+'СЕТ СН'!$F$16</f>
        <v>0</v>
      </c>
      <c r="T402" s="36">
        <f>SUMIFS(СВЦЭМ!$L$40:$L$783,СВЦЭМ!$A$40:$A$783,$A402,СВЦЭМ!$B$39:$B$782,T$383)+'СЕТ СН'!$F$16</f>
        <v>0</v>
      </c>
      <c r="U402" s="36">
        <f>SUMIFS(СВЦЭМ!$L$40:$L$783,СВЦЭМ!$A$40:$A$783,$A402,СВЦЭМ!$B$39:$B$782,U$383)+'СЕТ СН'!$F$16</f>
        <v>0</v>
      </c>
      <c r="V402" s="36">
        <f>SUMIFS(СВЦЭМ!$L$40:$L$783,СВЦЭМ!$A$40:$A$783,$A402,СВЦЭМ!$B$39:$B$782,V$383)+'СЕТ СН'!$F$16</f>
        <v>0</v>
      </c>
      <c r="W402" s="36">
        <f>SUMIFS(СВЦЭМ!$L$40:$L$783,СВЦЭМ!$A$40:$A$783,$A402,СВЦЭМ!$B$39:$B$782,W$383)+'СЕТ СН'!$F$16</f>
        <v>0</v>
      </c>
      <c r="X402" s="36">
        <f>SUMIFS(СВЦЭМ!$L$40:$L$783,СВЦЭМ!$A$40:$A$783,$A402,СВЦЭМ!$B$39:$B$782,X$383)+'СЕТ СН'!$F$16</f>
        <v>0</v>
      </c>
      <c r="Y402" s="36">
        <f>SUMIFS(СВЦЭМ!$L$40:$L$783,СВЦЭМ!$A$40:$A$783,$A402,СВЦЭМ!$B$39:$B$782,Y$383)+'СЕТ СН'!$F$16</f>
        <v>0</v>
      </c>
    </row>
    <row r="403" spans="1:26" ht="15.75" hidden="1" x14ac:dyDescent="0.2">
      <c r="A403" s="35">
        <f t="shared" si="11"/>
        <v>44612</v>
      </c>
      <c r="B403" s="36">
        <f>SUMIFS(СВЦЭМ!$L$40:$L$783,СВЦЭМ!$A$40:$A$783,$A403,СВЦЭМ!$B$39:$B$782,B$383)+'СЕТ СН'!$F$16</f>
        <v>0</v>
      </c>
      <c r="C403" s="36">
        <f>SUMIFS(СВЦЭМ!$L$40:$L$783,СВЦЭМ!$A$40:$A$783,$A403,СВЦЭМ!$B$39:$B$782,C$383)+'СЕТ СН'!$F$16</f>
        <v>0</v>
      </c>
      <c r="D403" s="36">
        <f>SUMIFS(СВЦЭМ!$L$40:$L$783,СВЦЭМ!$A$40:$A$783,$A403,СВЦЭМ!$B$39:$B$782,D$383)+'СЕТ СН'!$F$16</f>
        <v>0</v>
      </c>
      <c r="E403" s="36">
        <f>SUMIFS(СВЦЭМ!$L$40:$L$783,СВЦЭМ!$A$40:$A$783,$A403,СВЦЭМ!$B$39:$B$782,E$383)+'СЕТ СН'!$F$16</f>
        <v>0</v>
      </c>
      <c r="F403" s="36">
        <f>SUMIFS(СВЦЭМ!$L$40:$L$783,СВЦЭМ!$A$40:$A$783,$A403,СВЦЭМ!$B$39:$B$782,F$383)+'СЕТ СН'!$F$16</f>
        <v>0</v>
      </c>
      <c r="G403" s="36">
        <f>SUMIFS(СВЦЭМ!$L$40:$L$783,СВЦЭМ!$A$40:$A$783,$A403,СВЦЭМ!$B$39:$B$782,G$383)+'СЕТ СН'!$F$16</f>
        <v>0</v>
      </c>
      <c r="H403" s="36">
        <f>SUMIFS(СВЦЭМ!$L$40:$L$783,СВЦЭМ!$A$40:$A$783,$A403,СВЦЭМ!$B$39:$B$782,H$383)+'СЕТ СН'!$F$16</f>
        <v>0</v>
      </c>
      <c r="I403" s="36">
        <f>SUMIFS(СВЦЭМ!$L$40:$L$783,СВЦЭМ!$A$40:$A$783,$A403,СВЦЭМ!$B$39:$B$782,I$383)+'СЕТ СН'!$F$16</f>
        <v>0</v>
      </c>
      <c r="J403" s="36">
        <f>SUMIFS(СВЦЭМ!$L$40:$L$783,СВЦЭМ!$A$40:$A$783,$A403,СВЦЭМ!$B$39:$B$782,J$383)+'СЕТ СН'!$F$16</f>
        <v>0</v>
      </c>
      <c r="K403" s="36">
        <f>SUMIFS(СВЦЭМ!$L$40:$L$783,СВЦЭМ!$A$40:$A$783,$A403,СВЦЭМ!$B$39:$B$782,K$383)+'СЕТ СН'!$F$16</f>
        <v>0</v>
      </c>
      <c r="L403" s="36">
        <f>SUMIFS(СВЦЭМ!$L$40:$L$783,СВЦЭМ!$A$40:$A$783,$A403,СВЦЭМ!$B$39:$B$782,L$383)+'СЕТ СН'!$F$16</f>
        <v>0</v>
      </c>
      <c r="M403" s="36">
        <f>SUMIFS(СВЦЭМ!$L$40:$L$783,СВЦЭМ!$A$40:$A$783,$A403,СВЦЭМ!$B$39:$B$782,M$383)+'СЕТ СН'!$F$16</f>
        <v>0</v>
      </c>
      <c r="N403" s="36">
        <f>SUMIFS(СВЦЭМ!$L$40:$L$783,СВЦЭМ!$A$40:$A$783,$A403,СВЦЭМ!$B$39:$B$782,N$383)+'СЕТ СН'!$F$16</f>
        <v>0</v>
      </c>
      <c r="O403" s="36">
        <f>SUMIFS(СВЦЭМ!$L$40:$L$783,СВЦЭМ!$A$40:$A$783,$A403,СВЦЭМ!$B$39:$B$782,O$383)+'СЕТ СН'!$F$16</f>
        <v>0</v>
      </c>
      <c r="P403" s="36">
        <f>SUMIFS(СВЦЭМ!$L$40:$L$783,СВЦЭМ!$A$40:$A$783,$A403,СВЦЭМ!$B$39:$B$782,P$383)+'СЕТ СН'!$F$16</f>
        <v>0</v>
      </c>
      <c r="Q403" s="36">
        <f>SUMIFS(СВЦЭМ!$L$40:$L$783,СВЦЭМ!$A$40:$A$783,$A403,СВЦЭМ!$B$39:$B$782,Q$383)+'СЕТ СН'!$F$16</f>
        <v>0</v>
      </c>
      <c r="R403" s="36">
        <f>SUMIFS(СВЦЭМ!$L$40:$L$783,СВЦЭМ!$A$40:$A$783,$A403,СВЦЭМ!$B$39:$B$782,R$383)+'СЕТ СН'!$F$16</f>
        <v>0</v>
      </c>
      <c r="S403" s="36">
        <f>SUMIFS(СВЦЭМ!$L$40:$L$783,СВЦЭМ!$A$40:$A$783,$A403,СВЦЭМ!$B$39:$B$782,S$383)+'СЕТ СН'!$F$16</f>
        <v>0</v>
      </c>
      <c r="T403" s="36">
        <f>SUMIFS(СВЦЭМ!$L$40:$L$783,СВЦЭМ!$A$40:$A$783,$A403,СВЦЭМ!$B$39:$B$782,T$383)+'СЕТ СН'!$F$16</f>
        <v>0</v>
      </c>
      <c r="U403" s="36">
        <f>SUMIFS(СВЦЭМ!$L$40:$L$783,СВЦЭМ!$A$40:$A$783,$A403,СВЦЭМ!$B$39:$B$782,U$383)+'СЕТ СН'!$F$16</f>
        <v>0</v>
      </c>
      <c r="V403" s="36">
        <f>SUMIFS(СВЦЭМ!$L$40:$L$783,СВЦЭМ!$A$40:$A$783,$A403,СВЦЭМ!$B$39:$B$782,V$383)+'СЕТ СН'!$F$16</f>
        <v>0</v>
      </c>
      <c r="W403" s="36">
        <f>SUMIFS(СВЦЭМ!$L$40:$L$783,СВЦЭМ!$A$40:$A$783,$A403,СВЦЭМ!$B$39:$B$782,W$383)+'СЕТ СН'!$F$16</f>
        <v>0</v>
      </c>
      <c r="X403" s="36">
        <f>SUMIFS(СВЦЭМ!$L$40:$L$783,СВЦЭМ!$A$40:$A$783,$A403,СВЦЭМ!$B$39:$B$782,X$383)+'СЕТ СН'!$F$16</f>
        <v>0</v>
      </c>
      <c r="Y403" s="36">
        <f>SUMIFS(СВЦЭМ!$L$40:$L$783,СВЦЭМ!$A$40:$A$783,$A403,СВЦЭМ!$B$39:$B$782,Y$383)+'СЕТ СН'!$F$16</f>
        <v>0</v>
      </c>
    </row>
    <row r="404" spans="1:26" ht="15.75" hidden="1" x14ac:dyDescent="0.2">
      <c r="A404" s="35">
        <f t="shared" si="11"/>
        <v>44613</v>
      </c>
      <c r="B404" s="36">
        <f>SUMIFS(СВЦЭМ!$L$40:$L$783,СВЦЭМ!$A$40:$A$783,$A404,СВЦЭМ!$B$39:$B$782,B$383)+'СЕТ СН'!$F$16</f>
        <v>0</v>
      </c>
      <c r="C404" s="36">
        <f>SUMIFS(СВЦЭМ!$L$40:$L$783,СВЦЭМ!$A$40:$A$783,$A404,СВЦЭМ!$B$39:$B$782,C$383)+'СЕТ СН'!$F$16</f>
        <v>0</v>
      </c>
      <c r="D404" s="36">
        <f>SUMIFS(СВЦЭМ!$L$40:$L$783,СВЦЭМ!$A$40:$A$783,$A404,СВЦЭМ!$B$39:$B$782,D$383)+'СЕТ СН'!$F$16</f>
        <v>0</v>
      </c>
      <c r="E404" s="36">
        <f>SUMIFS(СВЦЭМ!$L$40:$L$783,СВЦЭМ!$A$40:$A$783,$A404,СВЦЭМ!$B$39:$B$782,E$383)+'СЕТ СН'!$F$16</f>
        <v>0</v>
      </c>
      <c r="F404" s="36">
        <f>SUMIFS(СВЦЭМ!$L$40:$L$783,СВЦЭМ!$A$40:$A$783,$A404,СВЦЭМ!$B$39:$B$782,F$383)+'СЕТ СН'!$F$16</f>
        <v>0</v>
      </c>
      <c r="G404" s="36">
        <f>SUMIFS(СВЦЭМ!$L$40:$L$783,СВЦЭМ!$A$40:$A$783,$A404,СВЦЭМ!$B$39:$B$782,G$383)+'СЕТ СН'!$F$16</f>
        <v>0</v>
      </c>
      <c r="H404" s="36">
        <f>SUMIFS(СВЦЭМ!$L$40:$L$783,СВЦЭМ!$A$40:$A$783,$A404,СВЦЭМ!$B$39:$B$782,H$383)+'СЕТ СН'!$F$16</f>
        <v>0</v>
      </c>
      <c r="I404" s="36">
        <f>SUMIFS(СВЦЭМ!$L$40:$L$783,СВЦЭМ!$A$40:$A$783,$A404,СВЦЭМ!$B$39:$B$782,I$383)+'СЕТ СН'!$F$16</f>
        <v>0</v>
      </c>
      <c r="J404" s="36">
        <f>SUMIFS(СВЦЭМ!$L$40:$L$783,СВЦЭМ!$A$40:$A$783,$A404,СВЦЭМ!$B$39:$B$782,J$383)+'СЕТ СН'!$F$16</f>
        <v>0</v>
      </c>
      <c r="K404" s="36">
        <f>SUMIFS(СВЦЭМ!$L$40:$L$783,СВЦЭМ!$A$40:$A$783,$A404,СВЦЭМ!$B$39:$B$782,K$383)+'СЕТ СН'!$F$16</f>
        <v>0</v>
      </c>
      <c r="L404" s="36">
        <f>SUMIFS(СВЦЭМ!$L$40:$L$783,СВЦЭМ!$A$40:$A$783,$A404,СВЦЭМ!$B$39:$B$782,L$383)+'СЕТ СН'!$F$16</f>
        <v>0</v>
      </c>
      <c r="M404" s="36">
        <f>SUMIFS(СВЦЭМ!$L$40:$L$783,СВЦЭМ!$A$40:$A$783,$A404,СВЦЭМ!$B$39:$B$782,M$383)+'СЕТ СН'!$F$16</f>
        <v>0</v>
      </c>
      <c r="N404" s="36">
        <f>SUMIFS(СВЦЭМ!$L$40:$L$783,СВЦЭМ!$A$40:$A$783,$A404,СВЦЭМ!$B$39:$B$782,N$383)+'СЕТ СН'!$F$16</f>
        <v>0</v>
      </c>
      <c r="O404" s="36">
        <f>SUMIFS(СВЦЭМ!$L$40:$L$783,СВЦЭМ!$A$40:$A$783,$A404,СВЦЭМ!$B$39:$B$782,O$383)+'СЕТ СН'!$F$16</f>
        <v>0</v>
      </c>
      <c r="P404" s="36">
        <f>SUMIFS(СВЦЭМ!$L$40:$L$783,СВЦЭМ!$A$40:$A$783,$A404,СВЦЭМ!$B$39:$B$782,P$383)+'СЕТ СН'!$F$16</f>
        <v>0</v>
      </c>
      <c r="Q404" s="36">
        <f>SUMIFS(СВЦЭМ!$L$40:$L$783,СВЦЭМ!$A$40:$A$783,$A404,СВЦЭМ!$B$39:$B$782,Q$383)+'СЕТ СН'!$F$16</f>
        <v>0</v>
      </c>
      <c r="R404" s="36">
        <f>SUMIFS(СВЦЭМ!$L$40:$L$783,СВЦЭМ!$A$40:$A$783,$A404,СВЦЭМ!$B$39:$B$782,R$383)+'СЕТ СН'!$F$16</f>
        <v>0</v>
      </c>
      <c r="S404" s="36">
        <f>SUMIFS(СВЦЭМ!$L$40:$L$783,СВЦЭМ!$A$40:$A$783,$A404,СВЦЭМ!$B$39:$B$782,S$383)+'СЕТ СН'!$F$16</f>
        <v>0</v>
      </c>
      <c r="T404" s="36">
        <f>SUMIFS(СВЦЭМ!$L$40:$L$783,СВЦЭМ!$A$40:$A$783,$A404,СВЦЭМ!$B$39:$B$782,T$383)+'СЕТ СН'!$F$16</f>
        <v>0</v>
      </c>
      <c r="U404" s="36">
        <f>SUMIFS(СВЦЭМ!$L$40:$L$783,СВЦЭМ!$A$40:$A$783,$A404,СВЦЭМ!$B$39:$B$782,U$383)+'СЕТ СН'!$F$16</f>
        <v>0</v>
      </c>
      <c r="V404" s="36">
        <f>SUMIFS(СВЦЭМ!$L$40:$L$783,СВЦЭМ!$A$40:$A$783,$A404,СВЦЭМ!$B$39:$B$782,V$383)+'СЕТ СН'!$F$16</f>
        <v>0</v>
      </c>
      <c r="W404" s="36">
        <f>SUMIFS(СВЦЭМ!$L$40:$L$783,СВЦЭМ!$A$40:$A$783,$A404,СВЦЭМ!$B$39:$B$782,W$383)+'СЕТ СН'!$F$16</f>
        <v>0</v>
      </c>
      <c r="X404" s="36">
        <f>SUMIFS(СВЦЭМ!$L$40:$L$783,СВЦЭМ!$A$40:$A$783,$A404,СВЦЭМ!$B$39:$B$782,X$383)+'СЕТ СН'!$F$16</f>
        <v>0</v>
      </c>
      <c r="Y404" s="36">
        <f>SUMIFS(СВЦЭМ!$L$40:$L$783,СВЦЭМ!$A$40:$A$783,$A404,СВЦЭМ!$B$39:$B$782,Y$383)+'СЕТ СН'!$F$16</f>
        <v>0</v>
      </c>
    </row>
    <row r="405" spans="1:26" ht="15.75" hidden="1" x14ac:dyDescent="0.2">
      <c r="A405" s="35">
        <f t="shared" si="11"/>
        <v>44614</v>
      </c>
      <c r="B405" s="36">
        <f>SUMIFS(СВЦЭМ!$L$40:$L$783,СВЦЭМ!$A$40:$A$783,$A405,СВЦЭМ!$B$39:$B$782,B$383)+'СЕТ СН'!$F$16</f>
        <v>0</v>
      </c>
      <c r="C405" s="36">
        <f>SUMIFS(СВЦЭМ!$L$40:$L$783,СВЦЭМ!$A$40:$A$783,$A405,СВЦЭМ!$B$39:$B$782,C$383)+'СЕТ СН'!$F$16</f>
        <v>0</v>
      </c>
      <c r="D405" s="36">
        <f>SUMIFS(СВЦЭМ!$L$40:$L$783,СВЦЭМ!$A$40:$A$783,$A405,СВЦЭМ!$B$39:$B$782,D$383)+'СЕТ СН'!$F$16</f>
        <v>0</v>
      </c>
      <c r="E405" s="36">
        <f>SUMIFS(СВЦЭМ!$L$40:$L$783,СВЦЭМ!$A$40:$A$783,$A405,СВЦЭМ!$B$39:$B$782,E$383)+'СЕТ СН'!$F$16</f>
        <v>0</v>
      </c>
      <c r="F405" s="36">
        <f>SUMIFS(СВЦЭМ!$L$40:$L$783,СВЦЭМ!$A$40:$A$783,$A405,СВЦЭМ!$B$39:$B$782,F$383)+'СЕТ СН'!$F$16</f>
        <v>0</v>
      </c>
      <c r="G405" s="36">
        <f>SUMIFS(СВЦЭМ!$L$40:$L$783,СВЦЭМ!$A$40:$A$783,$A405,СВЦЭМ!$B$39:$B$782,G$383)+'СЕТ СН'!$F$16</f>
        <v>0</v>
      </c>
      <c r="H405" s="36">
        <f>SUMIFS(СВЦЭМ!$L$40:$L$783,СВЦЭМ!$A$40:$A$783,$A405,СВЦЭМ!$B$39:$B$782,H$383)+'СЕТ СН'!$F$16</f>
        <v>0</v>
      </c>
      <c r="I405" s="36">
        <f>SUMIFS(СВЦЭМ!$L$40:$L$783,СВЦЭМ!$A$40:$A$783,$A405,СВЦЭМ!$B$39:$B$782,I$383)+'СЕТ СН'!$F$16</f>
        <v>0</v>
      </c>
      <c r="J405" s="36">
        <f>SUMIFS(СВЦЭМ!$L$40:$L$783,СВЦЭМ!$A$40:$A$783,$A405,СВЦЭМ!$B$39:$B$782,J$383)+'СЕТ СН'!$F$16</f>
        <v>0</v>
      </c>
      <c r="K405" s="36">
        <f>SUMIFS(СВЦЭМ!$L$40:$L$783,СВЦЭМ!$A$40:$A$783,$A405,СВЦЭМ!$B$39:$B$782,K$383)+'СЕТ СН'!$F$16</f>
        <v>0</v>
      </c>
      <c r="L405" s="36">
        <f>SUMIFS(СВЦЭМ!$L$40:$L$783,СВЦЭМ!$A$40:$A$783,$A405,СВЦЭМ!$B$39:$B$782,L$383)+'СЕТ СН'!$F$16</f>
        <v>0</v>
      </c>
      <c r="M405" s="36">
        <f>SUMIFS(СВЦЭМ!$L$40:$L$783,СВЦЭМ!$A$40:$A$783,$A405,СВЦЭМ!$B$39:$B$782,M$383)+'СЕТ СН'!$F$16</f>
        <v>0</v>
      </c>
      <c r="N405" s="36">
        <f>SUMIFS(СВЦЭМ!$L$40:$L$783,СВЦЭМ!$A$40:$A$783,$A405,СВЦЭМ!$B$39:$B$782,N$383)+'СЕТ СН'!$F$16</f>
        <v>0</v>
      </c>
      <c r="O405" s="36">
        <f>SUMIFS(СВЦЭМ!$L$40:$L$783,СВЦЭМ!$A$40:$A$783,$A405,СВЦЭМ!$B$39:$B$782,O$383)+'СЕТ СН'!$F$16</f>
        <v>0</v>
      </c>
      <c r="P405" s="36">
        <f>SUMIFS(СВЦЭМ!$L$40:$L$783,СВЦЭМ!$A$40:$A$783,$A405,СВЦЭМ!$B$39:$B$782,P$383)+'СЕТ СН'!$F$16</f>
        <v>0</v>
      </c>
      <c r="Q405" s="36">
        <f>SUMIFS(СВЦЭМ!$L$40:$L$783,СВЦЭМ!$A$40:$A$783,$A405,СВЦЭМ!$B$39:$B$782,Q$383)+'СЕТ СН'!$F$16</f>
        <v>0</v>
      </c>
      <c r="R405" s="36">
        <f>SUMIFS(СВЦЭМ!$L$40:$L$783,СВЦЭМ!$A$40:$A$783,$A405,СВЦЭМ!$B$39:$B$782,R$383)+'СЕТ СН'!$F$16</f>
        <v>0</v>
      </c>
      <c r="S405" s="36">
        <f>SUMIFS(СВЦЭМ!$L$40:$L$783,СВЦЭМ!$A$40:$A$783,$A405,СВЦЭМ!$B$39:$B$782,S$383)+'СЕТ СН'!$F$16</f>
        <v>0</v>
      </c>
      <c r="T405" s="36">
        <f>SUMIFS(СВЦЭМ!$L$40:$L$783,СВЦЭМ!$A$40:$A$783,$A405,СВЦЭМ!$B$39:$B$782,T$383)+'СЕТ СН'!$F$16</f>
        <v>0</v>
      </c>
      <c r="U405" s="36">
        <f>SUMIFS(СВЦЭМ!$L$40:$L$783,СВЦЭМ!$A$40:$A$783,$A405,СВЦЭМ!$B$39:$B$782,U$383)+'СЕТ СН'!$F$16</f>
        <v>0</v>
      </c>
      <c r="V405" s="36">
        <f>SUMIFS(СВЦЭМ!$L$40:$L$783,СВЦЭМ!$A$40:$A$783,$A405,СВЦЭМ!$B$39:$B$782,V$383)+'СЕТ СН'!$F$16</f>
        <v>0</v>
      </c>
      <c r="W405" s="36">
        <f>SUMIFS(СВЦЭМ!$L$40:$L$783,СВЦЭМ!$A$40:$A$783,$A405,СВЦЭМ!$B$39:$B$782,W$383)+'СЕТ СН'!$F$16</f>
        <v>0</v>
      </c>
      <c r="X405" s="36">
        <f>SUMIFS(СВЦЭМ!$L$40:$L$783,СВЦЭМ!$A$40:$A$783,$A405,СВЦЭМ!$B$39:$B$782,X$383)+'СЕТ СН'!$F$16</f>
        <v>0</v>
      </c>
      <c r="Y405" s="36">
        <f>SUMIFS(СВЦЭМ!$L$40:$L$783,СВЦЭМ!$A$40:$A$783,$A405,СВЦЭМ!$B$39:$B$782,Y$383)+'СЕТ СН'!$F$16</f>
        <v>0</v>
      </c>
    </row>
    <row r="406" spans="1:26" ht="15.75" hidden="1" x14ac:dyDescent="0.2">
      <c r="A406" s="35">
        <f t="shared" si="11"/>
        <v>44615</v>
      </c>
      <c r="B406" s="36">
        <f>SUMIFS(СВЦЭМ!$L$40:$L$783,СВЦЭМ!$A$40:$A$783,$A406,СВЦЭМ!$B$39:$B$782,B$383)+'СЕТ СН'!$F$16</f>
        <v>0</v>
      </c>
      <c r="C406" s="36">
        <f>SUMIFS(СВЦЭМ!$L$40:$L$783,СВЦЭМ!$A$40:$A$783,$A406,СВЦЭМ!$B$39:$B$782,C$383)+'СЕТ СН'!$F$16</f>
        <v>0</v>
      </c>
      <c r="D406" s="36">
        <f>SUMIFS(СВЦЭМ!$L$40:$L$783,СВЦЭМ!$A$40:$A$783,$A406,СВЦЭМ!$B$39:$B$782,D$383)+'СЕТ СН'!$F$16</f>
        <v>0</v>
      </c>
      <c r="E406" s="36">
        <f>SUMIFS(СВЦЭМ!$L$40:$L$783,СВЦЭМ!$A$40:$A$783,$A406,СВЦЭМ!$B$39:$B$782,E$383)+'СЕТ СН'!$F$16</f>
        <v>0</v>
      </c>
      <c r="F406" s="36">
        <f>SUMIFS(СВЦЭМ!$L$40:$L$783,СВЦЭМ!$A$40:$A$783,$A406,СВЦЭМ!$B$39:$B$782,F$383)+'СЕТ СН'!$F$16</f>
        <v>0</v>
      </c>
      <c r="G406" s="36">
        <f>SUMIFS(СВЦЭМ!$L$40:$L$783,СВЦЭМ!$A$40:$A$783,$A406,СВЦЭМ!$B$39:$B$782,G$383)+'СЕТ СН'!$F$16</f>
        <v>0</v>
      </c>
      <c r="H406" s="36">
        <f>SUMIFS(СВЦЭМ!$L$40:$L$783,СВЦЭМ!$A$40:$A$783,$A406,СВЦЭМ!$B$39:$B$782,H$383)+'СЕТ СН'!$F$16</f>
        <v>0</v>
      </c>
      <c r="I406" s="36">
        <f>SUMIFS(СВЦЭМ!$L$40:$L$783,СВЦЭМ!$A$40:$A$783,$A406,СВЦЭМ!$B$39:$B$782,I$383)+'СЕТ СН'!$F$16</f>
        <v>0</v>
      </c>
      <c r="J406" s="36">
        <f>SUMIFS(СВЦЭМ!$L$40:$L$783,СВЦЭМ!$A$40:$A$783,$A406,СВЦЭМ!$B$39:$B$782,J$383)+'СЕТ СН'!$F$16</f>
        <v>0</v>
      </c>
      <c r="K406" s="36">
        <f>SUMIFS(СВЦЭМ!$L$40:$L$783,СВЦЭМ!$A$40:$A$783,$A406,СВЦЭМ!$B$39:$B$782,K$383)+'СЕТ СН'!$F$16</f>
        <v>0</v>
      </c>
      <c r="L406" s="36">
        <f>SUMIFS(СВЦЭМ!$L$40:$L$783,СВЦЭМ!$A$40:$A$783,$A406,СВЦЭМ!$B$39:$B$782,L$383)+'СЕТ СН'!$F$16</f>
        <v>0</v>
      </c>
      <c r="M406" s="36">
        <f>SUMIFS(СВЦЭМ!$L$40:$L$783,СВЦЭМ!$A$40:$A$783,$A406,СВЦЭМ!$B$39:$B$782,M$383)+'СЕТ СН'!$F$16</f>
        <v>0</v>
      </c>
      <c r="N406" s="36">
        <f>SUMIFS(СВЦЭМ!$L$40:$L$783,СВЦЭМ!$A$40:$A$783,$A406,СВЦЭМ!$B$39:$B$782,N$383)+'СЕТ СН'!$F$16</f>
        <v>0</v>
      </c>
      <c r="O406" s="36">
        <f>SUMIFS(СВЦЭМ!$L$40:$L$783,СВЦЭМ!$A$40:$A$783,$A406,СВЦЭМ!$B$39:$B$782,O$383)+'СЕТ СН'!$F$16</f>
        <v>0</v>
      </c>
      <c r="P406" s="36">
        <f>SUMIFS(СВЦЭМ!$L$40:$L$783,СВЦЭМ!$A$40:$A$783,$A406,СВЦЭМ!$B$39:$B$782,P$383)+'СЕТ СН'!$F$16</f>
        <v>0</v>
      </c>
      <c r="Q406" s="36">
        <f>SUMIFS(СВЦЭМ!$L$40:$L$783,СВЦЭМ!$A$40:$A$783,$A406,СВЦЭМ!$B$39:$B$782,Q$383)+'СЕТ СН'!$F$16</f>
        <v>0</v>
      </c>
      <c r="R406" s="36">
        <f>SUMIFS(СВЦЭМ!$L$40:$L$783,СВЦЭМ!$A$40:$A$783,$A406,СВЦЭМ!$B$39:$B$782,R$383)+'СЕТ СН'!$F$16</f>
        <v>0</v>
      </c>
      <c r="S406" s="36">
        <f>SUMIFS(СВЦЭМ!$L$40:$L$783,СВЦЭМ!$A$40:$A$783,$A406,СВЦЭМ!$B$39:$B$782,S$383)+'СЕТ СН'!$F$16</f>
        <v>0</v>
      </c>
      <c r="T406" s="36">
        <f>SUMIFS(СВЦЭМ!$L$40:$L$783,СВЦЭМ!$A$40:$A$783,$A406,СВЦЭМ!$B$39:$B$782,T$383)+'СЕТ СН'!$F$16</f>
        <v>0</v>
      </c>
      <c r="U406" s="36">
        <f>SUMIFS(СВЦЭМ!$L$40:$L$783,СВЦЭМ!$A$40:$A$783,$A406,СВЦЭМ!$B$39:$B$782,U$383)+'СЕТ СН'!$F$16</f>
        <v>0</v>
      </c>
      <c r="V406" s="36">
        <f>SUMIFS(СВЦЭМ!$L$40:$L$783,СВЦЭМ!$A$40:$A$783,$A406,СВЦЭМ!$B$39:$B$782,V$383)+'СЕТ СН'!$F$16</f>
        <v>0</v>
      </c>
      <c r="W406" s="36">
        <f>SUMIFS(СВЦЭМ!$L$40:$L$783,СВЦЭМ!$A$40:$A$783,$A406,СВЦЭМ!$B$39:$B$782,W$383)+'СЕТ СН'!$F$16</f>
        <v>0</v>
      </c>
      <c r="X406" s="36">
        <f>SUMIFS(СВЦЭМ!$L$40:$L$783,СВЦЭМ!$A$40:$A$783,$A406,СВЦЭМ!$B$39:$B$782,X$383)+'СЕТ СН'!$F$16</f>
        <v>0</v>
      </c>
      <c r="Y406" s="36">
        <f>SUMIFS(СВЦЭМ!$L$40:$L$783,СВЦЭМ!$A$40:$A$783,$A406,СВЦЭМ!$B$39:$B$782,Y$383)+'СЕТ СН'!$F$16</f>
        <v>0</v>
      </c>
    </row>
    <row r="407" spans="1:26" ht="15.75" hidden="1" x14ac:dyDescent="0.2">
      <c r="A407" s="35">
        <f t="shared" si="11"/>
        <v>44616</v>
      </c>
      <c r="B407" s="36">
        <f>SUMIFS(СВЦЭМ!$L$40:$L$783,СВЦЭМ!$A$40:$A$783,$A407,СВЦЭМ!$B$39:$B$782,B$383)+'СЕТ СН'!$F$16</f>
        <v>0</v>
      </c>
      <c r="C407" s="36">
        <f>SUMIFS(СВЦЭМ!$L$40:$L$783,СВЦЭМ!$A$40:$A$783,$A407,СВЦЭМ!$B$39:$B$782,C$383)+'СЕТ СН'!$F$16</f>
        <v>0</v>
      </c>
      <c r="D407" s="36">
        <f>SUMIFS(СВЦЭМ!$L$40:$L$783,СВЦЭМ!$A$40:$A$783,$A407,СВЦЭМ!$B$39:$B$782,D$383)+'СЕТ СН'!$F$16</f>
        <v>0</v>
      </c>
      <c r="E407" s="36">
        <f>SUMIFS(СВЦЭМ!$L$40:$L$783,СВЦЭМ!$A$40:$A$783,$A407,СВЦЭМ!$B$39:$B$782,E$383)+'СЕТ СН'!$F$16</f>
        <v>0</v>
      </c>
      <c r="F407" s="36">
        <f>SUMIFS(СВЦЭМ!$L$40:$L$783,СВЦЭМ!$A$40:$A$783,$A407,СВЦЭМ!$B$39:$B$782,F$383)+'СЕТ СН'!$F$16</f>
        <v>0</v>
      </c>
      <c r="G407" s="36">
        <f>SUMIFS(СВЦЭМ!$L$40:$L$783,СВЦЭМ!$A$40:$A$783,$A407,СВЦЭМ!$B$39:$B$782,G$383)+'СЕТ СН'!$F$16</f>
        <v>0</v>
      </c>
      <c r="H407" s="36">
        <f>SUMIFS(СВЦЭМ!$L$40:$L$783,СВЦЭМ!$A$40:$A$783,$A407,СВЦЭМ!$B$39:$B$782,H$383)+'СЕТ СН'!$F$16</f>
        <v>0</v>
      </c>
      <c r="I407" s="36">
        <f>SUMIFS(СВЦЭМ!$L$40:$L$783,СВЦЭМ!$A$40:$A$783,$A407,СВЦЭМ!$B$39:$B$782,I$383)+'СЕТ СН'!$F$16</f>
        <v>0</v>
      </c>
      <c r="J407" s="36">
        <f>SUMIFS(СВЦЭМ!$L$40:$L$783,СВЦЭМ!$A$40:$A$783,$A407,СВЦЭМ!$B$39:$B$782,J$383)+'СЕТ СН'!$F$16</f>
        <v>0</v>
      </c>
      <c r="K407" s="36">
        <f>SUMIFS(СВЦЭМ!$L$40:$L$783,СВЦЭМ!$A$40:$A$783,$A407,СВЦЭМ!$B$39:$B$782,K$383)+'СЕТ СН'!$F$16</f>
        <v>0</v>
      </c>
      <c r="L407" s="36">
        <f>SUMIFS(СВЦЭМ!$L$40:$L$783,СВЦЭМ!$A$40:$A$783,$A407,СВЦЭМ!$B$39:$B$782,L$383)+'СЕТ СН'!$F$16</f>
        <v>0</v>
      </c>
      <c r="M407" s="36">
        <f>SUMIFS(СВЦЭМ!$L$40:$L$783,СВЦЭМ!$A$40:$A$783,$A407,СВЦЭМ!$B$39:$B$782,M$383)+'СЕТ СН'!$F$16</f>
        <v>0</v>
      </c>
      <c r="N407" s="36">
        <f>SUMIFS(СВЦЭМ!$L$40:$L$783,СВЦЭМ!$A$40:$A$783,$A407,СВЦЭМ!$B$39:$B$782,N$383)+'СЕТ СН'!$F$16</f>
        <v>0</v>
      </c>
      <c r="O407" s="36">
        <f>SUMIFS(СВЦЭМ!$L$40:$L$783,СВЦЭМ!$A$40:$A$783,$A407,СВЦЭМ!$B$39:$B$782,O$383)+'СЕТ СН'!$F$16</f>
        <v>0</v>
      </c>
      <c r="P407" s="36">
        <f>SUMIFS(СВЦЭМ!$L$40:$L$783,СВЦЭМ!$A$40:$A$783,$A407,СВЦЭМ!$B$39:$B$782,P$383)+'СЕТ СН'!$F$16</f>
        <v>0</v>
      </c>
      <c r="Q407" s="36">
        <f>SUMIFS(СВЦЭМ!$L$40:$L$783,СВЦЭМ!$A$40:$A$783,$A407,СВЦЭМ!$B$39:$B$782,Q$383)+'СЕТ СН'!$F$16</f>
        <v>0</v>
      </c>
      <c r="R407" s="36">
        <f>SUMIFS(СВЦЭМ!$L$40:$L$783,СВЦЭМ!$A$40:$A$783,$A407,СВЦЭМ!$B$39:$B$782,R$383)+'СЕТ СН'!$F$16</f>
        <v>0</v>
      </c>
      <c r="S407" s="36">
        <f>SUMIFS(СВЦЭМ!$L$40:$L$783,СВЦЭМ!$A$40:$A$783,$A407,СВЦЭМ!$B$39:$B$782,S$383)+'СЕТ СН'!$F$16</f>
        <v>0</v>
      </c>
      <c r="T407" s="36">
        <f>SUMIFS(СВЦЭМ!$L$40:$L$783,СВЦЭМ!$A$40:$A$783,$A407,СВЦЭМ!$B$39:$B$782,T$383)+'СЕТ СН'!$F$16</f>
        <v>0</v>
      </c>
      <c r="U407" s="36">
        <f>SUMIFS(СВЦЭМ!$L$40:$L$783,СВЦЭМ!$A$40:$A$783,$A407,СВЦЭМ!$B$39:$B$782,U$383)+'СЕТ СН'!$F$16</f>
        <v>0</v>
      </c>
      <c r="V407" s="36">
        <f>SUMIFS(СВЦЭМ!$L$40:$L$783,СВЦЭМ!$A$40:$A$783,$A407,СВЦЭМ!$B$39:$B$782,V$383)+'СЕТ СН'!$F$16</f>
        <v>0</v>
      </c>
      <c r="W407" s="36">
        <f>SUMIFS(СВЦЭМ!$L$40:$L$783,СВЦЭМ!$A$40:$A$783,$A407,СВЦЭМ!$B$39:$B$782,W$383)+'СЕТ СН'!$F$16</f>
        <v>0</v>
      </c>
      <c r="X407" s="36">
        <f>SUMIFS(СВЦЭМ!$L$40:$L$783,СВЦЭМ!$A$40:$A$783,$A407,СВЦЭМ!$B$39:$B$782,X$383)+'СЕТ СН'!$F$16</f>
        <v>0</v>
      </c>
      <c r="Y407" s="36">
        <f>SUMIFS(СВЦЭМ!$L$40:$L$783,СВЦЭМ!$A$40:$A$783,$A407,СВЦЭМ!$B$39:$B$782,Y$383)+'СЕТ СН'!$F$16</f>
        <v>0</v>
      </c>
    </row>
    <row r="408" spans="1:26" ht="15.75" hidden="1" x14ac:dyDescent="0.2">
      <c r="A408" s="35">
        <f t="shared" si="11"/>
        <v>44617</v>
      </c>
      <c r="B408" s="36">
        <f>SUMIFS(СВЦЭМ!$L$40:$L$783,СВЦЭМ!$A$40:$A$783,$A408,СВЦЭМ!$B$39:$B$782,B$383)+'СЕТ СН'!$F$16</f>
        <v>0</v>
      </c>
      <c r="C408" s="36">
        <f>SUMIFS(СВЦЭМ!$L$40:$L$783,СВЦЭМ!$A$40:$A$783,$A408,СВЦЭМ!$B$39:$B$782,C$383)+'СЕТ СН'!$F$16</f>
        <v>0</v>
      </c>
      <c r="D408" s="36">
        <f>SUMIFS(СВЦЭМ!$L$40:$L$783,СВЦЭМ!$A$40:$A$783,$A408,СВЦЭМ!$B$39:$B$782,D$383)+'СЕТ СН'!$F$16</f>
        <v>0</v>
      </c>
      <c r="E408" s="36">
        <f>SUMIFS(СВЦЭМ!$L$40:$L$783,СВЦЭМ!$A$40:$A$783,$A408,СВЦЭМ!$B$39:$B$782,E$383)+'СЕТ СН'!$F$16</f>
        <v>0</v>
      </c>
      <c r="F408" s="36">
        <f>SUMIFS(СВЦЭМ!$L$40:$L$783,СВЦЭМ!$A$40:$A$783,$A408,СВЦЭМ!$B$39:$B$782,F$383)+'СЕТ СН'!$F$16</f>
        <v>0</v>
      </c>
      <c r="G408" s="36">
        <f>SUMIFS(СВЦЭМ!$L$40:$L$783,СВЦЭМ!$A$40:$A$783,$A408,СВЦЭМ!$B$39:$B$782,G$383)+'СЕТ СН'!$F$16</f>
        <v>0</v>
      </c>
      <c r="H408" s="36">
        <f>SUMIFS(СВЦЭМ!$L$40:$L$783,СВЦЭМ!$A$40:$A$783,$A408,СВЦЭМ!$B$39:$B$782,H$383)+'СЕТ СН'!$F$16</f>
        <v>0</v>
      </c>
      <c r="I408" s="36">
        <f>SUMIFS(СВЦЭМ!$L$40:$L$783,СВЦЭМ!$A$40:$A$783,$A408,СВЦЭМ!$B$39:$B$782,I$383)+'СЕТ СН'!$F$16</f>
        <v>0</v>
      </c>
      <c r="J408" s="36">
        <f>SUMIFS(СВЦЭМ!$L$40:$L$783,СВЦЭМ!$A$40:$A$783,$A408,СВЦЭМ!$B$39:$B$782,J$383)+'СЕТ СН'!$F$16</f>
        <v>0</v>
      </c>
      <c r="K408" s="36">
        <f>SUMIFS(СВЦЭМ!$L$40:$L$783,СВЦЭМ!$A$40:$A$783,$A408,СВЦЭМ!$B$39:$B$782,K$383)+'СЕТ СН'!$F$16</f>
        <v>0</v>
      </c>
      <c r="L408" s="36">
        <f>SUMIFS(СВЦЭМ!$L$40:$L$783,СВЦЭМ!$A$40:$A$783,$A408,СВЦЭМ!$B$39:$B$782,L$383)+'СЕТ СН'!$F$16</f>
        <v>0</v>
      </c>
      <c r="M408" s="36">
        <f>SUMIFS(СВЦЭМ!$L$40:$L$783,СВЦЭМ!$A$40:$A$783,$A408,СВЦЭМ!$B$39:$B$782,M$383)+'СЕТ СН'!$F$16</f>
        <v>0</v>
      </c>
      <c r="N408" s="36">
        <f>SUMIFS(СВЦЭМ!$L$40:$L$783,СВЦЭМ!$A$40:$A$783,$A408,СВЦЭМ!$B$39:$B$782,N$383)+'СЕТ СН'!$F$16</f>
        <v>0</v>
      </c>
      <c r="O408" s="36">
        <f>SUMIFS(СВЦЭМ!$L$40:$L$783,СВЦЭМ!$A$40:$A$783,$A408,СВЦЭМ!$B$39:$B$782,O$383)+'СЕТ СН'!$F$16</f>
        <v>0</v>
      </c>
      <c r="P408" s="36">
        <f>SUMIFS(СВЦЭМ!$L$40:$L$783,СВЦЭМ!$A$40:$A$783,$A408,СВЦЭМ!$B$39:$B$782,P$383)+'СЕТ СН'!$F$16</f>
        <v>0</v>
      </c>
      <c r="Q408" s="36">
        <f>SUMIFS(СВЦЭМ!$L$40:$L$783,СВЦЭМ!$A$40:$A$783,$A408,СВЦЭМ!$B$39:$B$782,Q$383)+'СЕТ СН'!$F$16</f>
        <v>0</v>
      </c>
      <c r="R408" s="36">
        <f>SUMIFS(СВЦЭМ!$L$40:$L$783,СВЦЭМ!$A$40:$A$783,$A408,СВЦЭМ!$B$39:$B$782,R$383)+'СЕТ СН'!$F$16</f>
        <v>0</v>
      </c>
      <c r="S408" s="36">
        <f>SUMIFS(СВЦЭМ!$L$40:$L$783,СВЦЭМ!$A$40:$A$783,$A408,СВЦЭМ!$B$39:$B$782,S$383)+'СЕТ СН'!$F$16</f>
        <v>0</v>
      </c>
      <c r="T408" s="36">
        <f>SUMIFS(СВЦЭМ!$L$40:$L$783,СВЦЭМ!$A$40:$A$783,$A408,СВЦЭМ!$B$39:$B$782,T$383)+'СЕТ СН'!$F$16</f>
        <v>0</v>
      </c>
      <c r="U408" s="36">
        <f>SUMIFS(СВЦЭМ!$L$40:$L$783,СВЦЭМ!$A$40:$A$783,$A408,СВЦЭМ!$B$39:$B$782,U$383)+'СЕТ СН'!$F$16</f>
        <v>0</v>
      </c>
      <c r="V408" s="36">
        <f>SUMIFS(СВЦЭМ!$L$40:$L$783,СВЦЭМ!$A$40:$A$783,$A408,СВЦЭМ!$B$39:$B$782,V$383)+'СЕТ СН'!$F$16</f>
        <v>0</v>
      </c>
      <c r="W408" s="36">
        <f>SUMIFS(СВЦЭМ!$L$40:$L$783,СВЦЭМ!$A$40:$A$783,$A408,СВЦЭМ!$B$39:$B$782,W$383)+'СЕТ СН'!$F$16</f>
        <v>0</v>
      </c>
      <c r="X408" s="36">
        <f>SUMIFS(СВЦЭМ!$L$40:$L$783,СВЦЭМ!$A$40:$A$783,$A408,СВЦЭМ!$B$39:$B$782,X$383)+'СЕТ СН'!$F$16</f>
        <v>0</v>
      </c>
      <c r="Y408" s="36">
        <f>SUMIFS(СВЦЭМ!$L$40:$L$783,СВЦЭМ!$A$40:$A$783,$A408,СВЦЭМ!$B$39:$B$782,Y$383)+'СЕТ СН'!$F$16</f>
        <v>0</v>
      </c>
    </row>
    <row r="409" spans="1:26" ht="15.75" hidden="1" x14ac:dyDescent="0.2">
      <c r="A409" s="35">
        <f t="shared" si="11"/>
        <v>44618</v>
      </c>
      <c r="B409" s="36">
        <f>SUMIFS(СВЦЭМ!$L$40:$L$783,СВЦЭМ!$A$40:$A$783,$A409,СВЦЭМ!$B$39:$B$782,B$383)+'СЕТ СН'!$F$16</f>
        <v>0</v>
      </c>
      <c r="C409" s="36">
        <f>SUMIFS(СВЦЭМ!$L$40:$L$783,СВЦЭМ!$A$40:$A$783,$A409,СВЦЭМ!$B$39:$B$782,C$383)+'СЕТ СН'!$F$16</f>
        <v>0</v>
      </c>
      <c r="D409" s="36">
        <f>SUMIFS(СВЦЭМ!$L$40:$L$783,СВЦЭМ!$A$40:$A$783,$A409,СВЦЭМ!$B$39:$B$782,D$383)+'СЕТ СН'!$F$16</f>
        <v>0</v>
      </c>
      <c r="E409" s="36">
        <f>SUMIFS(СВЦЭМ!$L$40:$L$783,СВЦЭМ!$A$40:$A$783,$A409,СВЦЭМ!$B$39:$B$782,E$383)+'СЕТ СН'!$F$16</f>
        <v>0</v>
      </c>
      <c r="F409" s="36">
        <f>SUMIFS(СВЦЭМ!$L$40:$L$783,СВЦЭМ!$A$40:$A$783,$A409,СВЦЭМ!$B$39:$B$782,F$383)+'СЕТ СН'!$F$16</f>
        <v>0</v>
      </c>
      <c r="G409" s="36">
        <f>SUMIFS(СВЦЭМ!$L$40:$L$783,СВЦЭМ!$A$40:$A$783,$A409,СВЦЭМ!$B$39:$B$782,G$383)+'СЕТ СН'!$F$16</f>
        <v>0</v>
      </c>
      <c r="H409" s="36">
        <f>SUMIFS(СВЦЭМ!$L$40:$L$783,СВЦЭМ!$A$40:$A$783,$A409,СВЦЭМ!$B$39:$B$782,H$383)+'СЕТ СН'!$F$16</f>
        <v>0</v>
      </c>
      <c r="I409" s="36">
        <f>SUMIFS(СВЦЭМ!$L$40:$L$783,СВЦЭМ!$A$40:$A$783,$A409,СВЦЭМ!$B$39:$B$782,I$383)+'СЕТ СН'!$F$16</f>
        <v>0</v>
      </c>
      <c r="J409" s="36">
        <f>SUMIFS(СВЦЭМ!$L$40:$L$783,СВЦЭМ!$A$40:$A$783,$A409,СВЦЭМ!$B$39:$B$782,J$383)+'СЕТ СН'!$F$16</f>
        <v>0</v>
      </c>
      <c r="K409" s="36">
        <f>SUMIFS(СВЦЭМ!$L$40:$L$783,СВЦЭМ!$A$40:$A$783,$A409,СВЦЭМ!$B$39:$B$782,K$383)+'СЕТ СН'!$F$16</f>
        <v>0</v>
      </c>
      <c r="L409" s="36">
        <f>SUMIFS(СВЦЭМ!$L$40:$L$783,СВЦЭМ!$A$40:$A$783,$A409,СВЦЭМ!$B$39:$B$782,L$383)+'СЕТ СН'!$F$16</f>
        <v>0</v>
      </c>
      <c r="M409" s="36">
        <f>SUMIFS(СВЦЭМ!$L$40:$L$783,СВЦЭМ!$A$40:$A$783,$A409,СВЦЭМ!$B$39:$B$782,M$383)+'СЕТ СН'!$F$16</f>
        <v>0</v>
      </c>
      <c r="N409" s="36">
        <f>SUMIFS(СВЦЭМ!$L$40:$L$783,СВЦЭМ!$A$40:$A$783,$A409,СВЦЭМ!$B$39:$B$782,N$383)+'СЕТ СН'!$F$16</f>
        <v>0</v>
      </c>
      <c r="O409" s="36">
        <f>SUMIFS(СВЦЭМ!$L$40:$L$783,СВЦЭМ!$A$40:$A$783,$A409,СВЦЭМ!$B$39:$B$782,O$383)+'СЕТ СН'!$F$16</f>
        <v>0</v>
      </c>
      <c r="P409" s="36">
        <f>SUMIFS(СВЦЭМ!$L$40:$L$783,СВЦЭМ!$A$40:$A$783,$A409,СВЦЭМ!$B$39:$B$782,P$383)+'СЕТ СН'!$F$16</f>
        <v>0</v>
      </c>
      <c r="Q409" s="36">
        <f>SUMIFS(СВЦЭМ!$L$40:$L$783,СВЦЭМ!$A$40:$A$783,$A409,СВЦЭМ!$B$39:$B$782,Q$383)+'СЕТ СН'!$F$16</f>
        <v>0</v>
      </c>
      <c r="R409" s="36">
        <f>SUMIFS(СВЦЭМ!$L$40:$L$783,СВЦЭМ!$A$40:$A$783,$A409,СВЦЭМ!$B$39:$B$782,R$383)+'СЕТ СН'!$F$16</f>
        <v>0</v>
      </c>
      <c r="S409" s="36">
        <f>SUMIFS(СВЦЭМ!$L$40:$L$783,СВЦЭМ!$A$40:$A$783,$A409,СВЦЭМ!$B$39:$B$782,S$383)+'СЕТ СН'!$F$16</f>
        <v>0</v>
      </c>
      <c r="T409" s="36">
        <f>SUMIFS(СВЦЭМ!$L$40:$L$783,СВЦЭМ!$A$40:$A$783,$A409,СВЦЭМ!$B$39:$B$782,T$383)+'СЕТ СН'!$F$16</f>
        <v>0</v>
      </c>
      <c r="U409" s="36">
        <f>SUMIFS(СВЦЭМ!$L$40:$L$783,СВЦЭМ!$A$40:$A$783,$A409,СВЦЭМ!$B$39:$B$782,U$383)+'СЕТ СН'!$F$16</f>
        <v>0</v>
      </c>
      <c r="V409" s="36">
        <f>SUMIFS(СВЦЭМ!$L$40:$L$783,СВЦЭМ!$A$40:$A$783,$A409,СВЦЭМ!$B$39:$B$782,V$383)+'СЕТ СН'!$F$16</f>
        <v>0</v>
      </c>
      <c r="W409" s="36">
        <f>SUMIFS(СВЦЭМ!$L$40:$L$783,СВЦЭМ!$A$40:$A$783,$A409,СВЦЭМ!$B$39:$B$782,W$383)+'СЕТ СН'!$F$16</f>
        <v>0</v>
      </c>
      <c r="X409" s="36">
        <f>SUMIFS(СВЦЭМ!$L$40:$L$783,СВЦЭМ!$A$40:$A$783,$A409,СВЦЭМ!$B$39:$B$782,X$383)+'СЕТ СН'!$F$16</f>
        <v>0</v>
      </c>
      <c r="Y409" s="36">
        <f>SUMIFS(СВЦЭМ!$L$40:$L$783,СВЦЭМ!$A$40:$A$783,$A409,СВЦЭМ!$B$39:$B$782,Y$383)+'СЕТ СН'!$F$16</f>
        <v>0</v>
      </c>
    </row>
    <row r="410" spans="1:26" ht="15.75" hidden="1" x14ac:dyDescent="0.2">
      <c r="A410" s="35">
        <f t="shared" si="11"/>
        <v>44619</v>
      </c>
      <c r="B410" s="36">
        <f>SUMIFS(СВЦЭМ!$L$40:$L$783,СВЦЭМ!$A$40:$A$783,$A410,СВЦЭМ!$B$39:$B$782,B$383)+'СЕТ СН'!$F$16</f>
        <v>0</v>
      </c>
      <c r="C410" s="36">
        <f>SUMIFS(СВЦЭМ!$L$40:$L$783,СВЦЭМ!$A$40:$A$783,$A410,СВЦЭМ!$B$39:$B$782,C$383)+'СЕТ СН'!$F$16</f>
        <v>0</v>
      </c>
      <c r="D410" s="36">
        <f>SUMIFS(СВЦЭМ!$L$40:$L$783,СВЦЭМ!$A$40:$A$783,$A410,СВЦЭМ!$B$39:$B$782,D$383)+'СЕТ СН'!$F$16</f>
        <v>0</v>
      </c>
      <c r="E410" s="36">
        <f>SUMIFS(СВЦЭМ!$L$40:$L$783,СВЦЭМ!$A$40:$A$783,$A410,СВЦЭМ!$B$39:$B$782,E$383)+'СЕТ СН'!$F$16</f>
        <v>0</v>
      </c>
      <c r="F410" s="36">
        <f>SUMIFS(СВЦЭМ!$L$40:$L$783,СВЦЭМ!$A$40:$A$783,$A410,СВЦЭМ!$B$39:$B$782,F$383)+'СЕТ СН'!$F$16</f>
        <v>0</v>
      </c>
      <c r="G410" s="36">
        <f>SUMIFS(СВЦЭМ!$L$40:$L$783,СВЦЭМ!$A$40:$A$783,$A410,СВЦЭМ!$B$39:$B$782,G$383)+'СЕТ СН'!$F$16</f>
        <v>0</v>
      </c>
      <c r="H410" s="36">
        <f>SUMIFS(СВЦЭМ!$L$40:$L$783,СВЦЭМ!$A$40:$A$783,$A410,СВЦЭМ!$B$39:$B$782,H$383)+'СЕТ СН'!$F$16</f>
        <v>0</v>
      </c>
      <c r="I410" s="36">
        <f>SUMIFS(СВЦЭМ!$L$40:$L$783,СВЦЭМ!$A$40:$A$783,$A410,СВЦЭМ!$B$39:$B$782,I$383)+'СЕТ СН'!$F$16</f>
        <v>0</v>
      </c>
      <c r="J410" s="36">
        <f>SUMIFS(СВЦЭМ!$L$40:$L$783,СВЦЭМ!$A$40:$A$783,$A410,СВЦЭМ!$B$39:$B$782,J$383)+'СЕТ СН'!$F$16</f>
        <v>0</v>
      </c>
      <c r="K410" s="36">
        <f>SUMIFS(СВЦЭМ!$L$40:$L$783,СВЦЭМ!$A$40:$A$783,$A410,СВЦЭМ!$B$39:$B$782,K$383)+'СЕТ СН'!$F$16</f>
        <v>0</v>
      </c>
      <c r="L410" s="36">
        <f>SUMIFS(СВЦЭМ!$L$40:$L$783,СВЦЭМ!$A$40:$A$783,$A410,СВЦЭМ!$B$39:$B$782,L$383)+'СЕТ СН'!$F$16</f>
        <v>0</v>
      </c>
      <c r="M410" s="36">
        <f>SUMIFS(СВЦЭМ!$L$40:$L$783,СВЦЭМ!$A$40:$A$783,$A410,СВЦЭМ!$B$39:$B$782,M$383)+'СЕТ СН'!$F$16</f>
        <v>0</v>
      </c>
      <c r="N410" s="36">
        <f>SUMIFS(СВЦЭМ!$L$40:$L$783,СВЦЭМ!$A$40:$A$783,$A410,СВЦЭМ!$B$39:$B$782,N$383)+'СЕТ СН'!$F$16</f>
        <v>0</v>
      </c>
      <c r="O410" s="36">
        <f>SUMIFS(СВЦЭМ!$L$40:$L$783,СВЦЭМ!$A$40:$A$783,$A410,СВЦЭМ!$B$39:$B$782,O$383)+'СЕТ СН'!$F$16</f>
        <v>0</v>
      </c>
      <c r="P410" s="36">
        <f>SUMIFS(СВЦЭМ!$L$40:$L$783,СВЦЭМ!$A$40:$A$783,$A410,СВЦЭМ!$B$39:$B$782,P$383)+'СЕТ СН'!$F$16</f>
        <v>0</v>
      </c>
      <c r="Q410" s="36">
        <f>SUMIFS(СВЦЭМ!$L$40:$L$783,СВЦЭМ!$A$40:$A$783,$A410,СВЦЭМ!$B$39:$B$782,Q$383)+'СЕТ СН'!$F$16</f>
        <v>0</v>
      </c>
      <c r="R410" s="36">
        <f>SUMIFS(СВЦЭМ!$L$40:$L$783,СВЦЭМ!$A$40:$A$783,$A410,СВЦЭМ!$B$39:$B$782,R$383)+'СЕТ СН'!$F$16</f>
        <v>0</v>
      </c>
      <c r="S410" s="36">
        <f>SUMIFS(СВЦЭМ!$L$40:$L$783,СВЦЭМ!$A$40:$A$783,$A410,СВЦЭМ!$B$39:$B$782,S$383)+'СЕТ СН'!$F$16</f>
        <v>0</v>
      </c>
      <c r="T410" s="36">
        <f>SUMIFS(СВЦЭМ!$L$40:$L$783,СВЦЭМ!$A$40:$A$783,$A410,СВЦЭМ!$B$39:$B$782,T$383)+'СЕТ СН'!$F$16</f>
        <v>0</v>
      </c>
      <c r="U410" s="36">
        <f>SUMIFS(СВЦЭМ!$L$40:$L$783,СВЦЭМ!$A$40:$A$783,$A410,СВЦЭМ!$B$39:$B$782,U$383)+'СЕТ СН'!$F$16</f>
        <v>0</v>
      </c>
      <c r="V410" s="36">
        <f>SUMIFS(СВЦЭМ!$L$40:$L$783,СВЦЭМ!$A$40:$A$783,$A410,СВЦЭМ!$B$39:$B$782,V$383)+'СЕТ СН'!$F$16</f>
        <v>0</v>
      </c>
      <c r="W410" s="36">
        <f>SUMIFS(СВЦЭМ!$L$40:$L$783,СВЦЭМ!$A$40:$A$783,$A410,СВЦЭМ!$B$39:$B$782,W$383)+'СЕТ СН'!$F$16</f>
        <v>0</v>
      </c>
      <c r="X410" s="36">
        <f>SUMIFS(СВЦЭМ!$L$40:$L$783,СВЦЭМ!$A$40:$A$783,$A410,СВЦЭМ!$B$39:$B$782,X$383)+'СЕТ СН'!$F$16</f>
        <v>0</v>
      </c>
      <c r="Y410" s="36">
        <f>SUMIFS(СВЦЭМ!$L$40:$L$783,СВЦЭМ!$A$40:$A$783,$A410,СВЦЭМ!$B$39:$B$782,Y$383)+'СЕТ СН'!$F$16</f>
        <v>0</v>
      </c>
    </row>
    <row r="411" spans="1:26" ht="15.75" hidden="1" x14ac:dyDescent="0.2">
      <c r="A411" s="35">
        <f t="shared" si="11"/>
        <v>44620</v>
      </c>
      <c r="B411" s="36">
        <f>SUMIFS(СВЦЭМ!$L$40:$L$783,СВЦЭМ!$A$40:$A$783,$A411,СВЦЭМ!$B$39:$B$782,B$383)+'СЕТ СН'!$F$16</f>
        <v>0</v>
      </c>
      <c r="C411" s="36">
        <f>SUMIFS(СВЦЭМ!$L$40:$L$783,СВЦЭМ!$A$40:$A$783,$A411,СВЦЭМ!$B$39:$B$782,C$383)+'СЕТ СН'!$F$16</f>
        <v>0</v>
      </c>
      <c r="D411" s="36">
        <f>SUMIFS(СВЦЭМ!$L$40:$L$783,СВЦЭМ!$A$40:$A$783,$A411,СВЦЭМ!$B$39:$B$782,D$383)+'СЕТ СН'!$F$16</f>
        <v>0</v>
      </c>
      <c r="E411" s="36">
        <f>SUMIFS(СВЦЭМ!$L$40:$L$783,СВЦЭМ!$A$40:$A$783,$A411,СВЦЭМ!$B$39:$B$782,E$383)+'СЕТ СН'!$F$16</f>
        <v>0</v>
      </c>
      <c r="F411" s="36">
        <f>SUMIFS(СВЦЭМ!$L$40:$L$783,СВЦЭМ!$A$40:$A$783,$A411,СВЦЭМ!$B$39:$B$782,F$383)+'СЕТ СН'!$F$16</f>
        <v>0</v>
      </c>
      <c r="G411" s="36">
        <f>SUMIFS(СВЦЭМ!$L$40:$L$783,СВЦЭМ!$A$40:$A$783,$A411,СВЦЭМ!$B$39:$B$782,G$383)+'СЕТ СН'!$F$16</f>
        <v>0</v>
      </c>
      <c r="H411" s="36">
        <f>SUMIFS(СВЦЭМ!$L$40:$L$783,СВЦЭМ!$A$40:$A$783,$A411,СВЦЭМ!$B$39:$B$782,H$383)+'СЕТ СН'!$F$16</f>
        <v>0</v>
      </c>
      <c r="I411" s="36">
        <f>SUMIFS(СВЦЭМ!$L$40:$L$783,СВЦЭМ!$A$40:$A$783,$A411,СВЦЭМ!$B$39:$B$782,I$383)+'СЕТ СН'!$F$16</f>
        <v>0</v>
      </c>
      <c r="J411" s="36">
        <f>SUMIFS(СВЦЭМ!$L$40:$L$783,СВЦЭМ!$A$40:$A$783,$A411,СВЦЭМ!$B$39:$B$782,J$383)+'СЕТ СН'!$F$16</f>
        <v>0</v>
      </c>
      <c r="K411" s="36">
        <f>SUMIFS(СВЦЭМ!$L$40:$L$783,СВЦЭМ!$A$40:$A$783,$A411,СВЦЭМ!$B$39:$B$782,K$383)+'СЕТ СН'!$F$16</f>
        <v>0</v>
      </c>
      <c r="L411" s="36">
        <f>SUMIFS(СВЦЭМ!$L$40:$L$783,СВЦЭМ!$A$40:$A$783,$A411,СВЦЭМ!$B$39:$B$782,L$383)+'СЕТ СН'!$F$16</f>
        <v>0</v>
      </c>
      <c r="M411" s="36">
        <f>SUMIFS(СВЦЭМ!$L$40:$L$783,СВЦЭМ!$A$40:$A$783,$A411,СВЦЭМ!$B$39:$B$782,M$383)+'СЕТ СН'!$F$16</f>
        <v>0</v>
      </c>
      <c r="N411" s="36">
        <f>SUMIFS(СВЦЭМ!$L$40:$L$783,СВЦЭМ!$A$40:$A$783,$A411,СВЦЭМ!$B$39:$B$782,N$383)+'СЕТ СН'!$F$16</f>
        <v>0</v>
      </c>
      <c r="O411" s="36">
        <f>SUMIFS(СВЦЭМ!$L$40:$L$783,СВЦЭМ!$A$40:$A$783,$A411,СВЦЭМ!$B$39:$B$782,O$383)+'СЕТ СН'!$F$16</f>
        <v>0</v>
      </c>
      <c r="P411" s="36">
        <f>SUMIFS(СВЦЭМ!$L$40:$L$783,СВЦЭМ!$A$40:$A$783,$A411,СВЦЭМ!$B$39:$B$782,P$383)+'СЕТ СН'!$F$16</f>
        <v>0</v>
      </c>
      <c r="Q411" s="36">
        <f>SUMIFS(СВЦЭМ!$L$40:$L$783,СВЦЭМ!$A$40:$A$783,$A411,СВЦЭМ!$B$39:$B$782,Q$383)+'СЕТ СН'!$F$16</f>
        <v>0</v>
      </c>
      <c r="R411" s="36">
        <f>SUMIFS(СВЦЭМ!$L$40:$L$783,СВЦЭМ!$A$40:$A$783,$A411,СВЦЭМ!$B$39:$B$782,R$383)+'СЕТ СН'!$F$16</f>
        <v>0</v>
      </c>
      <c r="S411" s="36">
        <f>SUMIFS(СВЦЭМ!$L$40:$L$783,СВЦЭМ!$A$40:$A$783,$A411,СВЦЭМ!$B$39:$B$782,S$383)+'СЕТ СН'!$F$16</f>
        <v>0</v>
      </c>
      <c r="T411" s="36">
        <f>SUMIFS(СВЦЭМ!$L$40:$L$783,СВЦЭМ!$A$40:$A$783,$A411,СВЦЭМ!$B$39:$B$782,T$383)+'СЕТ СН'!$F$16</f>
        <v>0</v>
      </c>
      <c r="U411" s="36">
        <f>SUMIFS(СВЦЭМ!$L$40:$L$783,СВЦЭМ!$A$40:$A$783,$A411,СВЦЭМ!$B$39:$B$782,U$383)+'СЕТ СН'!$F$16</f>
        <v>0</v>
      </c>
      <c r="V411" s="36">
        <f>SUMIFS(СВЦЭМ!$L$40:$L$783,СВЦЭМ!$A$40:$A$783,$A411,СВЦЭМ!$B$39:$B$782,V$383)+'СЕТ СН'!$F$16</f>
        <v>0</v>
      </c>
      <c r="W411" s="36">
        <f>SUMIFS(СВЦЭМ!$L$40:$L$783,СВЦЭМ!$A$40:$A$783,$A411,СВЦЭМ!$B$39:$B$782,W$383)+'СЕТ СН'!$F$16</f>
        <v>0</v>
      </c>
      <c r="X411" s="36">
        <f>SUMIFS(СВЦЭМ!$L$40:$L$783,СВЦЭМ!$A$40:$A$783,$A411,СВЦЭМ!$B$39:$B$782,X$383)+'СЕТ СН'!$F$16</f>
        <v>0</v>
      </c>
      <c r="Y411" s="36">
        <f>SUMIFS(СВЦЭМ!$L$40:$L$783,СВЦЭМ!$A$40:$A$783,$A411,СВЦЭМ!$B$39:$B$782,Y$383)+'СЕТ СН'!$F$16</f>
        <v>0</v>
      </c>
    </row>
    <row r="412" spans="1:26" ht="15.75" hidden="1" x14ac:dyDescent="0.2">
      <c r="A412" s="35">
        <f t="shared" si="11"/>
        <v>44621</v>
      </c>
      <c r="B412" s="36">
        <f>SUMIFS(СВЦЭМ!$L$40:$L$783,СВЦЭМ!$A$40:$A$783,$A412,СВЦЭМ!$B$39:$B$782,B$383)+'СЕТ СН'!$F$16</f>
        <v>0</v>
      </c>
      <c r="C412" s="36">
        <f>SUMIFS(СВЦЭМ!$L$40:$L$783,СВЦЭМ!$A$40:$A$783,$A412,СВЦЭМ!$B$39:$B$782,C$383)+'СЕТ СН'!$F$16</f>
        <v>0</v>
      </c>
      <c r="D412" s="36">
        <f>SUMIFS(СВЦЭМ!$L$40:$L$783,СВЦЭМ!$A$40:$A$783,$A412,СВЦЭМ!$B$39:$B$782,D$383)+'СЕТ СН'!$F$16</f>
        <v>0</v>
      </c>
      <c r="E412" s="36">
        <f>SUMIFS(СВЦЭМ!$L$40:$L$783,СВЦЭМ!$A$40:$A$783,$A412,СВЦЭМ!$B$39:$B$782,E$383)+'СЕТ СН'!$F$16</f>
        <v>0</v>
      </c>
      <c r="F412" s="36">
        <f>SUMIFS(СВЦЭМ!$L$40:$L$783,СВЦЭМ!$A$40:$A$783,$A412,СВЦЭМ!$B$39:$B$782,F$383)+'СЕТ СН'!$F$16</f>
        <v>0</v>
      </c>
      <c r="G412" s="36">
        <f>SUMIFS(СВЦЭМ!$L$40:$L$783,СВЦЭМ!$A$40:$A$783,$A412,СВЦЭМ!$B$39:$B$782,G$383)+'СЕТ СН'!$F$16</f>
        <v>0</v>
      </c>
      <c r="H412" s="36">
        <f>SUMIFS(СВЦЭМ!$L$40:$L$783,СВЦЭМ!$A$40:$A$783,$A412,СВЦЭМ!$B$39:$B$782,H$383)+'СЕТ СН'!$F$16</f>
        <v>0</v>
      </c>
      <c r="I412" s="36">
        <f>SUMIFS(СВЦЭМ!$L$40:$L$783,СВЦЭМ!$A$40:$A$783,$A412,СВЦЭМ!$B$39:$B$782,I$383)+'СЕТ СН'!$F$16</f>
        <v>0</v>
      </c>
      <c r="J412" s="36">
        <f>SUMIFS(СВЦЭМ!$L$40:$L$783,СВЦЭМ!$A$40:$A$783,$A412,СВЦЭМ!$B$39:$B$782,J$383)+'СЕТ СН'!$F$16</f>
        <v>0</v>
      </c>
      <c r="K412" s="36">
        <f>SUMIFS(СВЦЭМ!$L$40:$L$783,СВЦЭМ!$A$40:$A$783,$A412,СВЦЭМ!$B$39:$B$782,K$383)+'СЕТ СН'!$F$16</f>
        <v>0</v>
      </c>
      <c r="L412" s="36">
        <f>SUMIFS(СВЦЭМ!$L$40:$L$783,СВЦЭМ!$A$40:$A$783,$A412,СВЦЭМ!$B$39:$B$782,L$383)+'СЕТ СН'!$F$16</f>
        <v>0</v>
      </c>
      <c r="M412" s="36">
        <f>SUMIFS(СВЦЭМ!$L$40:$L$783,СВЦЭМ!$A$40:$A$783,$A412,СВЦЭМ!$B$39:$B$782,M$383)+'СЕТ СН'!$F$16</f>
        <v>0</v>
      </c>
      <c r="N412" s="36">
        <f>SUMIFS(СВЦЭМ!$L$40:$L$783,СВЦЭМ!$A$40:$A$783,$A412,СВЦЭМ!$B$39:$B$782,N$383)+'СЕТ СН'!$F$16</f>
        <v>0</v>
      </c>
      <c r="O412" s="36">
        <f>SUMIFS(СВЦЭМ!$L$40:$L$783,СВЦЭМ!$A$40:$A$783,$A412,СВЦЭМ!$B$39:$B$782,O$383)+'СЕТ СН'!$F$16</f>
        <v>0</v>
      </c>
      <c r="P412" s="36">
        <f>SUMIFS(СВЦЭМ!$L$40:$L$783,СВЦЭМ!$A$40:$A$783,$A412,СВЦЭМ!$B$39:$B$782,P$383)+'СЕТ СН'!$F$16</f>
        <v>0</v>
      </c>
      <c r="Q412" s="36">
        <f>SUMIFS(СВЦЭМ!$L$40:$L$783,СВЦЭМ!$A$40:$A$783,$A412,СВЦЭМ!$B$39:$B$782,Q$383)+'СЕТ СН'!$F$16</f>
        <v>0</v>
      </c>
      <c r="R412" s="36">
        <f>SUMIFS(СВЦЭМ!$L$40:$L$783,СВЦЭМ!$A$40:$A$783,$A412,СВЦЭМ!$B$39:$B$782,R$383)+'СЕТ СН'!$F$16</f>
        <v>0</v>
      </c>
      <c r="S412" s="36">
        <f>SUMIFS(СВЦЭМ!$L$40:$L$783,СВЦЭМ!$A$40:$A$783,$A412,СВЦЭМ!$B$39:$B$782,S$383)+'СЕТ СН'!$F$16</f>
        <v>0</v>
      </c>
      <c r="T412" s="36">
        <f>SUMIFS(СВЦЭМ!$L$40:$L$783,СВЦЭМ!$A$40:$A$783,$A412,СВЦЭМ!$B$39:$B$782,T$383)+'СЕТ СН'!$F$16</f>
        <v>0</v>
      </c>
      <c r="U412" s="36">
        <f>SUMIFS(СВЦЭМ!$L$40:$L$783,СВЦЭМ!$A$40:$A$783,$A412,СВЦЭМ!$B$39:$B$782,U$383)+'СЕТ СН'!$F$16</f>
        <v>0</v>
      </c>
      <c r="V412" s="36">
        <f>SUMIFS(СВЦЭМ!$L$40:$L$783,СВЦЭМ!$A$40:$A$783,$A412,СВЦЭМ!$B$39:$B$782,V$383)+'СЕТ СН'!$F$16</f>
        <v>0</v>
      </c>
      <c r="W412" s="36">
        <f>SUMIFS(СВЦЭМ!$L$40:$L$783,СВЦЭМ!$A$40:$A$783,$A412,СВЦЭМ!$B$39:$B$782,W$383)+'СЕТ СН'!$F$16</f>
        <v>0</v>
      </c>
      <c r="X412" s="36">
        <f>SUMIFS(СВЦЭМ!$L$40:$L$783,СВЦЭМ!$A$40:$A$783,$A412,СВЦЭМ!$B$39:$B$782,X$383)+'СЕТ СН'!$F$16</f>
        <v>0</v>
      </c>
      <c r="Y412" s="36">
        <f>SUMIFS(СВЦЭМ!$L$40:$L$783,СВЦЭМ!$A$40:$A$783,$A412,СВЦЭМ!$B$39:$B$782,Y$383)+'СЕТ СН'!$F$16</f>
        <v>0</v>
      </c>
    </row>
    <row r="413" spans="1:26" ht="15.75" hidden="1" x14ac:dyDescent="0.2">
      <c r="A413" s="35">
        <f t="shared" si="11"/>
        <v>44622</v>
      </c>
      <c r="B413" s="36">
        <f>SUMIFS(СВЦЭМ!$L$40:$L$783,СВЦЭМ!$A$40:$A$783,$A413,СВЦЭМ!$B$39:$B$782,B$383)+'СЕТ СН'!$F$16</f>
        <v>0</v>
      </c>
      <c r="C413" s="36">
        <f>SUMIFS(СВЦЭМ!$L$40:$L$783,СВЦЭМ!$A$40:$A$783,$A413,СВЦЭМ!$B$39:$B$782,C$383)+'СЕТ СН'!$F$16</f>
        <v>0</v>
      </c>
      <c r="D413" s="36">
        <f>SUMIFS(СВЦЭМ!$L$40:$L$783,СВЦЭМ!$A$40:$A$783,$A413,СВЦЭМ!$B$39:$B$782,D$383)+'СЕТ СН'!$F$16</f>
        <v>0</v>
      </c>
      <c r="E413" s="36">
        <f>SUMIFS(СВЦЭМ!$L$40:$L$783,СВЦЭМ!$A$40:$A$783,$A413,СВЦЭМ!$B$39:$B$782,E$383)+'СЕТ СН'!$F$16</f>
        <v>0</v>
      </c>
      <c r="F413" s="36">
        <f>SUMIFS(СВЦЭМ!$L$40:$L$783,СВЦЭМ!$A$40:$A$783,$A413,СВЦЭМ!$B$39:$B$782,F$383)+'СЕТ СН'!$F$16</f>
        <v>0</v>
      </c>
      <c r="G413" s="36">
        <f>SUMIFS(СВЦЭМ!$L$40:$L$783,СВЦЭМ!$A$40:$A$783,$A413,СВЦЭМ!$B$39:$B$782,G$383)+'СЕТ СН'!$F$16</f>
        <v>0</v>
      </c>
      <c r="H413" s="36">
        <f>SUMIFS(СВЦЭМ!$L$40:$L$783,СВЦЭМ!$A$40:$A$783,$A413,СВЦЭМ!$B$39:$B$782,H$383)+'СЕТ СН'!$F$16</f>
        <v>0</v>
      </c>
      <c r="I413" s="36">
        <f>SUMIFS(СВЦЭМ!$L$40:$L$783,СВЦЭМ!$A$40:$A$783,$A413,СВЦЭМ!$B$39:$B$782,I$383)+'СЕТ СН'!$F$16</f>
        <v>0</v>
      </c>
      <c r="J413" s="36">
        <f>SUMIFS(СВЦЭМ!$L$40:$L$783,СВЦЭМ!$A$40:$A$783,$A413,СВЦЭМ!$B$39:$B$782,J$383)+'СЕТ СН'!$F$16</f>
        <v>0</v>
      </c>
      <c r="K413" s="36">
        <f>SUMIFS(СВЦЭМ!$L$40:$L$783,СВЦЭМ!$A$40:$A$783,$A413,СВЦЭМ!$B$39:$B$782,K$383)+'СЕТ СН'!$F$16</f>
        <v>0</v>
      </c>
      <c r="L413" s="36">
        <f>SUMIFS(СВЦЭМ!$L$40:$L$783,СВЦЭМ!$A$40:$A$783,$A413,СВЦЭМ!$B$39:$B$782,L$383)+'СЕТ СН'!$F$16</f>
        <v>0</v>
      </c>
      <c r="M413" s="36">
        <f>SUMIFS(СВЦЭМ!$L$40:$L$783,СВЦЭМ!$A$40:$A$783,$A413,СВЦЭМ!$B$39:$B$782,M$383)+'СЕТ СН'!$F$16</f>
        <v>0</v>
      </c>
      <c r="N413" s="36">
        <f>SUMIFS(СВЦЭМ!$L$40:$L$783,СВЦЭМ!$A$40:$A$783,$A413,СВЦЭМ!$B$39:$B$782,N$383)+'СЕТ СН'!$F$16</f>
        <v>0</v>
      </c>
      <c r="O413" s="36">
        <f>SUMIFS(СВЦЭМ!$L$40:$L$783,СВЦЭМ!$A$40:$A$783,$A413,СВЦЭМ!$B$39:$B$782,O$383)+'СЕТ СН'!$F$16</f>
        <v>0</v>
      </c>
      <c r="P413" s="36">
        <f>SUMIFS(СВЦЭМ!$L$40:$L$783,СВЦЭМ!$A$40:$A$783,$A413,СВЦЭМ!$B$39:$B$782,P$383)+'СЕТ СН'!$F$16</f>
        <v>0</v>
      </c>
      <c r="Q413" s="36">
        <f>SUMIFS(СВЦЭМ!$L$40:$L$783,СВЦЭМ!$A$40:$A$783,$A413,СВЦЭМ!$B$39:$B$782,Q$383)+'СЕТ СН'!$F$16</f>
        <v>0</v>
      </c>
      <c r="R413" s="36">
        <f>SUMIFS(СВЦЭМ!$L$40:$L$783,СВЦЭМ!$A$40:$A$783,$A413,СВЦЭМ!$B$39:$B$782,R$383)+'СЕТ СН'!$F$16</f>
        <v>0</v>
      </c>
      <c r="S413" s="36">
        <f>SUMIFS(СВЦЭМ!$L$40:$L$783,СВЦЭМ!$A$40:$A$783,$A413,СВЦЭМ!$B$39:$B$782,S$383)+'СЕТ СН'!$F$16</f>
        <v>0</v>
      </c>
      <c r="T413" s="36">
        <f>SUMIFS(СВЦЭМ!$L$40:$L$783,СВЦЭМ!$A$40:$A$783,$A413,СВЦЭМ!$B$39:$B$782,T$383)+'СЕТ СН'!$F$16</f>
        <v>0</v>
      </c>
      <c r="U413" s="36">
        <f>SUMIFS(СВЦЭМ!$L$40:$L$783,СВЦЭМ!$A$40:$A$783,$A413,СВЦЭМ!$B$39:$B$782,U$383)+'СЕТ СН'!$F$16</f>
        <v>0</v>
      </c>
      <c r="V413" s="36">
        <f>SUMIFS(СВЦЭМ!$L$40:$L$783,СВЦЭМ!$A$40:$A$783,$A413,СВЦЭМ!$B$39:$B$782,V$383)+'СЕТ СН'!$F$16</f>
        <v>0</v>
      </c>
      <c r="W413" s="36">
        <f>SUMIFS(СВЦЭМ!$L$40:$L$783,СВЦЭМ!$A$40:$A$783,$A413,СВЦЭМ!$B$39:$B$782,W$383)+'СЕТ СН'!$F$16</f>
        <v>0</v>
      </c>
      <c r="X413" s="36">
        <f>SUMIFS(СВЦЭМ!$L$40:$L$783,СВЦЭМ!$A$40:$A$783,$A413,СВЦЭМ!$B$39:$B$782,X$383)+'СЕТ СН'!$F$16</f>
        <v>0</v>
      </c>
      <c r="Y413" s="36">
        <f>SUMIFS(СВЦЭМ!$L$40:$L$783,СВЦЭМ!$A$40:$A$783,$A413,СВЦЭМ!$B$39:$B$782,Y$383)+'СЕТ СН'!$F$16</f>
        <v>0</v>
      </c>
    </row>
    <row r="414" spans="1:26" ht="15.75" hidden="1" x14ac:dyDescent="0.2">
      <c r="A414" s="35">
        <f t="shared" si="11"/>
        <v>44623</v>
      </c>
      <c r="B414" s="36">
        <f>SUMIFS(СВЦЭМ!$L$40:$L$783,СВЦЭМ!$A$40:$A$783,$A414,СВЦЭМ!$B$39:$B$782,B$383)+'СЕТ СН'!$F$16</f>
        <v>0</v>
      </c>
      <c r="C414" s="36">
        <f>SUMIFS(СВЦЭМ!$L$40:$L$783,СВЦЭМ!$A$40:$A$783,$A414,СВЦЭМ!$B$39:$B$782,C$383)+'СЕТ СН'!$F$16</f>
        <v>0</v>
      </c>
      <c r="D414" s="36">
        <f>SUMIFS(СВЦЭМ!$L$40:$L$783,СВЦЭМ!$A$40:$A$783,$A414,СВЦЭМ!$B$39:$B$782,D$383)+'СЕТ СН'!$F$16</f>
        <v>0</v>
      </c>
      <c r="E414" s="36">
        <f>SUMIFS(СВЦЭМ!$L$40:$L$783,СВЦЭМ!$A$40:$A$783,$A414,СВЦЭМ!$B$39:$B$782,E$383)+'СЕТ СН'!$F$16</f>
        <v>0</v>
      </c>
      <c r="F414" s="36">
        <f>SUMIFS(СВЦЭМ!$L$40:$L$783,СВЦЭМ!$A$40:$A$783,$A414,СВЦЭМ!$B$39:$B$782,F$383)+'СЕТ СН'!$F$16</f>
        <v>0</v>
      </c>
      <c r="G414" s="36">
        <f>SUMIFS(СВЦЭМ!$L$40:$L$783,СВЦЭМ!$A$40:$A$783,$A414,СВЦЭМ!$B$39:$B$782,G$383)+'СЕТ СН'!$F$16</f>
        <v>0</v>
      </c>
      <c r="H414" s="36">
        <f>SUMIFS(СВЦЭМ!$L$40:$L$783,СВЦЭМ!$A$40:$A$783,$A414,СВЦЭМ!$B$39:$B$782,H$383)+'СЕТ СН'!$F$16</f>
        <v>0</v>
      </c>
      <c r="I414" s="36">
        <f>SUMIFS(СВЦЭМ!$L$40:$L$783,СВЦЭМ!$A$40:$A$783,$A414,СВЦЭМ!$B$39:$B$782,I$383)+'СЕТ СН'!$F$16</f>
        <v>0</v>
      </c>
      <c r="J414" s="36">
        <f>SUMIFS(СВЦЭМ!$L$40:$L$783,СВЦЭМ!$A$40:$A$783,$A414,СВЦЭМ!$B$39:$B$782,J$383)+'СЕТ СН'!$F$16</f>
        <v>0</v>
      </c>
      <c r="K414" s="36">
        <f>SUMIFS(СВЦЭМ!$L$40:$L$783,СВЦЭМ!$A$40:$A$783,$A414,СВЦЭМ!$B$39:$B$782,K$383)+'СЕТ СН'!$F$16</f>
        <v>0</v>
      </c>
      <c r="L414" s="36">
        <f>SUMIFS(СВЦЭМ!$L$40:$L$783,СВЦЭМ!$A$40:$A$783,$A414,СВЦЭМ!$B$39:$B$782,L$383)+'СЕТ СН'!$F$16</f>
        <v>0</v>
      </c>
      <c r="M414" s="36">
        <f>SUMIFS(СВЦЭМ!$L$40:$L$783,СВЦЭМ!$A$40:$A$783,$A414,СВЦЭМ!$B$39:$B$782,M$383)+'СЕТ СН'!$F$16</f>
        <v>0</v>
      </c>
      <c r="N414" s="36">
        <f>SUMIFS(СВЦЭМ!$L$40:$L$783,СВЦЭМ!$A$40:$A$783,$A414,СВЦЭМ!$B$39:$B$782,N$383)+'СЕТ СН'!$F$16</f>
        <v>0</v>
      </c>
      <c r="O414" s="36">
        <f>SUMIFS(СВЦЭМ!$L$40:$L$783,СВЦЭМ!$A$40:$A$783,$A414,СВЦЭМ!$B$39:$B$782,O$383)+'СЕТ СН'!$F$16</f>
        <v>0</v>
      </c>
      <c r="P414" s="36">
        <f>SUMIFS(СВЦЭМ!$L$40:$L$783,СВЦЭМ!$A$40:$A$783,$A414,СВЦЭМ!$B$39:$B$782,P$383)+'СЕТ СН'!$F$16</f>
        <v>0</v>
      </c>
      <c r="Q414" s="36">
        <f>SUMIFS(СВЦЭМ!$L$40:$L$783,СВЦЭМ!$A$40:$A$783,$A414,СВЦЭМ!$B$39:$B$782,Q$383)+'СЕТ СН'!$F$16</f>
        <v>0</v>
      </c>
      <c r="R414" s="36">
        <f>SUMIFS(СВЦЭМ!$L$40:$L$783,СВЦЭМ!$A$40:$A$783,$A414,СВЦЭМ!$B$39:$B$782,R$383)+'СЕТ СН'!$F$16</f>
        <v>0</v>
      </c>
      <c r="S414" s="36">
        <f>SUMIFS(СВЦЭМ!$L$40:$L$783,СВЦЭМ!$A$40:$A$783,$A414,СВЦЭМ!$B$39:$B$782,S$383)+'СЕТ СН'!$F$16</f>
        <v>0</v>
      </c>
      <c r="T414" s="36">
        <f>SUMIFS(СВЦЭМ!$L$40:$L$783,СВЦЭМ!$A$40:$A$783,$A414,СВЦЭМ!$B$39:$B$782,T$383)+'СЕТ СН'!$F$16</f>
        <v>0</v>
      </c>
      <c r="U414" s="36">
        <f>SUMIFS(СВЦЭМ!$L$40:$L$783,СВЦЭМ!$A$40:$A$783,$A414,СВЦЭМ!$B$39:$B$782,U$383)+'СЕТ СН'!$F$16</f>
        <v>0</v>
      </c>
      <c r="V414" s="36">
        <f>SUMIFS(СВЦЭМ!$L$40:$L$783,СВЦЭМ!$A$40:$A$783,$A414,СВЦЭМ!$B$39:$B$782,V$383)+'СЕТ СН'!$F$16</f>
        <v>0</v>
      </c>
      <c r="W414" s="36">
        <f>SUMIFS(СВЦЭМ!$L$40:$L$783,СВЦЭМ!$A$40:$A$783,$A414,СВЦЭМ!$B$39:$B$782,W$383)+'СЕТ СН'!$F$16</f>
        <v>0</v>
      </c>
      <c r="X414" s="36">
        <f>SUMIFS(СВЦЭМ!$L$40:$L$783,СВЦЭМ!$A$40:$A$783,$A414,СВЦЭМ!$B$39:$B$782,X$383)+'СЕТ СН'!$F$16</f>
        <v>0</v>
      </c>
      <c r="Y414" s="36">
        <f>SUMIFS(СВЦЭМ!$L$40:$L$783,СВЦЭМ!$A$40:$A$783,$A414,СВЦЭМ!$B$39:$B$782,Y$383)+'СЕТ СН'!$F$16</f>
        <v>0</v>
      </c>
    </row>
    <row r="415" spans="1:26" ht="15.75"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6" customHeight="1" x14ac:dyDescent="0.25">
      <c r="A417" s="157" t="s">
        <v>122</v>
      </c>
      <c r="B417" s="157"/>
      <c r="C417" s="157"/>
      <c r="D417" s="157"/>
      <c r="E417" s="157"/>
      <c r="F417" s="157"/>
      <c r="G417" s="157"/>
      <c r="H417" s="157"/>
      <c r="I417" s="157"/>
      <c r="J417" s="157"/>
      <c r="K417" s="157"/>
      <c r="L417" s="158">
        <f>СВЦЭМ!$D$18+'СЕТ СН'!$F$17</f>
        <v>0</v>
      </c>
      <c r="M417" s="159"/>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26" t="s">
        <v>74</v>
      </c>
      <c r="B419" s="126"/>
      <c r="C419" s="126"/>
      <c r="D419" s="126"/>
      <c r="E419" s="126"/>
      <c r="F419" s="126"/>
      <c r="G419" s="126"/>
      <c r="H419" s="126"/>
      <c r="I419" s="126"/>
      <c r="J419" s="126"/>
      <c r="K419" s="126"/>
      <c r="L419" s="126"/>
      <c r="M419" s="126"/>
      <c r="N419" s="127" t="s">
        <v>29</v>
      </c>
      <c r="O419" s="127"/>
      <c r="P419" s="127"/>
      <c r="Q419" s="127"/>
      <c r="R419" s="127"/>
      <c r="S419" s="127"/>
      <c r="T419" s="127"/>
      <c r="U419" s="127"/>
      <c r="V419" s="47"/>
      <c r="W419" s="47"/>
      <c r="X419" s="47"/>
      <c r="Y419" s="47"/>
    </row>
    <row r="420" spans="1:25" ht="15.75" x14ac:dyDescent="0.25">
      <c r="A420" s="126"/>
      <c r="B420" s="126"/>
      <c r="C420" s="126"/>
      <c r="D420" s="126"/>
      <c r="E420" s="126"/>
      <c r="F420" s="126"/>
      <c r="G420" s="126"/>
      <c r="H420" s="126"/>
      <c r="I420" s="126"/>
      <c r="J420" s="126"/>
      <c r="K420" s="126"/>
      <c r="L420" s="126"/>
      <c r="M420" s="126"/>
      <c r="N420" s="128" t="s">
        <v>0</v>
      </c>
      <c r="O420" s="128"/>
      <c r="P420" s="128" t="s">
        <v>1</v>
      </c>
      <c r="Q420" s="128"/>
      <c r="R420" s="128" t="s">
        <v>2</v>
      </c>
      <c r="S420" s="128"/>
      <c r="T420" s="128" t="s">
        <v>3</v>
      </c>
      <c r="U420" s="128"/>
    </row>
    <row r="421" spans="1:25" ht="15.75" x14ac:dyDescent="0.25">
      <c r="A421" s="126"/>
      <c r="B421" s="126"/>
      <c r="C421" s="126"/>
      <c r="D421" s="126"/>
      <c r="E421" s="126"/>
      <c r="F421" s="126"/>
      <c r="G421" s="126"/>
      <c r="H421" s="126"/>
      <c r="I421" s="126"/>
      <c r="J421" s="126"/>
      <c r="K421" s="126"/>
      <c r="L421" s="126"/>
      <c r="M421" s="126"/>
      <c r="N421" s="129">
        <f>СВЦЭМ!$D$12+'СЕТ СН'!$F$13-'СЕТ СН'!$F$25</f>
        <v>490992.37931034481</v>
      </c>
      <c r="O421" s="130"/>
      <c r="P421" s="129">
        <f>СВЦЭМ!$D$12+'СЕТ СН'!$F$13-'СЕТ СН'!$G$25</f>
        <v>490992.37931034481</v>
      </c>
      <c r="Q421" s="130"/>
      <c r="R421" s="129">
        <f>СВЦЭМ!$D$12+'СЕТ СН'!$F$13-'СЕТ СН'!$H$25</f>
        <v>490992.37931034481</v>
      </c>
      <c r="S421" s="130"/>
      <c r="T421" s="129">
        <f>СВЦЭМ!$D$12+'СЕТ СН'!$F$13-'СЕТ СН'!$I$25</f>
        <v>490992.37931034481</v>
      </c>
      <c r="U421" s="130"/>
    </row>
    <row r="422" spans="1:25" ht="30" customHeight="1" x14ac:dyDescent="0.25"/>
    <row r="423" spans="1:25" ht="30" customHeight="1" x14ac:dyDescent="0.25"/>
    <row r="424" spans="1:25" ht="30" customHeight="1" x14ac:dyDescent="0.25"/>
    <row r="425" spans="1:25" ht="30" customHeight="1" x14ac:dyDescent="0.25"/>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sheetData>
  <sheetProtection algorithmName="SHA-512" hashValue="eSfvHq7nlLXokvyVKSFpsLNpGy/X/Rh1+e9E37XcY/u7rkxmi83ntINF9/86Ya6njRpNLl1bDQ4KpvXiaWsYoA==" saltValue="NVvlGTpLGip8osXB2kf9Ug==" spinCount="100000" sheet="1" objects="1" scenarios="1" formatCells="0" formatColumns="0" formatRows="0" insertColumns="0" insertRows="0" insertHyperlinks="0" deleteColumns="0" deleteRows="0" sort="0" autoFilter="0" pivotTables="0"/>
  <mergeCells count="39">
    <mergeCell ref="A419:M421"/>
    <mergeCell ref="N419:U419"/>
    <mergeCell ref="N420:O420"/>
    <mergeCell ref="P420:Q420"/>
    <mergeCell ref="R420:S420"/>
    <mergeCell ref="T420:U420"/>
    <mergeCell ref="A417:K417"/>
    <mergeCell ref="L417:M417"/>
    <mergeCell ref="A173:A175"/>
    <mergeCell ref="B173:Y174"/>
    <mergeCell ref="N421:O421"/>
    <mergeCell ref="P421:Q421"/>
    <mergeCell ref="R421:S421"/>
    <mergeCell ref="T421:U421"/>
    <mergeCell ref="A311:A313"/>
    <mergeCell ref="B311:Y312"/>
    <mergeCell ref="A205:A207"/>
    <mergeCell ref="B205:Y206"/>
    <mergeCell ref="A240:A242"/>
    <mergeCell ref="B240:Y241"/>
    <mergeCell ref="A276:A278"/>
    <mergeCell ref="B276:Y277"/>
    <mergeCell ref="A1:Y1"/>
    <mergeCell ref="A3:Y3"/>
    <mergeCell ref="A4:Y4"/>
    <mergeCell ref="A9:A11"/>
    <mergeCell ref="B9:Y10"/>
    <mergeCell ref="B42:Y43"/>
    <mergeCell ref="A346:A348"/>
    <mergeCell ref="B346:Y347"/>
    <mergeCell ref="A381:A383"/>
    <mergeCell ref="B381:Y382"/>
    <mergeCell ref="A42:A44"/>
    <mergeCell ref="B75:Y76"/>
    <mergeCell ref="B108:Y109"/>
    <mergeCell ref="A75:A77"/>
    <mergeCell ref="A108:A110"/>
    <mergeCell ref="A141:A143"/>
    <mergeCell ref="B141:Y142"/>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3"/>
  <sheetViews>
    <sheetView topLeftCell="A196" zoomScale="70" zoomScaleNormal="70" zoomScaleSheetLayoutView="80" workbookViewId="0">
      <selection activeCell="B236" sqref="B236"/>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01.02.2022</v>
      </c>
      <c r="B12" s="36">
        <f>SUMIFS(СВЦЭМ!$D$39:$D$782,СВЦЭМ!$A$39:$A$782,$A12,СВЦЭМ!$B$39:$B$782,B$11)+'СЕТ СН'!$F$14+СВЦЭМ!$D$10+'СЕТ СН'!$F$8*'СЕТ СН'!$F$9-'СЕТ СН'!$F$26</f>
        <v>1413.2283176799999</v>
      </c>
      <c r="C12" s="36">
        <f>SUMIFS(СВЦЭМ!$D$39:$D$782,СВЦЭМ!$A$39:$A$782,$A12,СВЦЭМ!$B$39:$B$782,C$11)+'СЕТ СН'!$F$14+СВЦЭМ!$D$10+'СЕТ СН'!$F$8*'СЕТ СН'!$F$9-'СЕТ СН'!$F$26</f>
        <v>1446.14414951</v>
      </c>
      <c r="D12" s="36">
        <f>SUMIFS(СВЦЭМ!$D$39:$D$782,СВЦЭМ!$A$39:$A$782,$A12,СВЦЭМ!$B$39:$B$782,D$11)+'СЕТ СН'!$F$14+СВЦЭМ!$D$10+'СЕТ СН'!$F$8*'СЕТ СН'!$F$9-'СЕТ СН'!$F$26</f>
        <v>1505.5960376399998</v>
      </c>
      <c r="E12" s="36">
        <f>SUMIFS(СВЦЭМ!$D$39:$D$782,СВЦЭМ!$A$39:$A$782,$A12,СВЦЭМ!$B$39:$B$782,E$11)+'СЕТ СН'!$F$14+СВЦЭМ!$D$10+'СЕТ СН'!$F$8*'СЕТ СН'!$F$9-'СЕТ СН'!$F$26</f>
        <v>1513.0560073699999</v>
      </c>
      <c r="F12" s="36">
        <f>SUMIFS(СВЦЭМ!$D$39:$D$782,СВЦЭМ!$A$39:$A$782,$A12,СВЦЭМ!$B$39:$B$782,F$11)+'СЕТ СН'!$F$14+СВЦЭМ!$D$10+'СЕТ СН'!$F$8*'СЕТ СН'!$F$9-'СЕТ СН'!$F$26</f>
        <v>1503.13962047</v>
      </c>
      <c r="G12" s="36">
        <f>SUMIFS(СВЦЭМ!$D$39:$D$782,СВЦЭМ!$A$39:$A$782,$A12,СВЦЭМ!$B$39:$B$782,G$11)+'СЕТ СН'!$F$14+СВЦЭМ!$D$10+'СЕТ СН'!$F$8*'СЕТ СН'!$F$9-'СЕТ СН'!$F$26</f>
        <v>1460.20769374</v>
      </c>
      <c r="H12" s="36">
        <f>SUMIFS(СВЦЭМ!$D$39:$D$782,СВЦЭМ!$A$39:$A$782,$A12,СВЦЭМ!$B$39:$B$782,H$11)+'СЕТ СН'!$F$14+СВЦЭМ!$D$10+'СЕТ СН'!$F$8*'СЕТ СН'!$F$9-'СЕТ СН'!$F$26</f>
        <v>1428.6319266399998</v>
      </c>
      <c r="I12" s="36">
        <f>SUMIFS(СВЦЭМ!$D$39:$D$782,СВЦЭМ!$A$39:$A$782,$A12,СВЦЭМ!$B$39:$B$782,I$11)+'СЕТ СН'!$F$14+СВЦЭМ!$D$10+'СЕТ СН'!$F$8*'СЕТ СН'!$F$9-'СЕТ СН'!$F$26</f>
        <v>1403.1004101199999</v>
      </c>
      <c r="J12" s="36">
        <f>SUMIFS(СВЦЭМ!$D$39:$D$782,СВЦЭМ!$A$39:$A$782,$A12,СВЦЭМ!$B$39:$B$782,J$11)+'СЕТ СН'!$F$14+СВЦЭМ!$D$10+'СЕТ СН'!$F$8*'СЕТ СН'!$F$9-'СЕТ СН'!$F$26</f>
        <v>1364.3166747400001</v>
      </c>
      <c r="K12" s="36">
        <f>SUMIFS(СВЦЭМ!$D$39:$D$782,СВЦЭМ!$A$39:$A$782,$A12,СВЦЭМ!$B$39:$B$782,K$11)+'СЕТ СН'!$F$14+СВЦЭМ!$D$10+'СЕТ СН'!$F$8*'СЕТ СН'!$F$9-'СЕТ СН'!$F$26</f>
        <v>1373.85206692</v>
      </c>
      <c r="L12" s="36">
        <f>SUMIFS(СВЦЭМ!$D$39:$D$782,СВЦЭМ!$A$39:$A$782,$A12,СВЦЭМ!$B$39:$B$782,L$11)+'СЕТ СН'!$F$14+СВЦЭМ!$D$10+'СЕТ СН'!$F$8*'СЕТ СН'!$F$9-'СЕТ СН'!$F$26</f>
        <v>1389.9297133299999</v>
      </c>
      <c r="M12" s="36">
        <f>SUMIFS(СВЦЭМ!$D$39:$D$782,СВЦЭМ!$A$39:$A$782,$A12,СВЦЭМ!$B$39:$B$782,M$11)+'СЕТ СН'!$F$14+СВЦЭМ!$D$10+'СЕТ СН'!$F$8*'СЕТ СН'!$F$9-'СЕТ СН'!$F$26</f>
        <v>1424.87448958</v>
      </c>
      <c r="N12" s="36">
        <f>SUMIFS(СВЦЭМ!$D$39:$D$782,СВЦЭМ!$A$39:$A$782,$A12,СВЦЭМ!$B$39:$B$782,N$11)+'СЕТ СН'!$F$14+СВЦЭМ!$D$10+'СЕТ СН'!$F$8*'СЕТ СН'!$F$9-'СЕТ СН'!$F$26</f>
        <v>1440.5610070299999</v>
      </c>
      <c r="O12" s="36">
        <f>SUMIFS(СВЦЭМ!$D$39:$D$782,СВЦЭМ!$A$39:$A$782,$A12,СВЦЭМ!$B$39:$B$782,O$11)+'СЕТ СН'!$F$14+СВЦЭМ!$D$10+'СЕТ СН'!$F$8*'СЕТ СН'!$F$9-'СЕТ СН'!$F$26</f>
        <v>1447.8569455499999</v>
      </c>
      <c r="P12" s="36">
        <f>SUMIFS(СВЦЭМ!$D$39:$D$782,СВЦЭМ!$A$39:$A$782,$A12,СВЦЭМ!$B$39:$B$782,P$11)+'СЕТ СН'!$F$14+СВЦЭМ!$D$10+'СЕТ СН'!$F$8*'СЕТ СН'!$F$9-'СЕТ СН'!$F$26</f>
        <v>1455.5565044</v>
      </c>
      <c r="Q12" s="36">
        <f>SUMIFS(СВЦЭМ!$D$39:$D$782,СВЦЭМ!$A$39:$A$782,$A12,СВЦЭМ!$B$39:$B$782,Q$11)+'СЕТ СН'!$F$14+СВЦЭМ!$D$10+'СЕТ СН'!$F$8*'СЕТ СН'!$F$9-'СЕТ СН'!$F$26</f>
        <v>1453.3303479599999</v>
      </c>
      <c r="R12" s="36">
        <f>SUMIFS(СВЦЭМ!$D$39:$D$782,СВЦЭМ!$A$39:$A$782,$A12,СВЦЭМ!$B$39:$B$782,R$11)+'СЕТ СН'!$F$14+СВЦЭМ!$D$10+'СЕТ СН'!$F$8*'СЕТ СН'!$F$9-'СЕТ СН'!$F$26</f>
        <v>1450.9010313799999</v>
      </c>
      <c r="S12" s="36">
        <f>SUMIFS(СВЦЭМ!$D$39:$D$782,СВЦЭМ!$A$39:$A$782,$A12,СВЦЭМ!$B$39:$B$782,S$11)+'СЕТ СН'!$F$14+СВЦЭМ!$D$10+'СЕТ СН'!$F$8*'СЕТ СН'!$F$9-'СЕТ СН'!$F$26</f>
        <v>1436.14507394</v>
      </c>
      <c r="T12" s="36">
        <f>SUMIFS(СВЦЭМ!$D$39:$D$782,СВЦЭМ!$A$39:$A$782,$A12,СВЦЭМ!$B$39:$B$782,T$11)+'СЕТ СН'!$F$14+СВЦЭМ!$D$10+'СЕТ СН'!$F$8*'СЕТ СН'!$F$9-'СЕТ СН'!$F$26</f>
        <v>1406.9297474499999</v>
      </c>
      <c r="U12" s="36">
        <f>SUMIFS(СВЦЭМ!$D$39:$D$782,СВЦЭМ!$A$39:$A$782,$A12,СВЦЭМ!$B$39:$B$782,U$11)+'СЕТ СН'!$F$14+СВЦЭМ!$D$10+'СЕТ СН'!$F$8*'СЕТ СН'!$F$9-'СЕТ СН'!$F$26</f>
        <v>1396.2687231699999</v>
      </c>
      <c r="V12" s="36">
        <f>SUMIFS(СВЦЭМ!$D$39:$D$782,СВЦЭМ!$A$39:$A$782,$A12,СВЦЭМ!$B$39:$B$782,V$11)+'СЕТ СН'!$F$14+СВЦЭМ!$D$10+'СЕТ СН'!$F$8*'СЕТ СН'!$F$9-'СЕТ СН'!$F$26</f>
        <v>1400.94198385</v>
      </c>
      <c r="W12" s="36">
        <f>SUMIFS(СВЦЭМ!$D$39:$D$782,СВЦЭМ!$A$39:$A$782,$A12,СВЦЭМ!$B$39:$B$782,W$11)+'СЕТ СН'!$F$14+СВЦЭМ!$D$10+'СЕТ СН'!$F$8*'СЕТ СН'!$F$9-'СЕТ СН'!$F$26</f>
        <v>1430.9637427</v>
      </c>
      <c r="X12" s="36">
        <f>SUMIFS(СВЦЭМ!$D$39:$D$782,СВЦЭМ!$A$39:$A$782,$A12,СВЦЭМ!$B$39:$B$782,X$11)+'СЕТ СН'!$F$14+СВЦЭМ!$D$10+'СЕТ СН'!$F$8*'СЕТ СН'!$F$9-'СЕТ СН'!$F$26</f>
        <v>1451.8740948099999</v>
      </c>
      <c r="Y12" s="36">
        <f>SUMIFS(СВЦЭМ!$D$39:$D$782,СВЦЭМ!$A$39:$A$782,$A12,СВЦЭМ!$B$39:$B$782,Y$11)+'СЕТ СН'!$F$14+СВЦЭМ!$D$10+'СЕТ СН'!$F$8*'СЕТ СН'!$F$9-'СЕТ СН'!$F$26</f>
        <v>1463.65063925</v>
      </c>
    </row>
    <row r="13" spans="1:25" ht="15.75" x14ac:dyDescent="0.2">
      <c r="A13" s="35">
        <f>A12+1</f>
        <v>44594</v>
      </c>
      <c r="B13" s="36">
        <f>SUMIFS(СВЦЭМ!$D$39:$D$782,СВЦЭМ!$A$39:$A$782,$A13,СВЦЭМ!$B$39:$B$782,B$11)+'СЕТ СН'!$F$14+СВЦЭМ!$D$10+'СЕТ СН'!$F$8*'СЕТ СН'!$F$9-'СЕТ СН'!$F$26</f>
        <v>1457.86423713</v>
      </c>
      <c r="C13" s="36">
        <f>SUMIFS(СВЦЭМ!$D$39:$D$782,СВЦЭМ!$A$39:$A$782,$A13,СВЦЭМ!$B$39:$B$782,C$11)+'СЕТ СН'!$F$14+СВЦЭМ!$D$10+'СЕТ СН'!$F$8*'СЕТ СН'!$F$9-'СЕТ СН'!$F$26</f>
        <v>1477.3880989100001</v>
      </c>
      <c r="D13" s="36">
        <f>SUMIFS(СВЦЭМ!$D$39:$D$782,СВЦЭМ!$A$39:$A$782,$A13,СВЦЭМ!$B$39:$B$782,D$11)+'СЕТ СН'!$F$14+СВЦЭМ!$D$10+'СЕТ СН'!$F$8*'СЕТ СН'!$F$9-'СЕТ СН'!$F$26</f>
        <v>1493.3769345399999</v>
      </c>
      <c r="E13" s="36">
        <f>SUMIFS(СВЦЭМ!$D$39:$D$782,СВЦЭМ!$A$39:$A$782,$A13,СВЦЭМ!$B$39:$B$782,E$11)+'СЕТ СН'!$F$14+СВЦЭМ!$D$10+'СЕТ СН'!$F$8*'СЕТ СН'!$F$9-'СЕТ СН'!$F$26</f>
        <v>1508.0237596499999</v>
      </c>
      <c r="F13" s="36">
        <f>SUMIFS(СВЦЭМ!$D$39:$D$782,СВЦЭМ!$A$39:$A$782,$A13,СВЦЭМ!$B$39:$B$782,F$11)+'СЕТ СН'!$F$14+СВЦЭМ!$D$10+'СЕТ СН'!$F$8*'СЕТ СН'!$F$9-'СЕТ СН'!$F$26</f>
        <v>1496.9007755299999</v>
      </c>
      <c r="G13" s="36">
        <f>SUMIFS(СВЦЭМ!$D$39:$D$782,СВЦЭМ!$A$39:$A$782,$A13,СВЦЭМ!$B$39:$B$782,G$11)+'СЕТ СН'!$F$14+СВЦЭМ!$D$10+'СЕТ СН'!$F$8*'СЕТ СН'!$F$9-'СЕТ СН'!$F$26</f>
        <v>1449.3828350799999</v>
      </c>
      <c r="H13" s="36">
        <f>SUMIFS(СВЦЭМ!$D$39:$D$782,СВЦЭМ!$A$39:$A$782,$A13,СВЦЭМ!$B$39:$B$782,H$11)+'СЕТ СН'!$F$14+СВЦЭМ!$D$10+'СЕТ СН'!$F$8*'СЕТ СН'!$F$9-'СЕТ СН'!$F$26</f>
        <v>1410.53481229</v>
      </c>
      <c r="I13" s="36">
        <f>SUMIFS(СВЦЭМ!$D$39:$D$782,СВЦЭМ!$A$39:$A$782,$A13,СВЦЭМ!$B$39:$B$782,I$11)+'СЕТ СН'!$F$14+СВЦЭМ!$D$10+'СЕТ СН'!$F$8*'СЕТ СН'!$F$9-'СЕТ СН'!$F$26</f>
        <v>1394.5154282399999</v>
      </c>
      <c r="J13" s="36">
        <f>SUMIFS(СВЦЭМ!$D$39:$D$782,СВЦЭМ!$A$39:$A$782,$A13,СВЦЭМ!$B$39:$B$782,J$11)+'СЕТ СН'!$F$14+СВЦЭМ!$D$10+'СЕТ СН'!$F$8*'СЕТ СН'!$F$9-'СЕТ СН'!$F$26</f>
        <v>1376.8412894099999</v>
      </c>
      <c r="K13" s="36">
        <f>SUMIFS(СВЦЭМ!$D$39:$D$782,СВЦЭМ!$A$39:$A$782,$A13,СВЦЭМ!$B$39:$B$782,K$11)+'СЕТ СН'!$F$14+СВЦЭМ!$D$10+'СЕТ СН'!$F$8*'СЕТ СН'!$F$9-'СЕТ СН'!$F$26</f>
        <v>1382.3109953000001</v>
      </c>
      <c r="L13" s="36">
        <f>SUMIFS(СВЦЭМ!$D$39:$D$782,СВЦЭМ!$A$39:$A$782,$A13,СВЦЭМ!$B$39:$B$782,L$11)+'СЕТ СН'!$F$14+СВЦЭМ!$D$10+'СЕТ СН'!$F$8*'СЕТ СН'!$F$9-'СЕТ СН'!$F$26</f>
        <v>1375.0529426199998</v>
      </c>
      <c r="M13" s="36">
        <f>SUMIFS(СВЦЭМ!$D$39:$D$782,СВЦЭМ!$A$39:$A$782,$A13,СВЦЭМ!$B$39:$B$782,M$11)+'СЕТ СН'!$F$14+СВЦЭМ!$D$10+'СЕТ СН'!$F$8*'СЕТ СН'!$F$9-'СЕТ СН'!$F$26</f>
        <v>1383.65472224</v>
      </c>
      <c r="N13" s="36">
        <f>SUMIFS(СВЦЭМ!$D$39:$D$782,СВЦЭМ!$A$39:$A$782,$A13,СВЦЭМ!$B$39:$B$782,N$11)+'СЕТ СН'!$F$14+СВЦЭМ!$D$10+'СЕТ СН'!$F$8*'СЕТ СН'!$F$9-'СЕТ СН'!$F$26</f>
        <v>1391.9677256699999</v>
      </c>
      <c r="O13" s="36">
        <f>SUMIFS(СВЦЭМ!$D$39:$D$782,СВЦЭМ!$A$39:$A$782,$A13,СВЦЭМ!$B$39:$B$782,O$11)+'СЕТ СН'!$F$14+СВЦЭМ!$D$10+'СЕТ СН'!$F$8*'СЕТ СН'!$F$9-'СЕТ СН'!$F$26</f>
        <v>1417.3463575799999</v>
      </c>
      <c r="P13" s="36">
        <f>SUMIFS(СВЦЭМ!$D$39:$D$782,СВЦЭМ!$A$39:$A$782,$A13,СВЦЭМ!$B$39:$B$782,P$11)+'СЕТ СН'!$F$14+СВЦЭМ!$D$10+'СЕТ СН'!$F$8*'СЕТ СН'!$F$9-'СЕТ СН'!$F$26</f>
        <v>1459.8252769999999</v>
      </c>
      <c r="Q13" s="36">
        <f>SUMIFS(СВЦЭМ!$D$39:$D$782,СВЦЭМ!$A$39:$A$782,$A13,СВЦЭМ!$B$39:$B$782,Q$11)+'СЕТ СН'!$F$14+СВЦЭМ!$D$10+'СЕТ СН'!$F$8*'СЕТ СН'!$F$9-'СЕТ СН'!$F$26</f>
        <v>1464.99313364</v>
      </c>
      <c r="R13" s="36">
        <f>SUMIFS(СВЦЭМ!$D$39:$D$782,СВЦЭМ!$A$39:$A$782,$A13,СВЦЭМ!$B$39:$B$782,R$11)+'СЕТ СН'!$F$14+СВЦЭМ!$D$10+'СЕТ СН'!$F$8*'СЕТ СН'!$F$9-'СЕТ СН'!$F$26</f>
        <v>1453.9263462699998</v>
      </c>
      <c r="S13" s="36">
        <f>SUMIFS(СВЦЭМ!$D$39:$D$782,СВЦЭМ!$A$39:$A$782,$A13,СВЦЭМ!$B$39:$B$782,S$11)+'СЕТ СН'!$F$14+СВЦЭМ!$D$10+'СЕТ СН'!$F$8*'СЕТ СН'!$F$9-'СЕТ СН'!$F$26</f>
        <v>1422.07391899</v>
      </c>
      <c r="T13" s="36">
        <f>SUMIFS(СВЦЭМ!$D$39:$D$782,СВЦЭМ!$A$39:$A$782,$A13,СВЦЭМ!$B$39:$B$782,T$11)+'СЕТ СН'!$F$14+СВЦЭМ!$D$10+'СЕТ СН'!$F$8*'СЕТ СН'!$F$9-'СЕТ СН'!$F$26</f>
        <v>1388.9909223</v>
      </c>
      <c r="U13" s="36">
        <f>SUMIFS(СВЦЭМ!$D$39:$D$782,СВЦЭМ!$A$39:$A$782,$A13,СВЦЭМ!$B$39:$B$782,U$11)+'СЕТ СН'!$F$14+СВЦЭМ!$D$10+'СЕТ СН'!$F$8*'СЕТ СН'!$F$9-'СЕТ СН'!$F$26</f>
        <v>1384.32112553</v>
      </c>
      <c r="V13" s="36">
        <f>SUMIFS(СВЦЭМ!$D$39:$D$782,СВЦЭМ!$A$39:$A$782,$A13,СВЦЭМ!$B$39:$B$782,V$11)+'СЕТ СН'!$F$14+СВЦЭМ!$D$10+'СЕТ СН'!$F$8*'СЕТ СН'!$F$9-'СЕТ СН'!$F$26</f>
        <v>1395.4360256499999</v>
      </c>
      <c r="W13" s="36">
        <f>SUMIFS(СВЦЭМ!$D$39:$D$782,СВЦЭМ!$A$39:$A$782,$A13,СВЦЭМ!$B$39:$B$782,W$11)+'СЕТ СН'!$F$14+СВЦЭМ!$D$10+'СЕТ СН'!$F$8*'СЕТ СН'!$F$9-'СЕТ СН'!$F$26</f>
        <v>1423.22223033</v>
      </c>
      <c r="X13" s="36">
        <f>SUMIFS(СВЦЭМ!$D$39:$D$782,СВЦЭМ!$A$39:$A$782,$A13,СВЦЭМ!$B$39:$B$782,X$11)+'СЕТ СН'!$F$14+СВЦЭМ!$D$10+'СЕТ СН'!$F$8*'СЕТ СН'!$F$9-'СЕТ СН'!$F$26</f>
        <v>1454.80328401</v>
      </c>
      <c r="Y13" s="36">
        <f>SUMIFS(СВЦЭМ!$D$39:$D$782,СВЦЭМ!$A$39:$A$782,$A13,СВЦЭМ!$B$39:$B$782,Y$11)+'СЕТ СН'!$F$14+СВЦЭМ!$D$10+'СЕТ СН'!$F$8*'СЕТ СН'!$F$9-'СЕТ СН'!$F$26</f>
        <v>1472.7818128500001</v>
      </c>
    </row>
    <row r="14" spans="1:25" ht="15.75" x14ac:dyDescent="0.2">
      <c r="A14" s="35">
        <f t="shared" ref="A14:A39" si="0">A13+1</f>
        <v>44595</v>
      </c>
      <c r="B14" s="36">
        <f>SUMIFS(СВЦЭМ!$D$39:$D$782,СВЦЭМ!$A$39:$A$782,$A14,СВЦЭМ!$B$39:$B$782,B$11)+'СЕТ СН'!$F$14+СВЦЭМ!$D$10+'СЕТ СН'!$F$8*'СЕТ СН'!$F$9-'СЕТ СН'!$F$26</f>
        <v>1477.9389243199998</v>
      </c>
      <c r="C14" s="36">
        <f>SUMIFS(СВЦЭМ!$D$39:$D$782,СВЦЭМ!$A$39:$A$782,$A14,СВЦЭМ!$B$39:$B$782,C$11)+'СЕТ СН'!$F$14+СВЦЭМ!$D$10+'СЕТ СН'!$F$8*'СЕТ СН'!$F$9-'СЕТ СН'!$F$26</f>
        <v>1490.2809823299999</v>
      </c>
      <c r="D14" s="36">
        <f>SUMIFS(СВЦЭМ!$D$39:$D$782,СВЦЭМ!$A$39:$A$782,$A14,СВЦЭМ!$B$39:$B$782,D$11)+'СЕТ СН'!$F$14+СВЦЭМ!$D$10+'СЕТ СН'!$F$8*'СЕТ СН'!$F$9-'СЕТ СН'!$F$26</f>
        <v>1509.2634434499998</v>
      </c>
      <c r="E14" s="36">
        <f>SUMIFS(СВЦЭМ!$D$39:$D$782,СВЦЭМ!$A$39:$A$782,$A14,СВЦЭМ!$B$39:$B$782,E$11)+'СЕТ СН'!$F$14+СВЦЭМ!$D$10+'СЕТ СН'!$F$8*'СЕТ СН'!$F$9-'СЕТ СН'!$F$26</f>
        <v>1513.6353085799999</v>
      </c>
      <c r="F14" s="36">
        <f>SUMIFS(СВЦЭМ!$D$39:$D$782,СВЦЭМ!$A$39:$A$782,$A14,СВЦЭМ!$B$39:$B$782,F$11)+'СЕТ СН'!$F$14+СВЦЭМ!$D$10+'СЕТ СН'!$F$8*'СЕТ СН'!$F$9-'СЕТ СН'!$F$26</f>
        <v>1493.9552158399999</v>
      </c>
      <c r="G14" s="36">
        <f>SUMIFS(СВЦЭМ!$D$39:$D$782,СВЦЭМ!$A$39:$A$782,$A14,СВЦЭМ!$B$39:$B$782,G$11)+'СЕТ СН'!$F$14+СВЦЭМ!$D$10+'СЕТ СН'!$F$8*'СЕТ СН'!$F$9-'СЕТ СН'!$F$26</f>
        <v>1448.62196427</v>
      </c>
      <c r="H14" s="36">
        <f>SUMIFS(СВЦЭМ!$D$39:$D$782,СВЦЭМ!$A$39:$A$782,$A14,СВЦЭМ!$B$39:$B$782,H$11)+'СЕТ СН'!$F$14+СВЦЭМ!$D$10+'СЕТ СН'!$F$8*'СЕТ СН'!$F$9-'СЕТ СН'!$F$26</f>
        <v>1410.3702568399999</v>
      </c>
      <c r="I14" s="36">
        <f>SUMIFS(СВЦЭМ!$D$39:$D$782,СВЦЭМ!$A$39:$A$782,$A14,СВЦЭМ!$B$39:$B$782,I$11)+'СЕТ СН'!$F$14+СВЦЭМ!$D$10+'СЕТ СН'!$F$8*'СЕТ СН'!$F$9-'СЕТ СН'!$F$26</f>
        <v>1365.7237871699999</v>
      </c>
      <c r="J14" s="36">
        <f>SUMIFS(СВЦЭМ!$D$39:$D$782,СВЦЭМ!$A$39:$A$782,$A14,СВЦЭМ!$B$39:$B$782,J$11)+'СЕТ СН'!$F$14+СВЦЭМ!$D$10+'СЕТ СН'!$F$8*'СЕТ СН'!$F$9-'СЕТ СН'!$F$26</f>
        <v>1365.0064109899999</v>
      </c>
      <c r="K14" s="36">
        <f>SUMIFS(СВЦЭМ!$D$39:$D$782,СВЦЭМ!$A$39:$A$782,$A14,СВЦЭМ!$B$39:$B$782,K$11)+'СЕТ СН'!$F$14+СВЦЭМ!$D$10+'СЕТ СН'!$F$8*'СЕТ СН'!$F$9-'СЕТ СН'!$F$26</f>
        <v>1352.71541247</v>
      </c>
      <c r="L14" s="36">
        <f>SUMIFS(СВЦЭМ!$D$39:$D$782,СВЦЭМ!$A$39:$A$782,$A14,СВЦЭМ!$B$39:$B$782,L$11)+'СЕТ СН'!$F$14+СВЦЭМ!$D$10+'СЕТ СН'!$F$8*'СЕТ СН'!$F$9-'СЕТ СН'!$F$26</f>
        <v>1355.05046008</v>
      </c>
      <c r="M14" s="36">
        <f>SUMIFS(СВЦЭМ!$D$39:$D$782,СВЦЭМ!$A$39:$A$782,$A14,СВЦЭМ!$B$39:$B$782,M$11)+'СЕТ СН'!$F$14+СВЦЭМ!$D$10+'СЕТ СН'!$F$8*'СЕТ СН'!$F$9-'СЕТ СН'!$F$26</f>
        <v>1366.0572682299999</v>
      </c>
      <c r="N14" s="36">
        <f>SUMIFS(СВЦЭМ!$D$39:$D$782,СВЦЭМ!$A$39:$A$782,$A14,СВЦЭМ!$B$39:$B$782,N$11)+'СЕТ СН'!$F$14+СВЦЭМ!$D$10+'СЕТ СН'!$F$8*'СЕТ СН'!$F$9-'СЕТ СН'!$F$26</f>
        <v>1377.4635853299999</v>
      </c>
      <c r="O14" s="36">
        <f>SUMIFS(СВЦЭМ!$D$39:$D$782,СВЦЭМ!$A$39:$A$782,$A14,СВЦЭМ!$B$39:$B$782,O$11)+'СЕТ СН'!$F$14+СВЦЭМ!$D$10+'СЕТ СН'!$F$8*'СЕТ СН'!$F$9-'СЕТ СН'!$F$26</f>
        <v>1397.7948747799999</v>
      </c>
      <c r="P14" s="36">
        <f>SUMIFS(СВЦЭМ!$D$39:$D$782,СВЦЭМ!$A$39:$A$782,$A14,СВЦЭМ!$B$39:$B$782,P$11)+'СЕТ СН'!$F$14+СВЦЭМ!$D$10+'СЕТ СН'!$F$8*'СЕТ СН'!$F$9-'СЕТ СН'!$F$26</f>
        <v>1428.75903034</v>
      </c>
      <c r="Q14" s="36">
        <f>SUMIFS(СВЦЭМ!$D$39:$D$782,СВЦЭМ!$A$39:$A$782,$A14,СВЦЭМ!$B$39:$B$782,Q$11)+'СЕТ СН'!$F$14+СВЦЭМ!$D$10+'СЕТ СН'!$F$8*'СЕТ СН'!$F$9-'СЕТ СН'!$F$26</f>
        <v>1431.5823901799999</v>
      </c>
      <c r="R14" s="36">
        <f>SUMIFS(СВЦЭМ!$D$39:$D$782,СВЦЭМ!$A$39:$A$782,$A14,СВЦЭМ!$B$39:$B$782,R$11)+'СЕТ СН'!$F$14+СВЦЭМ!$D$10+'СЕТ СН'!$F$8*'СЕТ СН'!$F$9-'СЕТ СН'!$F$26</f>
        <v>1419.51853919</v>
      </c>
      <c r="S14" s="36">
        <f>SUMIFS(СВЦЭМ!$D$39:$D$782,СВЦЭМ!$A$39:$A$782,$A14,СВЦЭМ!$B$39:$B$782,S$11)+'СЕТ СН'!$F$14+СВЦЭМ!$D$10+'СЕТ СН'!$F$8*'СЕТ СН'!$F$9-'СЕТ СН'!$F$26</f>
        <v>1392.8489332499998</v>
      </c>
      <c r="T14" s="36">
        <f>SUMIFS(СВЦЭМ!$D$39:$D$782,СВЦЭМ!$A$39:$A$782,$A14,СВЦЭМ!$B$39:$B$782,T$11)+'СЕТ СН'!$F$14+СВЦЭМ!$D$10+'СЕТ СН'!$F$8*'СЕТ СН'!$F$9-'СЕТ СН'!$F$26</f>
        <v>1351.4318829700001</v>
      </c>
      <c r="U14" s="36">
        <f>SUMIFS(СВЦЭМ!$D$39:$D$782,СВЦЭМ!$A$39:$A$782,$A14,СВЦЭМ!$B$39:$B$782,U$11)+'СЕТ СН'!$F$14+СВЦЭМ!$D$10+'СЕТ СН'!$F$8*'СЕТ СН'!$F$9-'СЕТ СН'!$F$26</f>
        <v>1348.5871037299999</v>
      </c>
      <c r="V14" s="36">
        <f>SUMIFS(СВЦЭМ!$D$39:$D$782,СВЦЭМ!$A$39:$A$782,$A14,СВЦЭМ!$B$39:$B$782,V$11)+'СЕТ СН'!$F$14+СВЦЭМ!$D$10+'СЕТ СН'!$F$8*'СЕТ СН'!$F$9-'СЕТ СН'!$F$26</f>
        <v>1362.5290683599999</v>
      </c>
      <c r="W14" s="36">
        <f>SUMIFS(СВЦЭМ!$D$39:$D$782,СВЦЭМ!$A$39:$A$782,$A14,СВЦЭМ!$B$39:$B$782,W$11)+'СЕТ СН'!$F$14+СВЦЭМ!$D$10+'СЕТ СН'!$F$8*'СЕТ СН'!$F$9-'СЕТ СН'!$F$26</f>
        <v>1393.54178385</v>
      </c>
      <c r="X14" s="36">
        <f>SUMIFS(СВЦЭМ!$D$39:$D$782,СВЦЭМ!$A$39:$A$782,$A14,СВЦЭМ!$B$39:$B$782,X$11)+'СЕТ СН'!$F$14+СВЦЭМ!$D$10+'СЕТ СН'!$F$8*'СЕТ СН'!$F$9-'СЕТ СН'!$F$26</f>
        <v>1428.35676896</v>
      </c>
      <c r="Y14" s="36">
        <f>SUMIFS(СВЦЭМ!$D$39:$D$782,СВЦЭМ!$A$39:$A$782,$A14,СВЦЭМ!$B$39:$B$782,Y$11)+'СЕТ СН'!$F$14+СВЦЭМ!$D$10+'СЕТ СН'!$F$8*'СЕТ СН'!$F$9-'СЕТ СН'!$F$26</f>
        <v>1444.3781226900001</v>
      </c>
    </row>
    <row r="15" spans="1:25" ht="15.75" x14ac:dyDescent="0.2">
      <c r="A15" s="35">
        <f t="shared" si="0"/>
        <v>44596</v>
      </c>
      <c r="B15" s="36">
        <f>SUMIFS(СВЦЭМ!$D$39:$D$782,СВЦЭМ!$A$39:$A$782,$A15,СВЦЭМ!$B$39:$B$782,B$11)+'СЕТ СН'!$F$14+СВЦЭМ!$D$10+'СЕТ СН'!$F$8*'СЕТ СН'!$F$9-'СЕТ СН'!$F$26</f>
        <v>1452.8467326999998</v>
      </c>
      <c r="C15" s="36">
        <f>SUMIFS(СВЦЭМ!$D$39:$D$782,СВЦЭМ!$A$39:$A$782,$A15,СВЦЭМ!$B$39:$B$782,C$11)+'СЕТ СН'!$F$14+СВЦЭМ!$D$10+'СЕТ СН'!$F$8*'СЕТ СН'!$F$9-'СЕТ СН'!$F$26</f>
        <v>1465.1746479799999</v>
      </c>
      <c r="D15" s="36">
        <f>SUMIFS(СВЦЭМ!$D$39:$D$782,СВЦЭМ!$A$39:$A$782,$A15,СВЦЭМ!$B$39:$B$782,D$11)+'СЕТ СН'!$F$14+СВЦЭМ!$D$10+'СЕТ СН'!$F$8*'СЕТ СН'!$F$9-'СЕТ СН'!$F$26</f>
        <v>1480.62567988</v>
      </c>
      <c r="E15" s="36">
        <f>SUMIFS(СВЦЭМ!$D$39:$D$782,СВЦЭМ!$A$39:$A$782,$A15,СВЦЭМ!$B$39:$B$782,E$11)+'СЕТ СН'!$F$14+СВЦЭМ!$D$10+'СЕТ СН'!$F$8*'СЕТ СН'!$F$9-'СЕТ СН'!$F$26</f>
        <v>1485.92386216</v>
      </c>
      <c r="F15" s="36">
        <f>SUMIFS(СВЦЭМ!$D$39:$D$782,СВЦЭМ!$A$39:$A$782,$A15,СВЦЭМ!$B$39:$B$782,F$11)+'СЕТ СН'!$F$14+СВЦЭМ!$D$10+'СЕТ СН'!$F$8*'СЕТ СН'!$F$9-'СЕТ СН'!$F$26</f>
        <v>1469.38956368</v>
      </c>
      <c r="G15" s="36">
        <f>SUMIFS(СВЦЭМ!$D$39:$D$782,СВЦЭМ!$A$39:$A$782,$A15,СВЦЭМ!$B$39:$B$782,G$11)+'СЕТ СН'!$F$14+СВЦЭМ!$D$10+'СЕТ СН'!$F$8*'СЕТ СН'!$F$9-'СЕТ СН'!$F$26</f>
        <v>1421.32427846</v>
      </c>
      <c r="H15" s="36">
        <f>SUMIFS(СВЦЭМ!$D$39:$D$782,СВЦЭМ!$A$39:$A$782,$A15,СВЦЭМ!$B$39:$B$782,H$11)+'СЕТ СН'!$F$14+СВЦЭМ!$D$10+'СЕТ СН'!$F$8*'СЕТ СН'!$F$9-'СЕТ СН'!$F$26</f>
        <v>1393.8399516499999</v>
      </c>
      <c r="I15" s="36">
        <f>SUMIFS(СВЦЭМ!$D$39:$D$782,СВЦЭМ!$A$39:$A$782,$A15,СВЦЭМ!$B$39:$B$782,I$11)+'СЕТ СН'!$F$14+СВЦЭМ!$D$10+'СЕТ СН'!$F$8*'СЕТ СН'!$F$9-'СЕТ СН'!$F$26</f>
        <v>1353.1144160700001</v>
      </c>
      <c r="J15" s="36">
        <f>SUMIFS(СВЦЭМ!$D$39:$D$782,СВЦЭМ!$A$39:$A$782,$A15,СВЦЭМ!$B$39:$B$782,J$11)+'СЕТ СН'!$F$14+СВЦЭМ!$D$10+'СЕТ СН'!$F$8*'СЕТ СН'!$F$9-'СЕТ СН'!$F$26</f>
        <v>1343.8074231199998</v>
      </c>
      <c r="K15" s="36">
        <f>SUMIFS(СВЦЭМ!$D$39:$D$782,СВЦЭМ!$A$39:$A$782,$A15,СВЦЭМ!$B$39:$B$782,K$11)+'СЕТ СН'!$F$14+СВЦЭМ!$D$10+'СЕТ СН'!$F$8*'СЕТ СН'!$F$9-'СЕТ СН'!$F$26</f>
        <v>1342.4690944699998</v>
      </c>
      <c r="L15" s="36">
        <f>SUMIFS(СВЦЭМ!$D$39:$D$782,СВЦЭМ!$A$39:$A$782,$A15,СВЦЭМ!$B$39:$B$782,L$11)+'СЕТ СН'!$F$14+СВЦЭМ!$D$10+'СЕТ СН'!$F$8*'СЕТ СН'!$F$9-'СЕТ СН'!$F$26</f>
        <v>1374.81727535</v>
      </c>
      <c r="M15" s="36">
        <f>SUMIFS(СВЦЭМ!$D$39:$D$782,СВЦЭМ!$A$39:$A$782,$A15,СВЦЭМ!$B$39:$B$782,M$11)+'СЕТ СН'!$F$14+СВЦЭМ!$D$10+'СЕТ СН'!$F$8*'СЕТ СН'!$F$9-'СЕТ СН'!$F$26</f>
        <v>1392.5286403799998</v>
      </c>
      <c r="N15" s="36">
        <f>SUMIFS(СВЦЭМ!$D$39:$D$782,СВЦЭМ!$A$39:$A$782,$A15,СВЦЭМ!$B$39:$B$782,N$11)+'СЕТ СН'!$F$14+СВЦЭМ!$D$10+'СЕТ СН'!$F$8*'СЕТ СН'!$F$9-'СЕТ СН'!$F$26</f>
        <v>1395.9920319299999</v>
      </c>
      <c r="O15" s="36">
        <f>SUMIFS(СВЦЭМ!$D$39:$D$782,СВЦЭМ!$A$39:$A$782,$A15,СВЦЭМ!$B$39:$B$782,O$11)+'СЕТ СН'!$F$14+СВЦЭМ!$D$10+'СЕТ СН'!$F$8*'СЕТ СН'!$F$9-'СЕТ СН'!$F$26</f>
        <v>1394.31876984</v>
      </c>
      <c r="P15" s="36">
        <f>SUMIFS(СВЦЭМ!$D$39:$D$782,СВЦЭМ!$A$39:$A$782,$A15,СВЦЭМ!$B$39:$B$782,P$11)+'СЕТ СН'!$F$14+СВЦЭМ!$D$10+'СЕТ СН'!$F$8*'СЕТ СН'!$F$9-'СЕТ СН'!$F$26</f>
        <v>1430.5816282399999</v>
      </c>
      <c r="Q15" s="36">
        <f>SUMIFS(СВЦЭМ!$D$39:$D$782,СВЦЭМ!$A$39:$A$782,$A15,СВЦЭМ!$B$39:$B$782,Q$11)+'СЕТ СН'!$F$14+СВЦЭМ!$D$10+'СЕТ СН'!$F$8*'СЕТ СН'!$F$9-'СЕТ СН'!$F$26</f>
        <v>1430.26249551</v>
      </c>
      <c r="R15" s="36">
        <f>SUMIFS(СВЦЭМ!$D$39:$D$782,СВЦЭМ!$A$39:$A$782,$A15,СВЦЭМ!$B$39:$B$782,R$11)+'СЕТ СН'!$F$14+СВЦЭМ!$D$10+'СЕТ СН'!$F$8*'СЕТ СН'!$F$9-'СЕТ СН'!$F$26</f>
        <v>1412.2572100899999</v>
      </c>
      <c r="S15" s="36">
        <f>SUMIFS(СВЦЭМ!$D$39:$D$782,СВЦЭМ!$A$39:$A$782,$A15,СВЦЭМ!$B$39:$B$782,S$11)+'СЕТ СН'!$F$14+СВЦЭМ!$D$10+'СЕТ СН'!$F$8*'СЕТ СН'!$F$9-'СЕТ СН'!$F$26</f>
        <v>1388.73991013</v>
      </c>
      <c r="T15" s="36">
        <f>SUMIFS(СВЦЭМ!$D$39:$D$782,СВЦЭМ!$A$39:$A$782,$A15,СВЦЭМ!$B$39:$B$782,T$11)+'СЕТ СН'!$F$14+СВЦЭМ!$D$10+'СЕТ СН'!$F$8*'СЕТ СН'!$F$9-'СЕТ СН'!$F$26</f>
        <v>1369.4550708499999</v>
      </c>
      <c r="U15" s="36">
        <f>SUMIFS(СВЦЭМ!$D$39:$D$782,СВЦЭМ!$A$39:$A$782,$A15,СВЦЭМ!$B$39:$B$782,U$11)+'СЕТ СН'!$F$14+СВЦЭМ!$D$10+'СЕТ СН'!$F$8*'СЕТ СН'!$F$9-'СЕТ СН'!$F$26</f>
        <v>1376.7224926199999</v>
      </c>
      <c r="V15" s="36">
        <f>SUMIFS(СВЦЭМ!$D$39:$D$782,СВЦЭМ!$A$39:$A$782,$A15,СВЦЭМ!$B$39:$B$782,V$11)+'СЕТ СН'!$F$14+СВЦЭМ!$D$10+'СЕТ СН'!$F$8*'СЕТ СН'!$F$9-'СЕТ СН'!$F$26</f>
        <v>1377.7510289299998</v>
      </c>
      <c r="W15" s="36">
        <f>SUMIFS(СВЦЭМ!$D$39:$D$782,СВЦЭМ!$A$39:$A$782,$A15,СВЦЭМ!$B$39:$B$782,W$11)+'СЕТ СН'!$F$14+СВЦЭМ!$D$10+'СЕТ СН'!$F$8*'СЕТ СН'!$F$9-'СЕТ СН'!$F$26</f>
        <v>1407.1852320799999</v>
      </c>
      <c r="X15" s="36">
        <f>SUMIFS(СВЦЭМ!$D$39:$D$782,СВЦЭМ!$A$39:$A$782,$A15,СВЦЭМ!$B$39:$B$782,X$11)+'СЕТ СН'!$F$14+СВЦЭМ!$D$10+'СЕТ СН'!$F$8*'СЕТ СН'!$F$9-'СЕТ СН'!$F$26</f>
        <v>1429.05239147</v>
      </c>
      <c r="Y15" s="36">
        <f>SUMIFS(СВЦЭМ!$D$39:$D$782,СВЦЭМ!$A$39:$A$782,$A15,СВЦЭМ!$B$39:$B$782,Y$11)+'СЕТ СН'!$F$14+СВЦЭМ!$D$10+'СЕТ СН'!$F$8*'СЕТ СН'!$F$9-'СЕТ СН'!$F$26</f>
        <v>1438.0146884999999</v>
      </c>
    </row>
    <row r="16" spans="1:25" ht="15.75" x14ac:dyDescent="0.2">
      <c r="A16" s="35">
        <f t="shared" si="0"/>
        <v>44597</v>
      </c>
      <c r="B16" s="36">
        <f>SUMIFS(СВЦЭМ!$D$39:$D$782,СВЦЭМ!$A$39:$A$782,$A16,СВЦЭМ!$B$39:$B$782,B$11)+'СЕТ СН'!$F$14+СВЦЭМ!$D$10+'СЕТ СН'!$F$8*'СЕТ СН'!$F$9-'СЕТ СН'!$F$26</f>
        <v>1485.57107982</v>
      </c>
      <c r="C16" s="36">
        <f>SUMIFS(СВЦЭМ!$D$39:$D$782,СВЦЭМ!$A$39:$A$782,$A16,СВЦЭМ!$B$39:$B$782,C$11)+'СЕТ СН'!$F$14+СВЦЭМ!$D$10+'СЕТ СН'!$F$8*'СЕТ СН'!$F$9-'СЕТ СН'!$F$26</f>
        <v>1416.3954446299999</v>
      </c>
      <c r="D16" s="36">
        <f>SUMIFS(СВЦЭМ!$D$39:$D$782,СВЦЭМ!$A$39:$A$782,$A16,СВЦЭМ!$B$39:$B$782,D$11)+'СЕТ СН'!$F$14+СВЦЭМ!$D$10+'СЕТ СН'!$F$8*'СЕТ СН'!$F$9-'СЕТ СН'!$F$26</f>
        <v>1440.40168322</v>
      </c>
      <c r="E16" s="36">
        <f>SUMIFS(СВЦЭМ!$D$39:$D$782,СВЦЭМ!$A$39:$A$782,$A16,СВЦЭМ!$B$39:$B$782,E$11)+'СЕТ СН'!$F$14+СВЦЭМ!$D$10+'СЕТ СН'!$F$8*'СЕТ СН'!$F$9-'СЕТ СН'!$F$26</f>
        <v>1463.6504485099999</v>
      </c>
      <c r="F16" s="36">
        <f>SUMIFS(СВЦЭМ!$D$39:$D$782,СВЦЭМ!$A$39:$A$782,$A16,СВЦЭМ!$B$39:$B$782,F$11)+'СЕТ СН'!$F$14+СВЦЭМ!$D$10+'СЕТ СН'!$F$8*'СЕТ СН'!$F$9-'СЕТ СН'!$F$26</f>
        <v>1466.90225936</v>
      </c>
      <c r="G16" s="36">
        <f>SUMIFS(СВЦЭМ!$D$39:$D$782,СВЦЭМ!$A$39:$A$782,$A16,СВЦЭМ!$B$39:$B$782,G$11)+'СЕТ СН'!$F$14+СВЦЭМ!$D$10+'СЕТ СН'!$F$8*'СЕТ СН'!$F$9-'СЕТ СН'!$F$26</f>
        <v>1476.7599708599998</v>
      </c>
      <c r="H16" s="36">
        <f>SUMIFS(СВЦЭМ!$D$39:$D$782,СВЦЭМ!$A$39:$A$782,$A16,СВЦЭМ!$B$39:$B$782,H$11)+'СЕТ СН'!$F$14+СВЦЭМ!$D$10+'СЕТ СН'!$F$8*'СЕТ СН'!$F$9-'СЕТ СН'!$F$26</f>
        <v>1447.2605964299999</v>
      </c>
      <c r="I16" s="36">
        <f>SUMIFS(СВЦЭМ!$D$39:$D$782,СВЦЭМ!$A$39:$A$782,$A16,СВЦЭМ!$B$39:$B$782,I$11)+'СЕТ СН'!$F$14+СВЦЭМ!$D$10+'СЕТ СН'!$F$8*'СЕТ СН'!$F$9-'СЕТ СН'!$F$26</f>
        <v>1398.00370871</v>
      </c>
      <c r="J16" s="36">
        <f>SUMIFS(СВЦЭМ!$D$39:$D$782,СВЦЭМ!$A$39:$A$782,$A16,СВЦЭМ!$B$39:$B$782,J$11)+'СЕТ СН'!$F$14+СВЦЭМ!$D$10+'СЕТ СН'!$F$8*'СЕТ СН'!$F$9-'СЕТ СН'!$F$26</f>
        <v>1352.9129957799998</v>
      </c>
      <c r="K16" s="36">
        <f>SUMIFS(СВЦЭМ!$D$39:$D$782,СВЦЭМ!$A$39:$A$782,$A16,СВЦЭМ!$B$39:$B$782,K$11)+'СЕТ СН'!$F$14+СВЦЭМ!$D$10+'СЕТ СН'!$F$8*'СЕТ СН'!$F$9-'СЕТ СН'!$F$26</f>
        <v>1347.7178358900001</v>
      </c>
      <c r="L16" s="36">
        <f>SUMIFS(СВЦЭМ!$D$39:$D$782,СВЦЭМ!$A$39:$A$782,$A16,СВЦЭМ!$B$39:$B$782,L$11)+'СЕТ СН'!$F$14+СВЦЭМ!$D$10+'СЕТ СН'!$F$8*'СЕТ СН'!$F$9-'СЕТ СН'!$F$26</f>
        <v>1358.5572221899999</v>
      </c>
      <c r="M16" s="36">
        <f>SUMIFS(СВЦЭМ!$D$39:$D$782,СВЦЭМ!$A$39:$A$782,$A16,СВЦЭМ!$B$39:$B$782,M$11)+'СЕТ СН'!$F$14+СВЦЭМ!$D$10+'СЕТ СН'!$F$8*'СЕТ СН'!$F$9-'СЕТ СН'!$F$26</f>
        <v>1382.36137635</v>
      </c>
      <c r="N16" s="36">
        <f>SUMIFS(СВЦЭМ!$D$39:$D$782,СВЦЭМ!$A$39:$A$782,$A16,СВЦЭМ!$B$39:$B$782,N$11)+'СЕТ СН'!$F$14+СВЦЭМ!$D$10+'СЕТ СН'!$F$8*'СЕТ СН'!$F$9-'СЕТ СН'!$F$26</f>
        <v>1398.6083265699999</v>
      </c>
      <c r="O16" s="36">
        <f>SUMIFS(СВЦЭМ!$D$39:$D$782,СВЦЭМ!$A$39:$A$782,$A16,СВЦЭМ!$B$39:$B$782,O$11)+'СЕТ СН'!$F$14+СВЦЭМ!$D$10+'СЕТ СН'!$F$8*'СЕТ СН'!$F$9-'СЕТ СН'!$F$26</f>
        <v>1426.6607546099999</v>
      </c>
      <c r="P16" s="36">
        <f>SUMIFS(СВЦЭМ!$D$39:$D$782,СВЦЭМ!$A$39:$A$782,$A16,СВЦЭМ!$B$39:$B$782,P$11)+'СЕТ СН'!$F$14+СВЦЭМ!$D$10+'СЕТ СН'!$F$8*'СЕТ СН'!$F$9-'СЕТ СН'!$F$26</f>
        <v>1433.5346086899999</v>
      </c>
      <c r="Q16" s="36">
        <f>SUMIFS(СВЦЭМ!$D$39:$D$782,СВЦЭМ!$A$39:$A$782,$A16,СВЦЭМ!$B$39:$B$782,Q$11)+'СЕТ СН'!$F$14+СВЦЭМ!$D$10+'СЕТ СН'!$F$8*'СЕТ СН'!$F$9-'СЕТ СН'!$F$26</f>
        <v>1437.82880866</v>
      </c>
      <c r="R16" s="36">
        <f>SUMIFS(СВЦЭМ!$D$39:$D$782,СВЦЭМ!$A$39:$A$782,$A16,СВЦЭМ!$B$39:$B$782,R$11)+'СЕТ СН'!$F$14+СВЦЭМ!$D$10+'СЕТ СН'!$F$8*'СЕТ СН'!$F$9-'СЕТ СН'!$F$26</f>
        <v>1428.03856866</v>
      </c>
      <c r="S16" s="36">
        <f>SUMIFS(СВЦЭМ!$D$39:$D$782,СВЦЭМ!$A$39:$A$782,$A16,СВЦЭМ!$B$39:$B$782,S$11)+'СЕТ СН'!$F$14+СВЦЭМ!$D$10+'СЕТ СН'!$F$8*'СЕТ СН'!$F$9-'СЕТ СН'!$F$26</f>
        <v>1392.29165057</v>
      </c>
      <c r="T16" s="36">
        <f>SUMIFS(СВЦЭМ!$D$39:$D$782,СВЦЭМ!$A$39:$A$782,$A16,СВЦЭМ!$B$39:$B$782,T$11)+'СЕТ СН'!$F$14+СВЦЭМ!$D$10+'СЕТ СН'!$F$8*'СЕТ СН'!$F$9-'СЕТ СН'!$F$26</f>
        <v>1367.8777479999999</v>
      </c>
      <c r="U16" s="36">
        <f>SUMIFS(СВЦЭМ!$D$39:$D$782,СВЦЭМ!$A$39:$A$782,$A16,СВЦЭМ!$B$39:$B$782,U$11)+'СЕТ СН'!$F$14+СВЦЭМ!$D$10+'СЕТ СН'!$F$8*'СЕТ СН'!$F$9-'СЕТ СН'!$F$26</f>
        <v>1373.80153898</v>
      </c>
      <c r="V16" s="36">
        <f>SUMIFS(СВЦЭМ!$D$39:$D$782,СВЦЭМ!$A$39:$A$782,$A16,СВЦЭМ!$B$39:$B$782,V$11)+'СЕТ СН'!$F$14+СВЦЭМ!$D$10+'СЕТ СН'!$F$8*'СЕТ СН'!$F$9-'СЕТ СН'!$F$26</f>
        <v>1381.2424078899999</v>
      </c>
      <c r="W16" s="36">
        <f>SUMIFS(СВЦЭМ!$D$39:$D$782,СВЦЭМ!$A$39:$A$782,$A16,СВЦЭМ!$B$39:$B$782,W$11)+'СЕТ СН'!$F$14+СВЦЭМ!$D$10+'СЕТ СН'!$F$8*'СЕТ СН'!$F$9-'СЕТ СН'!$F$26</f>
        <v>1396.96971491</v>
      </c>
      <c r="X16" s="36">
        <f>SUMIFS(СВЦЭМ!$D$39:$D$782,СВЦЭМ!$A$39:$A$782,$A16,СВЦЭМ!$B$39:$B$782,X$11)+'СЕТ СН'!$F$14+СВЦЭМ!$D$10+'СЕТ СН'!$F$8*'СЕТ СН'!$F$9-'СЕТ СН'!$F$26</f>
        <v>1412.99046329</v>
      </c>
      <c r="Y16" s="36">
        <f>SUMIFS(СВЦЭМ!$D$39:$D$782,СВЦЭМ!$A$39:$A$782,$A16,СВЦЭМ!$B$39:$B$782,Y$11)+'СЕТ СН'!$F$14+СВЦЭМ!$D$10+'СЕТ СН'!$F$8*'СЕТ СН'!$F$9-'СЕТ СН'!$F$26</f>
        <v>1437.7454631599999</v>
      </c>
    </row>
    <row r="17" spans="1:25" ht="15.75" x14ac:dyDescent="0.2">
      <c r="A17" s="35">
        <f t="shared" si="0"/>
        <v>44598</v>
      </c>
      <c r="B17" s="36">
        <f>SUMIFS(СВЦЭМ!$D$39:$D$782,СВЦЭМ!$A$39:$A$782,$A17,СВЦЭМ!$B$39:$B$782,B$11)+'СЕТ СН'!$F$14+СВЦЭМ!$D$10+'СЕТ СН'!$F$8*'СЕТ СН'!$F$9-'СЕТ СН'!$F$26</f>
        <v>1446.7873033999999</v>
      </c>
      <c r="C17" s="36">
        <f>SUMIFS(СВЦЭМ!$D$39:$D$782,СВЦЭМ!$A$39:$A$782,$A17,СВЦЭМ!$B$39:$B$782,C$11)+'СЕТ СН'!$F$14+СВЦЭМ!$D$10+'СЕТ СН'!$F$8*'СЕТ СН'!$F$9-'СЕТ СН'!$F$26</f>
        <v>1459.17700212</v>
      </c>
      <c r="D17" s="36">
        <f>SUMIFS(СВЦЭМ!$D$39:$D$782,СВЦЭМ!$A$39:$A$782,$A17,СВЦЭМ!$B$39:$B$782,D$11)+'СЕТ СН'!$F$14+СВЦЭМ!$D$10+'СЕТ СН'!$F$8*'СЕТ СН'!$F$9-'СЕТ СН'!$F$26</f>
        <v>1472.1050868499999</v>
      </c>
      <c r="E17" s="36">
        <f>SUMIFS(СВЦЭМ!$D$39:$D$782,СВЦЭМ!$A$39:$A$782,$A17,СВЦЭМ!$B$39:$B$782,E$11)+'СЕТ СН'!$F$14+СВЦЭМ!$D$10+'СЕТ СН'!$F$8*'СЕТ СН'!$F$9-'СЕТ СН'!$F$26</f>
        <v>1475.19052807</v>
      </c>
      <c r="F17" s="36">
        <f>SUMIFS(СВЦЭМ!$D$39:$D$782,СВЦЭМ!$A$39:$A$782,$A17,СВЦЭМ!$B$39:$B$782,F$11)+'СЕТ СН'!$F$14+СВЦЭМ!$D$10+'СЕТ СН'!$F$8*'СЕТ СН'!$F$9-'СЕТ СН'!$F$26</f>
        <v>1470.8682476699998</v>
      </c>
      <c r="G17" s="36">
        <f>SUMIFS(СВЦЭМ!$D$39:$D$782,СВЦЭМ!$A$39:$A$782,$A17,СВЦЭМ!$B$39:$B$782,G$11)+'СЕТ СН'!$F$14+СВЦЭМ!$D$10+'СЕТ СН'!$F$8*'СЕТ СН'!$F$9-'СЕТ СН'!$F$26</f>
        <v>1456.73741369</v>
      </c>
      <c r="H17" s="36">
        <f>SUMIFS(СВЦЭМ!$D$39:$D$782,СВЦЭМ!$A$39:$A$782,$A17,СВЦЭМ!$B$39:$B$782,H$11)+'СЕТ СН'!$F$14+СВЦЭМ!$D$10+'СЕТ СН'!$F$8*'СЕТ СН'!$F$9-'СЕТ СН'!$F$26</f>
        <v>1442.30115804</v>
      </c>
      <c r="I17" s="36">
        <f>SUMIFS(СВЦЭМ!$D$39:$D$782,СВЦЭМ!$A$39:$A$782,$A17,СВЦЭМ!$B$39:$B$782,I$11)+'СЕТ СН'!$F$14+СВЦЭМ!$D$10+'СЕТ СН'!$F$8*'СЕТ СН'!$F$9-'СЕТ СН'!$F$26</f>
        <v>1421.97669971</v>
      </c>
      <c r="J17" s="36">
        <f>SUMIFS(СВЦЭМ!$D$39:$D$782,СВЦЭМ!$A$39:$A$782,$A17,СВЦЭМ!$B$39:$B$782,J$11)+'СЕТ СН'!$F$14+СВЦЭМ!$D$10+'СЕТ СН'!$F$8*'СЕТ СН'!$F$9-'СЕТ СН'!$F$26</f>
        <v>1381.3060471599999</v>
      </c>
      <c r="K17" s="36">
        <f>SUMIFS(СВЦЭМ!$D$39:$D$782,СВЦЭМ!$A$39:$A$782,$A17,СВЦЭМ!$B$39:$B$782,K$11)+'СЕТ СН'!$F$14+СВЦЭМ!$D$10+'СЕТ СН'!$F$8*'СЕТ СН'!$F$9-'СЕТ СН'!$F$26</f>
        <v>1352.8900262899999</v>
      </c>
      <c r="L17" s="36">
        <f>SUMIFS(СВЦЭМ!$D$39:$D$782,СВЦЭМ!$A$39:$A$782,$A17,СВЦЭМ!$B$39:$B$782,L$11)+'СЕТ СН'!$F$14+СВЦЭМ!$D$10+'СЕТ СН'!$F$8*'СЕТ СН'!$F$9-'СЕТ СН'!$F$26</f>
        <v>1353.8297637000001</v>
      </c>
      <c r="M17" s="36">
        <f>SUMIFS(СВЦЭМ!$D$39:$D$782,СВЦЭМ!$A$39:$A$782,$A17,СВЦЭМ!$B$39:$B$782,M$11)+'СЕТ СН'!$F$14+СВЦЭМ!$D$10+'СЕТ СН'!$F$8*'СЕТ СН'!$F$9-'СЕТ СН'!$F$26</f>
        <v>1360.46755312</v>
      </c>
      <c r="N17" s="36">
        <f>SUMIFS(СВЦЭМ!$D$39:$D$782,СВЦЭМ!$A$39:$A$782,$A17,СВЦЭМ!$B$39:$B$782,N$11)+'СЕТ СН'!$F$14+СВЦЭМ!$D$10+'СЕТ СН'!$F$8*'СЕТ СН'!$F$9-'СЕТ СН'!$F$26</f>
        <v>1377.5974854399999</v>
      </c>
      <c r="O17" s="36">
        <f>SUMIFS(СВЦЭМ!$D$39:$D$782,СВЦЭМ!$A$39:$A$782,$A17,СВЦЭМ!$B$39:$B$782,O$11)+'СЕТ СН'!$F$14+СВЦЭМ!$D$10+'СЕТ СН'!$F$8*'СЕТ СН'!$F$9-'СЕТ СН'!$F$26</f>
        <v>1406.5890039799999</v>
      </c>
      <c r="P17" s="36">
        <f>SUMIFS(СВЦЭМ!$D$39:$D$782,СВЦЭМ!$A$39:$A$782,$A17,СВЦЭМ!$B$39:$B$782,P$11)+'СЕТ СН'!$F$14+СВЦЭМ!$D$10+'СЕТ СН'!$F$8*'СЕТ СН'!$F$9-'СЕТ СН'!$F$26</f>
        <v>1415.5388511900001</v>
      </c>
      <c r="Q17" s="36">
        <f>SUMIFS(СВЦЭМ!$D$39:$D$782,СВЦЭМ!$A$39:$A$782,$A17,СВЦЭМ!$B$39:$B$782,Q$11)+'СЕТ СН'!$F$14+СВЦЭМ!$D$10+'СЕТ СН'!$F$8*'СЕТ СН'!$F$9-'СЕТ СН'!$F$26</f>
        <v>1421.39197395</v>
      </c>
      <c r="R17" s="36">
        <f>SUMIFS(СВЦЭМ!$D$39:$D$782,СВЦЭМ!$A$39:$A$782,$A17,СВЦЭМ!$B$39:$B$782,R$11)+'СЕТ СН'!$F$14+СВЦЭМ!$D$10+'СЕТ СН'!$F$8*'СЕТ СН'!$F$9-'СЕТ СН'!$F$26</f>
        <v>1414.7533054099999</v>
      </c>
      <c r="S17" s="36">
        <f>SUMIFS(СВЦЭМ!$D$39:$D$782,СВЦЭМ!$A$39:$A$782,$A17,СВЦЭМ!$B$39:$B$782,S$11)+'СЕТ СН'!$F$14+СВЦЭМ!$D$10+'СЕТ СН'!$F$8*'СЕТ СН'!$F$9-'СЕТ СН'!$F$26</f>
        <v>1385.51497999</v>
      </c>
      <c r="T17" s="36">
        <f>SUMIFS(СВЦЭМ!$D$39:$D$782,СВЦЭМ!$A$39:$A$782,$A17,СВЦЭМ!$B$39:$B$782,T$11)+'СЕТ СН'!$F$14+СВЦЭМ!$D$10+'СЕТ СН'!$F$8*'СЕТ СН'!$F$9-'СЕТ СН'!$F$26</f>
        <v>1349.4384578499998</v>
      </c>
      <c r="U17" s="36">
        <f>SUMIFS(СВЦЭМ!$D$39:$D$782,СВЦЭМ!$A$39:$A$782,$A17,СВЦЭМ!$B$39:$B$782,U$11)+'СЕТ СН'!$F$14+СВЦЭМ!$D$10+'СЕТ СН'!$F$8*'СЕТ СН'!$F$9-'СЕТ СН'!$F$26</f>
        <v>1366.1277999199999</v>
      </c>
      <c r="V17" s="36">
        <f>SUMIFS(СВЦЭМ!$D$39:$D$782,СВЦЭМ!$A$39:$A$782,$A17,СВЦЭМ!$B$39:$B$782,V$11)+'СЕТ СН'!$F$14+СВЦЭМ!$D$10+'СЕТ СН'!$F$8*'СЕТ СН'!$F$9-'СЕТ СН'!$F$26</f>
        <v>1363.14168182</v>
      </c>
      <c r="W17" s="36">
        <f>SUMIFS(СВЦЭМ!$D$39:$D$782,СВЦЭМ!$A$39:$A$782,$A17,СВЦЭМ!$B$39:$B$782,W$11)+'СЕТ СН'!$F$14+СВЦЭМ!$D$10+'СЕТ СН'!$F$8*'СЕТ СН'!$F$9-'СЕТ СН'!$F$26</f>
        <v>1381.0176138899999</v>
      </c>
      <c r="X17" s="36">
        <f>SUMIFS(СВЦЭМ!$D$39:$D$782,СВЦЭМ!$A$39:$A$782,$A17,СВЦЭМ!$B$39:$B$782,X$11)+'СЕТ СН'!$F$14+СВЦЭМ!$D$10+'СЕТ СН'!$F$8*'СЕТ СН'!$F$9-'СЕТ СН'!$F$26</f>
        <v>1405.40882906</v>
      </c>
      <c r="Y17" s="36">
        <f>SUMIFS(СВЦЭМ!$D$39:$D$782,СВЦЭМ!$A$39:$A$782,$A17,СВЦЭМ!$B$39:$B$782,Y$11)+'СЕТ СН'!$F$14+СВЦЭМ!$D$10+'СЕТ СН'!$F$8*'СЕТ СН'!$F$9-'СЕТ СН'!$F$26</f>
        <v>1436.6205930599999</v>
      </c>
    </row>
    <row r="18" spans="1:25" ht="15.75" x14ac:dyDescent="0.2">
      <c r="A18" s="35">
        <f t="shared" si="0"/>
        <v>44599</v>
      </c>
      <c r="B18" s="36">
        <f>SUMIFS(СВЦЭМ!$D$39:$D$782,СВЦЭМ!$A$39:$A$782,$A18,СВЦЭМ!$B$39:$B$782,B$11)+'СЕТ СН'!$F$14+СВЦЭМ!$D$10+'СЕТ СН'!$F$8*'СЕТ СН'!$F$9-'СЕТ СН'!$F$26</f>
        <v>1466.4994192300001</v>
      </c>
      <c r="C18" s="36">
        <f>SUMIFS(СВЦЭМ!$D$39:$D$782,СВЦЭМ!$A$39:$A$782,$A18,СВЦЭМ!$B$39:$B$782,C$11)+'СЕТ СН'!$F$14+СВЦЭМ!$D$10+'СЕТ СН'!$F$8*'СЕТ СН'!$F$9-'СЕТ СН'!$F$26</f>
        <v>1490.9480019299999</v>
      </c>
      <c r="D18" s="36">
        <f>SUMIFS(СВЦЭМ!$D$39:$D$782,СВЦЭМ!$A$39:$A$782,$A18,СВЦЭМ!$B$39:$B$782,D$11)+'СЕТ СН'!$F$14+СВЦЭМ!$D$10+'СЕТ СН'!$F$8*'СЕТ СН'!$F$9-'СЕТ СН'!$F$26</f>
        <v>1498.33167164</v>
      </c>
      <c r="E18" s="36">
        <f>SUMIFS(СВЦЭМ!$D$39:$D$782,СВЦЭМ!$A$39:$A$782,$A18,СВЦЭМ!$B$39:$B$782,E$11)+'СЕТ СН'!$F$14+СВЦЭМ!$D$10+'СЕТ СН'!$F$8*'СЕТ СН'!$F$9-'СЕТ СН'!$F$26</f>
        <v>1503.7789275299999</v>
      </c>
      <c r="F18" s="36">
        <f>SUMIFS(СВЦЭМ!$D$39:$D$782,СВЦЭМ!$A$39:$A$782,$A18,СВЦЭМ!$B$39:$B$782,F$11)+'СЕТ СН'!$F$14+СВЦЭМ!$D$10+'СЕТ СН'!$F$8*'СЕТ СН'!$F$9-'СЕТ СН'!$F$26</f>
        <v>1497.91821256</v>
      </c>
      <c r="G18" s="36">
        <f>SUMIFS(СВЦЭМ!$D$39:$D$782,СВЦЭМ!$A$39:$A$782,$A18,СВЦЭМ!$B$39:$B$782,G$11)+'СЕТ СН'!$F$14+СВЦЭМ!$D$10+'СЕТ СН'!$F$8*'СЕТ СН'!$F$9-'СЕТ СН'!$F$26</f>
        <v>1477.12424455</v>
      </c>
      <c r="H18" s="36">
        <f>SUMIFS(СВЦЭМ!$D$39:$D$782,СВЦЭМ!$A$39:$A$782,$A18,СВЦЭМ!$B$39:$B$782,H$11)+'СЕТ СН'!$F$14+СВЦЭМ!$D$10+'СЕТ СН'!$F$8*'СЕТ СН'!$F$9-'СЕТ СН'!$F$26</f>
        <v>1481.7108643399999</v>
      </c>
      <c r="I18" s="36">
        <f>SUMIFS(СВЦЭМ!$D$39:$D$782,СВЦЭМ!$A$39:$A$782,$A18,СВЦЭМ!$B$39:$B$782,I$11)+'СЕТ СН'!$F$14+СВЦЭМ!$D$10+'СЕТ СН'!$F$8*'СЕТ СН'!$F$9-'СЕТ СН'!$F$26</f>
        <v>1370.7107923799999</v>
      </c>
      <c r="J18" s="36">
        <f>SUMIFS(СВЦЭМ!$D$39:$D$782,СВЦЭМ!$A$39:$A$782,$A18,СВЦЭМ!$B$39:$B$782,J$11)+'СЕТ СН'!$F$14+СВЦЭМ!$D$10+'СЕТ СН'!$F$8*'СЕТ СН'!$F$9-'СЕТ СН'!$F$26</f>
        <v>1323.0131918099999</v>
      </c>
      <c r="K18" s="36">
        <f>SUMIFS(СВЦЭМ!$D$39:$D$782,СВЦЭМ!$A$39:$A$782,$A18,СВЦЭМ!$B$39:$B$782,K$11)+'СЕТ СН'!$F$14+СВЦЭМ!$D$10+'СЕТ СН'!$F$8*'СЕТ СН'!$F$9-'СЕТ СН'!$F$26</f>
        <v>1318.71876995</v>
      </c>
      <c r="L18" s="36">
        <f>SUMIFS(СВЦЭМ!$D$39:$D$782,СВЦЭМ!$A$39:$A$782,$A18,СВЦЭМ!$B$39:$B$782,L$11)+'СЕТ СН'!$F$14+СВЦЭМ!$D$10+'СЕТ СН'!$F$8*'СЕТ СН'!$F$9-'СЕТ СН'!$F$26</f>
        <v>1330.36919173</v>
      </c>
      <c r="M18" s="36">
        <f>SUMIFS(СВЦЭМ!$D$39:$D$782,СВЦЭМ!$A$39:$A$782,$A18,СВЦЭМ!$B$39:$B$782,M$11)+'СЕТ СН'!$F$14+СВЦЭМ!$D$10+'СЕТ СН'!$F$8*'СЕТ СН'!$F$9-'СЕТ СН'!$F$26</f>
        <v>1366.3539008</v>
      </c>
      <c r="N18" s="36">
        <f>SUMIFS(СВЦЭМ!$D$39:$D$782,СВЦЭМ!$A$39:$A$782,$A18,СВЦЭМ!$B$39:$B$782,N$11)+'СЕТ СН'!$F$14+СВЦЭМ!$D$10+'СЕТ СН'!$F$8*'СЕТ СН'!$F$9-'СЕТ СН'!$F$26</f>
        <v>1403.88563389</v>
      </c>
      <c r="O18" s="36">
        <f>SUMIFS(СВЦЭМ!$D$39:$D$782,СВЦЭМ!$A$39:$A$782,$A18,СВЦЭМ!$B$39:$B$782,O$11)+'СЕТ СН'!$F$14+СВЦЭМ!$D$10+'СЕТ СН'!$F$8*'СЕТ СН'!$F$9-'СЕТ СН'!$F$26</f>
        <v>1434.80076145</v>
      </c>
      <c r="P18" s="36">
        <f>SUMIFS(СВЦЭМ!$D$39:$D$782,СВЦЭМ!$A$39:$A$782,$A18,СВЦЭМ!$B$39:$B$782,P$11)+'СЕТ СН'!$F$14+СВЦЭМ!$D$10+'СЕТ СН'!$F$8*'СЕТ СН'!$F$9-'СЕТ СН'!$F$26</f>
        <v>1446.1661597499999</v>
      </c>
      <c r="Q18" s="36">
        <f>SUMIFS(СВЦЭМ!$D$39:$D$782,СВЦЭМ!$A$39:$A$782,$A18,СВЦЭМ!$B$39:$B$782,Q$11)+'СЕТ СН'!$F$14+СВЦЭМ!$D$10+'СЕТ СН'!$F$8*'СЕТ СН'!$F$9-'СЕТ СН'!$F$26</f>
        <v>1459.56424152</v>
      </c>
      <c r="R18" s="36">
        <f>SUMIFS(СВЦЭМ!$D$39:$D$782,СВЦЭМ!$A$39:$A$782,$A18,СВЦЭМ!$B$39:$B$782,R$11)+'СЕТ СН'!$F$14+СВЦЭМ!$D$10+'СЕТ СН'!$F$8*'СЕТ СН'!$F$9-'СЕТ СН'!$F$26</f>
        <v>1434.5184590399999</v>
      </c>
      <c r="S18" s="36">
        <f>SUMIFS(СВЦЭМ!$D$39:$D$782,СВЦЭМ!$A$39:$A$782,$A18,СВЦЭМ!$B$39:$B$782,S$11)+'СЕТ СН'!$F$14+СВЦЭМ!$D$10+'СЕТ СН'!$F$8*'СЕТ СН'!$F$9-'СЕТ СН'!$F$26</f>
        <v>1389.5524698699999</v>
      </c>
      <c r="T18" s="36">
        <f>SUMIFS(СВЦЭМ!$D$39:$D$782,СВЦЭМ!$A$39:$A$782,$A18,СВЦЭМ!$B$39:$B$782,T$11)+'СЕТ СН'!$F$14+СВЦЭМ!$D$10+'СЕТ СН'!$F$8*'СЕТ СН'!$F$9-'СЕТ СН'!$F$26</f>
        <v>1340.93642699</v>
      </c>
      <c r="U18" s="36">
        <f>SUMIFS(СВЦЭМ!$D$39:$D$782,СВЦЭМ!$A$39:$A$782,$A18,СВЦЭМ!$B$39:$B$782,U$11)+'СЕТ СН'!$F$14+СВЦЭМ!$D$10+'СЕТ СН'!$F$8*'СЕТ СН'!$F$9-'СЕТ СН'!$F$26</f>
        <v>1347.1952163199999</v>
      </c>
      <c r="V18" s="36">
        <f>SUMIFS(СВЦЭМ!$D$39:$D$782,СВЦЭМ!$A$39:$A$782,$A18,СВЦЭМ!$B$39:$B$782,V$11)+'СЕТ СН'!$F$14+СВЦЭМ!$D$10+'СЕТ СН'!$F$8*'СЕТ СН'!$F$9-'СЕТ СН'!$F$26</f>
        <v>1360.2560895699999</v>
      </c>
      <c r="W18" s="36">
        <f>SUMIFS(СВЦЭМ!$D$39:$D$782,СВЦЭМ!$A$39:$A$782,$A18,СВЦЭМ!$B$39:$B$782,W$11)+'СЕТ СН'!$F$14+СВЦЭМ!$D$10+'СЕТ СН'!$F$8*'СЕТ СН'!$F$9-'СЕТ СН'!$F$26</f>
        <v>1393.4988741899999</v>
      </c>
      <c r="X18" s="36">
        <f>SUMIFS(СВЦЭМ!$D$39:$D$782,СВЦЭМ!$A$39:$A$782,$A18,СВЦЭМ!$B$39:$B$782,X$11)+'СЕТ СН'!$F$14+СВЦЭМ!$D$10+'СЕТ СН'!$F$8*'СЕТ СН'!$F$9-'СЕТ СН'!$F$26</f>
        <v>1409.2315200799999</v>
      </c>
      <c r="Y18" s="36">
        <f>SUMIFS(СВЦЭМ!$D$39:$D$782,СВЦЭМ!$A$39:$A$782,$A18,СВЦЭМ!$B$39:$B$782,Y$11)+'СЕТ СН'!$F$14+СВЦЭМ!$D$10+'СЕТ СН'!$F$8*'СЕТ СН'!$F$9-'СЕТ СН'!$F$26</f>
        <v>1436.5484082799999</v>
      </c>
    </row>
    <row r="19" spans="1:25" ht="15.75" x14ac:dyDescent="0.2">
      <c r="A19" s="35">
        <f t="shared" si="0"/>
        <v>44600</v>
      </c>
      <c r="B19" s="36">
        <f>SUMIFS(СВЦЭМ!$D$39:$D$782,СВЦЭМ!$A$39:$A$782,$A19,СВЦЭМ!$B$39:$B$782,B$11)+'СЕТ СН'!$F$14+СВЦЭМ!$D$10+'СЕТ СН'!$F$8*'СЕТ СН'!$F$9-'СЕТ СН'!$F$26</f>
        <v>1434.0276701299999</v>
      </c>
      <c r="C19" s="36">
        <f>SUMIFS(СВЦЭМ!$D$39:$D$782,СВЦЭМ!$A$39:$A$782,$A19,СВЦЭМ!$B$39:$B$782,C$11)+'СЕТ СН'!$F$14+СВЦЭМ!$D$10+'СЕТ СН'!$F$8*'СЕТ СН'!$F$9-'СЕТ СН'!$F$26</f>
        <v>1497.9037329999999</v>
      </c>
      <c r="D19" s="36">
        <f>SUMIFS(СВЦЭМ!$D$39:$D$782,СВЦЭМ!$A$39:$A$782,$A19,СВЦЭМ!$B$39:$B$782,D$11)+'СЕТ СН'!$F$14+СВЦЭМ!$D$10+'СЕТ СН'!$F$8*'СЕТ СН'!$F$9-'СЕТ СН'!$F$26</f>
        <v>1507.4553331299999</v>
      </c>
      <c r="E19" s="36">
        <f>SUMIFS(СВЦЭМ!$D$39:$D$782,СВЦЭМ!$A$39:$A$782,$A19,СВЦЭМ!$B$39:$B$782,E$11)+'СЕТ СН'!$F$14+СВЦЭМ!$D$10+'СЕТ СН'!$F$8*'СЕТ СН'!$F$9-'СЕТ СН'!$F$26</f>
        <v>1508.3890410699998</v>
      </c>
      <c r="F19" s="36">
        <f>SUMIFS(СВЦЭМ!$D$39:$D$782,СВЦЭМ!$A$39:$A$782,$A19,СВЦЭМ!$B$39:$B$782,F$11)+'СЕТ СН'!$F$14+СВЦЭМ!$D$10+'СЕТ СН'!$F$8*'СЕТ СН'!$F$9-'СЕТ СН'!$F$26</f>
        <v>1494.4516708900001</v>
      </c>
      <c r="G19" s="36">
        <f>SUMIFS(СВЦЭМ!$D$39:$D$782,СВЦЭМ!$A$39:$A$782,$A19,СВЦЭМ!$B$39:$B$782,G$11)+'СЕТ СН'!$F$14+СВЦЭМ!$D$10+'СЕТ СН'!$F$8*'СЕТ СН'!$F$9-'СЕТ СН'!$F$26</f>
        <v>1470.22197145</v>
      </c>
      <c r="H19" s="36">
        <f>SUMIFS(СВЦЭМ!$D$39:$D$782,СВЦЭМ!$A$39:$A$782,$A19,СВЦЭМ!$B$39:$B$782,H$11)+'СЕТ СН'!$F$14+СВЦЭМ!$D$10+'СЕТ СН'!$F$8*'СЕТ СН'!$F$9-'СЕТ СН'!$F$26</f>
        <v>1421.95791093</v>
      </c>
      <c r="I19" s="36">
        <f>SUMIFS(СВЦЭМ!$D$39:$D$782,СВЦЭМ!$A$39:$A$782,$A19,СВЦЭМ!$B$39:$B$782,I$11)+'СЕТ СН'!$F$14+СВЦЭМ!$D$10+'СЕТ СН'!$F$8*'СЕТ СН'!$F$9-'СЕТ СН'!$F$26</f>
        <v>1365.24382231</v>
      </c>
      <c r="J19" s="36">
        <f>SUMIFS(СВЦЭМ!$D$39:$D$782,СВЦЭМ!$A$39:$A$782,$A19,СВЦЭМ!$B$39:$B$782,J$11)+'СЕТ СН'!$F$14+СВЦЭМ!$D$10+'СЕТ СН'!$F$8*'СЕТ СН'!$F$9-'СЕТ СН'!$F$26</f>
        <v>1311.5533488799999</v>
      </c>
      <c r="K19" s="36">
        <f>SUMIFS(СВЦЭМ!$D$39:$D$782,СВЦЭМ!$A$39:$A$782,$A19,СВЦЭМ!$B$39:$B$782,K$11)+'СЕТ СН'!$F$14+СВЦЭМ!$D$10+'СЕТ СН'!$F$8*'СЕТ СН'!$F$9-'СЕТ СН'!$F$26</f>
        <v>1305.9987361999999</v>
      </c>
      <c r="L19" s="36">
        <f>SUMIFS(СВЦЭМ!$D$39:$D$782,СВЦЭМ!$A$39:$A$782,$A19,СВЦЭМ!$B$39:$B$782,L$11)+'СЕТ СН'!$F$14+СВЦЭМ!$D$10+'СЕТ СН'!$F$8*'СЕТ СН'!$F$9-'СЕТ СН'!$F$26</f>
        <v>1327.8624025199999</v>
      </c>
      <c r="M19" s="36">
        <f>SUMIFS(СВЦЭМ!$D$39:$D$782,СВЦЭМ!$A$39:$A$782,$A19,СВЦЭМ!$B$39:$B$782,M$11)+'СЕТ СН'!$F$14+СВЦЭМ!$D$10+'СЕТ СН'!$F$8*'СЕТ СН'!$F$9-'СЕТ СН'!$F$26</f>
        <v>1397.6979110099999</v>
      </c>
      <c r="N19" s="36">
        <f>SUMIFS(СВЦЭМ!$D$39:$D$782,СВЦЭМ!$A$39:$A$782,$A19,СВЦЭМ!$B$39:$B$782,N$11)+'СЕТ СН'!$F$14+СВЦЭМ!$D$10+'СЕТ СН'!$F$8*'СЕТ СН'!$F$9-'СЕТ СН'!$F$26</f>
        <v>1477.01864621</v>
      </c>
      <c r="O19" s="36">
        <f>SUMIFS(СВЦЭМ!$D$39:$D$782,СВЦЭМ!$A$39:$A$782,$A19,СВЦЭМ!$B$39:$B$782,O$11)+'СЕТ СН'!$F$14+СВЦЭМ!$D$10+'СЕТ СН'!$F$8*'СЕТ СН'!$F$9-'СЕТ СН'!$F$26</f>
        <v>1492.99941752</v>
      </c>
      <c r="P19" s="36">
        <f>SUMIFS(СВЦЭМ!$D$39:$D$782,СВЦЭМ!$A$39:$A$782,$A19,СВЦЭМ!$B$39:$B$782,P$11)+'СЕТ СН'!$F$14+СВЦЭМ!$D$10+'СЕТ СН'!$F$8*'СЕТ СН'!$F$9-'СЕТ СН'!$F$26</f>
        <v>1499.34626901</v>
      </c>
      <c r="Q19" s="36">
        <f>SUMIFS(СВЦЭМ!$D$39:$D$782,СВЦЭМ!$A$39:$A$782,$A19,СВЦЭМ!$B$39:$B$782,Q$11)+'СЕТ СН'!$F$14+СВЦЭМ!$D$10+'СЕТ СН'!$F$8*'СЕТ СН'!$F$9-'СЕТ СН'!$F$26</f>
        <v>1494.9089474499999</v>
      </c>
      <c r="R19" s="36">
        <f>SUMIFS(СВЦЭМ!$D$39:$D$782,СВЦЭМ!$A$39:$A$782,$A19,СВЦЭМ!$B$39:$B$782,R$11)+'СЕТ СН'!$F$14+СВЦЭМ!$D$10+'СЕТ СН'!$F$8*'СЕТ СН'!$F$9-'СЕТ СН'!$F$26</f>
        <v>1490.0138829499999</v>
      </c>
      <c r="S19" s="36">
        <f>SUMIFS(СВЦЭМ!$D$39:$D$782,СВЦЭМ!$A$39:$A$782,$A19,СВЦЭМ!$B$39:$B$782,S$11)+'СЕТ СН'!$F$14+СВЦЭМ!$D$10+'СЕТ СН'!$F$8*'СЕТ СН'!$F$9-'СЕТ СН'!$F$26</f>
        <v>1466.1011627999999</v>
      </c>
      <c r="T19" s="36">
        <f>SUMIFS(СВЦЭМ!$D$39:$D$782,СВЦЭМ!$A$39:$A$782,$A19,СВЦЭМ!$B$39:$B$782,T$11)+'СЕТ СН'!$F$14+СВЦЭМ!$D$10+'СЕТ СН'!$F$8*'СЕТ СН'!$F$9-'СЕТ СН'!$F$26</f>
        <v>1395.9202513999999</v>
      </c>
      <c r="U19" s="36">
        <f>SUMIFS(СВЦЭМ!$D$39:$D$782,СВЦЭМ!$A$39:$A$782,$A19,СВЦЭМ!$B$39:$B$782,U$11)+'СЕТ СН'!$F$14+СВЦЭМ!$D$10+'СЕТ СН'!$F$8*'СЕТ СН'!$F$9-'СЕТ СН'!$F$26</f>
        <v>1384.5736918299999</v>
      </c>
      <c r="V19" s="36">
        <f>SUMIFS(СВЦЭМ!$D$39:$D$782,СВЦЭМ!$A$39:$A$782,$A19,СВЦЭМ!$B$39:$B$782,V$11)+'СЕТ СН'!$F$14+СВЦЭМ!$D$10+'СЕТ СН'!$F$8*'СЕТ СН'!$F$9-'СЕТ СН'!$F$26</f>
        <v>1406.9197555199999</v>
      </c>
      <c r="W19" s="36">
        <f>SUMIFS(СВЦЭМ!$D$39:$D$782,СВЦЭМ!$A$39:$A$782,$A19,СВЦЭМ!$B$39:$B$782,W$11)+'СЕТ СН'!$F$14+СВЦЭМ!$D$10+'СЕТ СН'!$F$8*'СЕТ СН'!$F$9-'СЕТ СН'!$F$26</f>
        <v>1427.74646968</v>
      </c>
      <c r="X19" s="36">
        <f>SUMIFS(СВЦЭМ!$D$39:$D$782,СВЦЭМ!$A$39:$A$782,$A19,СВЦЭМ!$B$39:$B$782,X$11)+'СЕТ СН'!$F$14+СВЦЭМ!$D$10+'СЕТ СН'!$F$8*'СЕТ СН'!$F$9-'СЕТ СН'!$F$26</f>
        <v>1453.4991281</v>
      </c>
      <c r="Y19" s="36">
        <f>SUMIFS(СВЦЭМ!$D$39:$D$782,СВЦЭМ!$A$39:$A$782,$A19,СВЦЭМ!$B$39:$B$782,Y$11)+'СЕТ СН'!$F$14+СВЦЭМ!$D$10+'СЕТ СН'!$F$8*'СЕТ СН'!$F$9-'СЕТ СН'!$F$26</f>
        <v>1476.20801446</v>
      </c>
    </row>
    <row r="20" spans="1:25" ht="15.75" x14ac:dyDescent="0.2">
      <c r="A20" s="35">
        <f t="shared" si="0"/>
        <v>44601</v>
      </c>
      <c r="B20" s="36">
        <f>SUMIFS(СВЦЭМ!$D$39:$D$782,СВЦЭМ!$A$39:$A$782,$A20,СВЦЭМ!$B$39:$B$782,B$11)+'СЕТ СН'!$F$14+СВЦЭМ!$D$10+'СЕТ СН'!$F$8*'СЕТ СН'!$F$9-'СЕТ СН'!$F$26</f>
        <v>1496.8301872699999</v>
      </c>
      <c r="C20" s="36">
        <f>SUMIFS(СВЦЭМ!$D$39:$D$782,СВЦЭМ!$A$39:$A$782,$A20,СВЦЭМ!$B$39:$B$782,C$11)+'СЕТ СН'!$F$14+СВЦЭМ!$D$10+'СЕТ СН'!$F$8*'СЕТ СН'!$F$9-'СЕТ СН'!$F$26</f>
        <v>1550.71545836</v>
      </c>
      <c r="D20" s="36">
        <f>SUMIFS(СВЦЭМ!$D$39:$D$782,СВЦЭМ!$A$39:$A$782,$A20,СВЦЭМ!$B$39:$B$782,D$11)+'СЕТ СН'!$F$14+СВЦЭМ!$D$10+'СЕТ СН'!$F$8*'СЕТ СН'!$F$9-'СЕТ СН'!$F$26</f>
        <v>1554.8912918999999</v>
      </c>
      <c r="E20" s="36">
        <f>SUMIFS(СВЦЭМ!$D$39:$D$782,СВЦЭМ!$A$39:$A$782,$A20,СВЦЭМ!$B$39:$B$782,E$11)+'СЕТ СН'!$F$14+СВЦЭМ!$D$10+'СЕТ СН'!$F$8*'СЕТ СН'!$F$9-'СЕТ СН'!$F$26</f>
        <v>1559.6095023399998</v>
      </c>
      <c r="F20" s="36">
        <f>SUMIFS(СВЦЭМ!$D$39:$D$782,СВЦЭМ!$A$39:$A$782,$A20,СВЦЭМ!$B$39:$B$782,F$11)+'СЕТ СН'!$F$14+СВЦЭМ!$D$10+'СЕТ СН'!$F$8*'СЕТ СН'!$F$9-'СЕТ СН'!$F$26</f>
        <v>1543.5625193199999</v>
      </c>
      <c r="G20" s="36">
        <f>SUMIFS(СВЦЭМ!$D$39:$D$782,СВЦЭМ!$A$39:$A$782,$A20,СВЦЭМ!$B$39:$B$782,G$11)+'СЕТ СН'!$F$14+СВЦЭМ!$D$10+'СЕТ СН'!$F$8*'СЕТ СН'!$F$9-'СЕТ СН'!$F$26</f>
        <v>1536.6476433</v>
      </c>
      <c r="H20" s="36">
        <f>SUMIFS(СВЦЭМ!$D$39:$D$782,СВЦЭМ!$A$39:$A$782,$A20,СВЦЭМ!$B$39:$B$782,H$11)+'СЕТ СН'!$F$14+СВЦЭМ!$D$10+'СЕТ СН'!$F$8*'СЕТ СН'!$F$9-'СЕТ СН'!$F$26</f>
        <v>1496.15792891</v>
      </c>
      <c r="I20" s="36">
        <f>SUMIFS(СВЦЭМ!$D$39:$D$782,СВЦЭМ!$A$39:$A$782,$A20,СВЦЭМ!$B$39:$B$782,I$11)+'СЕТ СН'!$F$14+СВЦЭМ!$D$10+'СЕТ СН'!$F$8*'СЕТ СН'!$F$9-'СЕТ СН'!$F$26</f>
        <v>1414.64469364</v>
      </c>
      <c r="J20" s="36">
        <f>SUMIFS(СВЦЭМ!$D$39:$D$782,СВЦЭМ!$A$39:$A$782,$A20,СВЦЭМ!$B$39:$B$782,J$11)+'СЕТ СН'!$F$14+СВЦЭМ!$D$10+'СЕТ СН'!$F$8*'СЕТ СН'!$F$9-'СЕТ СН'!$F$26</f>
        <v>1381.6517627999999</v>
      </c>
      <c r="K20" s="36">
        <f>SUMIFS(СВЦЭМ!$D$39:$D$782,СВЦЭМ!$A$39:$A$782,$A20,СВЦЭМ!$B$39:$B$782,K$11)+'СЕТ СН'!$F$14+СВЦЭМ!$D$10+'СЕТ СН'!$F$8*'СЕТ СН'!$F$9-'СЕТ СН'!$F$26</f>
        <v>1378.4941251299999</v>
      </c>
      <c r="L20" s="36">
        <f>SUMIFS(СВЦЭМ!$D$39:$D$782,СВЦЭМ!$A$39:$A$782,$A20,СВЦЭМ!$B$39:$B$782,L$11)+'СЕТ СН'!$F$14+СВЦЭМ!$D$10+'СЕТ СН'!$F$8*'СЕТ СН'!$F$9-'СЕТ СН'!$F$26</f>
        <v>1389.3970616699999</v>
      </c>
      <c r="M20" s="36">
        <f>SUMIFS(СВЦЭМ!$D$39:$D$782,СВЦЭМ!$A$39:$A$782,$A20,СВЦЭМ!$B$39:$B$782,M$11)+'СЕТ СН'!$F$14+СВЦЭМ!$D$10+'СЕТ СН'!$F$8*'СЕТ СН'!$F$9-'СЕТ СН'!$F$26</f>
        <v>1440.7070802599999</v>
      </c>
      <c r="N20" s="36">
        <f>SUMIFS(СВЦЭМ!$D$39:$D$782,СВЦЭМ!$A$39:$A$782,$A20,СВЦЭМ!$B$39:$B$782,N$11)+'СЕТ СН'!$F$14+СВЦЭМ!$D$10+'СЕТ СН'!$F$8*'СЕТ СН'!$F$9-'СЕТ СН'!$F$26</f>
        <v>1507.27127118</v>
      </c>
      <c r="O20" s="36">
        <f>SUMIFS(СВЦЭМ!$D$39:$D$782,СВЦЭМ!$A$39:$A$782,$A20,СВЦЭМ!$B$39:$B$782,O$11)+'СЕТ СН'!$F$14+СВЦЭМ!$D$10+'СЕТ СН'!$F$8*'СЕТ СН'!$F$9-'СЕТ СН'!$F$26</f>
        <v>1524.6476728499999</v>
      </c>
      <c r="P20" s="36">
        <f>SUMIFS(СВЦЭМ!$D$39:$D$782,СВЦЭМ!$A$39:$A$782,$A20,СВЦЭМ!$B$39:$B$782,P$11)+'СЕТ СН'!$F$14+СВЦЭМ!$D$10+'СЕТ СН'!$F$8*'СЕТ СН'!$F$9-'СЕТ СН'!$F$26</f>
        <v>1531.4190724099999</v>
      </c>
      <c r="Q20" s="36">
        <f>SUMIFS(СВЦЭМ!$D$39:$D$782,СВЦЭМ!$A$39:$A$782,$A20,СВЦЭМ!$B$39:$B$782,Q$11)+'СЕТ СН'!$F$14+СВЦЭМ!$D$10+'СЕТ СН'!$F$8*'СЕТ СН'!$F$9-'СЕТ СН'!$F$26</f>
        <v>1538.1764142499999</v>
      </c>
      <c r="R20" s="36">
        <f>SUMIFS(СВЦЭМ!$D$39:$D$782,СВЦЭМ!$A$39:$A$782,$A20,СВЦЭМ!$B$39:$B$782,R$11)+'СЕТ СН'!$F$14+СВЦЭМ!$D$10+'СЕТ СН'!$F$8*'СЕТ СН'!$F$9-'СЕТ СН'!$F$26</f>
        <v>1524.4729809999999</v>
      </c>
      <c r="S20" s="36">
        <f>SUMIFS(СВЦЭМ!$D$39:$D$782,СВЦЭМ!$A$39:$A$782,$A20,СВЦЭМ!$B$39:$B$782,S$11)+'СЕТ СН'!$F$14+СВЦЭМ!$D$10+'СЕТ СН'!$F$8*'СЕТ СН'!$F$9-'СЕТ СН'!$F$26</f>
        <v>1501.7375968199999</v>
      </c>
      <c r="T20" s="36">
        <f>SUMIFS(СВЦЭМ!$D$39:$D$782,СВЦЭМ!$A$39:$A$782,$A20,СВЦЭМ!$B$39:$B$782,T$11)+'СЕТ СН'!$F$14+СВЦЭМ!$D$10+'СЕТ СН'!$F$8*'СЕТ СН'!$F$9-'СЕТ СН'!$F$26</f>
        <v>1419.1426894700001</v>
      </c>
      <c r="U20" s="36">
        <f>SUMIFS(СВЦЭМ!$D$39:$D$782,СВЦЭМ!$A$39:$A$782,$A20,СВЦЭМ!$B$39:$B$782,U$11)+'СЕТ СН'!$F$14+СВЦЭМ!$D$10+'СЕТ СН'!$F$8*'СЕТ СН'!$F$9-'СЕТ СН'!$F$26</f>
        <v>1402.8417370099999</v>
      </c>
      <c r="V20" s="36">
        <f>SUMIFS(СВЦЭМ!$D$39:$D$782,СВЦЭМ!$A$39:$A$782,$A20,СВЦЭМ!$B$39:$B$782,V$11)+'СЕТ СН'!$F$14+СВЦЭМ!$D$10+'СЕТ СН'!$F$8*'СЕТ СН'!$F$9-'СЕТ СН'!$F$26</f>
        <v>1423.4216370300001</v>
      </c>
      <c r="W20" s="36">
        <f>SUMIFS(СВЦЭМ!$D$39:$D$782,СВЦЭМ!$A$39:$A$782,$A20,СВЦЭМ!$B$39:$B$782,W$11)+'СЕТ СН'!$F$14+СВЦЭМ!$D$10+'СЕТ СН'!$F$8*'СЕТ СН'!$F$9-'СЕТ СН'!$F$26</f>
        <v>1457.85752149</v>
      </c>
      <c r="X20" s="36">
        <f>SUMIFS(СВЦЭМ!$D$39:$D$782,СВЦЭМ!$A$39:$A$782,$A20,СВЦЭМ!$B$39:$B$782,X$11)+'СЕТ СН'!$F$14+СВЦЭМ!$D$10+'СЕТ СН'!$F$8*'СЕТ СН'!$F$9-'СЕТ СН'!$F$26</f>
        <v>1479.5965924</v>
      </c>
      <c r="Y20" s="36">
        <f>SUMIFS(СВЦЭМ!$D$39:$D$782,СВЦЭМ!$A$39:$A$782,$A20,СВЦЭМ!$B$39:$B$782,Y$11)+'СЕТ СН'!$F$14+СВЦЭМ!$D$10+'СЕТ СН'!$F$8*'СЕТ СН'!$F$9-'СЕТ СН'!$F$26</f>
        <v>1501.18288517</v>
      </c>
    </row>
    <row r="21" spans="1:25" ht="15.75" x14ac:dyDescent="0.2">
      <c r="A21" s="35">
        <f t="shared" si="0"/>
        <v>44602</v>
      </c>
      <c r="B21" s="36">
        <f>SUMIFS(СВЦЭМ!$D$39:$D$782,СВЦЭМ!$A$39:$A$782,$A21,СВЦЭМ!$B$39:$B$782,B$11)+'СЕТ СН'!$F$14+СВЦЭМ!$D$10+'СЕТ СН'!$F$8*'СЕТ СН'!$F$9-'СЕТ СН'!$F$26</f>
        <v>1457.95383062</v>
      </c>
      <c r="C21" s="36">
        <f>SUMIFS(СВЦЭМ!$D$39:$D$782,СВЦЭМ!$A$39:$A$782,$A21,СВЦЭМ!$B$39:$B$782,C$11)+'СЕТ СН'!$F$14+СВЦЭМ!$D$10+'СЕТ СН'!$F$8*'СЕТ СН'!$F$9-'СЕТ СН'!$F$26</f>
        <v>1514.1124634999999</v>
      </c>
      <c r="D21" s="36">
        <f>SUMIFS(СВЦЭМ!$D$39:$D$782,СВЦЭМ!$A$39:$A$782,$A21,СВЦЭМ!$B$39:$B$782,D$11)+'СЕТ СН'!$F$14+СВЦЭМ!$D$10+'СЕТ СН'!$F$8*'СЕТ СН'!$F$9-'СЕТ СН'!$F$26</f>
        <v>1547.72724795</v>
      </c>
      <c r="E21" s="36">
        <f>SUMIFS(СВЦЭМ!$D$39:$D$782,СВЦЭМ!$A$39:$A$782,$A21,СВЦЭМ!$B$39:$B$782,E$11)+'СЕТ СН'!$F$14+СВЦЭМ!$D$10+'СЕТ СН'!$F$8*'СЕТ СН'!$F$9-'СЕТ СН'!$F$26</f>
        <v>1541.0286954999999</v>
      </c>
      <c r="F21" s="36">
        <f>SUMIFS(СВЦЭМ!$D$39:$D$782,СВЦЭМ!$A$39:$A$782,$A21,СВЦЭМ!$B$39:$B$782,F$11)+'СЕТ СН'!$F$14+СВЦЭМ!$D$10+'СЕТ СН'!$F$8*'СЕТ СН'!$F$9-'СЕТ СН'!$F$26</f>
        <v>1510.3658976499999</v>
      </c>
      <c r="G21" s="36">
        <f>SUMIFS(СВЦЭМ!$D$39:$D$782,СВЦЭМ!$A$39:$A$782,$A21,СВЦЭМ!$B$39:$B$782,G$11)+'СЕТ СН'!$F$14+СВЦЭМ!$D$10+'СЕТ СН'!$F$8*'СЕТ СН'!$F$9-'СЕТ СН'!$F$26</f>
        <v>1480.66232909</v>
      </c>
      <c r="H21" s="36">
        <f>SUMIFS(СВЦЭМ!$D$39:$D$782,СВЦЭМ!$A$39:$A$782,$A21,СВЦЭМ!$B$39:$B$782,H$11)+'СЕТ СН'!$F$14+СВЦЭМ!$D$10+'СЕТ СН'!$F$8*'СЕТ СН'!$F$9-'СЕТ СН'!$F$26</f>
        <v>1425.76077678</v>
      </c>
      <c r="I21" s="36">
        <f>SUMIFS(СВЦЭМ!$D$39:$D$782,СВЦЭМ!$A$39:$A$782,$A21,СВЦЭМ!$B$39:$B$782,I$11)+'СЕТ СН'!$F$14+СВЦЭМ!$D$10+'СЕТ СН'!$F$8*'СЕТ СН'!$F$9-'СЕТ СН'!$F$26</f>
        <v>1399.36933387</v>
      </c>
      <c r="J21" s="36">
        <f>SUMIFS(СВЦЭМ!$D$39:$D$782,СВЦЭМ!$A$39:$A$782,$A21,СВЦЭМ!$B$39:$B$782,J$11)+'СЕТ СН'!$F$14+СВЦЭМ!$D$10+'СЕТ СН'!$F$8*'СЕТ СН'!$F$9-'СЕТ СН'!$F$26</f>
        <v>1369.45478422</v>
      </c>
      <c r="K21" s="36">
        <f>SUMIFS(СВЦЭМ!$D$39:$D$782,СВЦЭМ!$A$39:$A$782,$A21,СВЦЭМ!$B$39:$B$782,K$11)+'СЕТ СН'!$F$14+СВЦЭМ!$D$10+'СЕТ СН'!$F$8*'СЕТ СН'!$F$9-'СЕТ СН'!$F$26</f>
        <v>1367.89452076</v>
      </c>
      <c r="L21" s="36">
        <f>SUMIFS(СВЦЭМ!$D$39:$D$782,СВЦЭМ!$A$39:$A$782,$A21,СВЦЭМ!$B$39:$B$782,L$11)+'СЕТ СН'!$F$14+СВЦЭМ!$D$10+'СЕТ СН'!$F$8*'СЕТ СН'!$F$9-'СЕТ СН'!$F$26</f>
        <v>1371.1437412999999</v>
      </c>
      <c r="M21" s="36">
        <f>SUMIFS(СВЦЭМ!$D$39:$D$782,СВЦЭМ!$A$39:$A$782,$A21,СВЦЭМ!$B$39:$B$782,M$11)+'СЕТ СН'!$F$14+СВЦЭМ!$D$10+'СЕТ СН'!$F$8*'СЕТ СН'!$F$9-'СЕТ СН'!$F$26</f>
        <v>1413.3083305799998</v>
      </c>
      <c r="N21" s="36">
        <f>SUMIFS(СВЦЭМ!$D$39:$D$782,СВЦЭМ!$A$39:$A$782,$A21,СВЦЭМ!$B$39:$B$782,N$11)+'СЕТ СН'!$F$14+СВЦЭМ!$D$10+'СЕТ СН'!$F$8*'СЕТ СН'!$F$9-'СЕТ СН'!$F$26</f>
        <v>1470.3843926499999</v>
      </c>
      <c r="O21" s="36">
        <f>SUMIFS(СВЦЭМ!$D$39:$D$782,СВЦЭМ!$A$39:$A$782,$A21,СВЦЭМ!$B$39:$B$782,O$11)+'СЕТ СН'!$F$14+СВЦЭМ!$D$10+'СЕТ СН'!$F$8*'СЕТ СН'!$F$9-'СЕТ СН'!$F$26</f>
        <v>1494.0597022299999</v>
      </c>
      <c r="P21" s="36">
        <f>SUMIFS(СВЦЭМ!$D$39:$D$782,СВЦЭМ!$A$39:$A$782,$A21,СВЦЭМ!$B$39:$B$782,P$11)+'СЕТ СН'!$F$14+СВЦЭМ!$D$10+'СЕТ СН'!$F$8*'СЕТ СН'!$F$9-'СЕТ СН'!$F$26</f>
        <v>1504.8736018</v>
      </c>
      <c r="Q21" s="36">
        <f>SUMIFS(СВЦЭМ!$D$39:$D$782,СВЦЭМ!$A$39:$A$782,$A21,СВЦЭМ!$B$39:$B$782,Q$11)+'СЕТ СН'!$F$14+СВЦЭМ!$D$10+'СЕТ СН'!$F$8*'СЕТ СН'!$F$9-'СЕТ СН'!$F$26</f>
        <v>1509.9424447199999</v>
      </c>
      <c r="R21" s="36">
        <f>SUMIFS(СВЦЭМ!$D$39:$D$782,СВЦЭМ!$A$39:$A$782,$A21,СВЦЭМ!$B$39:$B$782,R$11)+'СЕТ СН'!$F$14+СВЦЭМ!$D$10+'СЕТ СН'!$F$8*'СЕТ СН'!$F$9-'СЕТ СН'!$F$26</f>
        <v>1507.3143433999999</v>
      </c>
      <c r="S21" s="36">
        <f>SUMIFS(СВЦЭМ!$D$39:$D$782,СВЦЭМ!$A$39:$A$782,$A21,СВЦЭМ!$B$39:$B$782,S$11)+'СЕТ СН'!$F$14+СВЦЭМ!$D$10+'СЕТ СН'!$F$8*'СЕТ СН'!$F$9-'СЕТ СН'!$F$26</f>
        <v>1468.57891507</v>
      </c>
      <c r="T21" s="36">
        <f>SUMIFS(СВЦЭМ!$D$39:$D$782,СВЦЭМ!$A$39:$A$782,$A21,СВЦЭМ!$B$39:$B$782,T$11)+'СЕТ СН'!$F$14+СВЦЭМ!$D$10+'СЕТ СН'!$F$8*'СЕТ СН'!$F$9-'СЕТ СН'!$F$26</f>
        <v>1398.25636601</v>
      </c>
      <c r="U21" s="36">
        <f>SUMIFS(СВЦЭМ!$D$39:$D$782,СВЦЭМ!$A$39:$A$782,$A21,СВЦЭМ!$B$39:$B$782,U$11)+'СЕТ СН'!$F$14+СВЦЭМ!$D$10+'СЕТ СН'!$F$8*'СЕТ СН'!$F$9-'СЕТ СН'!$F$26</f>
        <v>1389.2242710999999</v>
      </c>
      <c r="V21" s="36">
        <f>SUMIFS(СВЦЭМ!$D$39:$D$782,СВЦЭМ!$A$39:$A$782,$A21,СВЦЭМ!$B$39:$B$782,V$11)+'СЕТ СН'!$F$14+СВЦЭМ!$D$10+'СЕТ СН'!$F$8*'СЕТ СН'!$F$9-'СЕТ СН'!$F$26</f>
        <v>1389.5725228899998</v>
      </c>
      <c r="W21" s="36">
        <f>SUMIFS(СВЦЭМ!$D$39:$D$782,СВЦЭМ!$A$39:$A$782,$A21,СВЦЭМ!$B$39:$B$782,W$11)+'СЕТ СН'!$F$14+СВЦЭМ!$D$10+'СЕТ СН'!$F$8*'СЕТ СН'!$F$9-'СЕТ СН'!$F$26</f>
        <v>1411.4324504599999</v>
      </c>
      <c r="X21" s="36">
        <f>SUMIFS(СВЦЭМ!$D$39:$D$782,СВЦЭМ!$A$39:$A$782,$A21,СВЦЭМ!$B$39:$B$782,X$11)+'СЕТ СН'!$F$14+СВЦЭМ!$D$10+'СЕТ СН'!$F$8*'СЕТ СН'!$F$9-'СЕТ СН'!$F$26</f>
        <v>1454.0754114399999</v>
      </c>
      <c r="Y21" s="36">
        <f>SUMIFS(СВЦЭМ!$D$39:$D$782,СВЦЭМ!$A$39:$A$782,$A21,СВЦЭМ!$B$39:$B$782,Y$11)+'СЕТ СН'!$F$14+СВЦЭМ!$D$10+'СЕТ СН'!$F$8*'СЕТ СН'!$F$9-'СЕТ СН'!$F$26</f>
        <v>1468.30634375</v>
      </c>
    </row>
    <row r="22" spans="1:25" ht="15.75" x14ac:dyDescent="0.2">
      <c r="A22" s="35">
        <f t="shared" si="0"/>
        <v>44603</v>
      </c>
      <c r="B22" s="36">
        <f>SUMIFS(СВЦЭМ!$D$39:$D$782,СВЦЭМ!$A$39:$A$782,$A22,СВЦЭМ!$B$39:$B$782,B$11)+'СЕТ СН'!$F$14+СВЦЭМ!$D$10+'СЕТ СН'!$F$8*'СЕТ СН'!$F$9-'СЕТ СН'!$F$26</f>
        <v>1492.5941586399999</v>
      </c>
      <c r="C22" s="36">
        <f>SUMIFS(СВЦЭМ!$D$39:$D$782,СВЦЭМ!$A$39:$A$782,$A22,СВЦЭМ!$B$39:$B$782,C$11)+'СЕТ СН'!$F$14+СВЦЭМ!$D$10+'СЕТ СН'!$F$8*'СЕТ СН'!$F$9-'СЕТ СН'!$F$26</f>
        <v>1560.18439474</v>
      </c>
      <c r="D22" s="36">
        <f>SUMIFS(СВЦЭМ!$D$39:$D$782,СВЦЭМ!$A$39:$A$782,$A22,СВЦЭМ!$B$39:$B$782,D$11)+'СЕТ СН'!$F$14+СВЦЭМ!$D$10+'СЕТ СН'!$F$8*'СЕТ СН'!$F$9-'СЕТ СН'!$F$26</f>
        <v>1598.34329445</v>
      </c>
      <c r="E22" s="36">
        <f>SUMIFS(СВЦЭМ!$D$39:$D$782,СВЦЭМ!$A$39:$A$782,$A22,СВЦЭМ!$B$39:$B$782,E$11)+'СЕТ СН'!$F$14+СВЦЭМ!$D$10+'СЕТ СН'!$F$8*'СЕТ СН'!$F$9-'СЕТ СН'!$F$26</f>
        <v>1599.4541225200001</v>
      </c>
      <c r="F22" s="36">
        <f>SUMIFS(СВЦЭМ!$D$39:$D$782,СВЦЭМ!$A$39:$A$782,$A22,СВЦЭМ!$B$39:$B$782,F$11)+'СЕТ СН'!$F$14+СВЦЭМ!$D$10+'СЕТ СН'!$F$8*'СЕТ СН'!$F$9-'СЕТ СН'!$F$26</f>
        <v>1582.09817552</v>
      </c>
      <c r="G22" s="36">
        <f>SUMIFS(СВЦЭМ!$D$39:$D$782,СВЦЭМ!$A$39:$A$782,$A22,СВЦЭМ!$B$39:$B$782,G$11)+'СЕТ СН'!$F$14+СВЦЭМ!$D$10+'СЕТ СН'!$F$8*'СЕТ СН'!$F$9-'СЕТ СН'!$F$26</f>
        <v>1536.1594975399998</v>
      </c>
      <c r="H22" s="36">
        <f>SUMIFS(СВЦЭМ!$D$39:$D$782,СВЦЭМ!$A$39:$A$782,$A22,СВЦЭМ!$B$39:$B$782,H$11)+'СЕТ СН'!$F$14+СВЦЭМ!$D$10+'СЕТ СН'!$F$8*'СЕТ СН'!$F$9-'СЕТ СН'!$F$26</f>
        <v>1461.2857227699999</v>
      </c>
      <c r="I22" s="36">
        <f>SUMIFS(СВЦЭМ!$D$39:$D$782,СВЦЭМ!$A$39:$A$782,$A22,СВЦЭМ!$B$39:$B$782,I$11)+'СЕТ СН'!$F$14+СВЦЭМ!$D$10+'СЕТ СН'!$F$8*'СЕТ СН'!$F$9-'СЕТ СН'!$F$26</f>
        <v>1400.4393702699999</v>
      </c>
      <c r="J22" s="36">
        <f>SUMIFS(СВЦЭМ!$D$39:$D$782,СВЦЭМ!$A$39:$A$782,$A22,СВЦЭМ!$B$39:$B$782,J$11)+'СЕТ СН'!$F$14+СВЦЭМ!$D$10+'СЕТ СН'!$F$8*'СЕТ СН'!$F$9-'СЕТ СН'!$F$26</f>
        <v>1369.82415122</v>
      </c>
      <c r="K22" s="36">
        <f>SUMIFS(СВЦЭМ!$D$39:$D$782,СВЦЭМ!$A$39:$A$782,$A22,СВЦЭМ!$B$39:$B$782,K$11)+'СЕТ СН'!$F$14+СВЦЭМ!$D$10+'СЕТ СН'!$F$8*'СЕТ СН'!$F$9-'СЕТ СН'!$F$26</f>
        <v>1381.39076135</v>
      </c>
      <c r="L22" s="36">
        <f>SUMIFS(СВЦЭМ!$D$39:$D$782,СВЦЭМ!$A$39:$A$782,$A22,СВЦЭМ!$B$39:$B$782,L$11)+'СЕТ СН'!$F$14+СВЦЭМ!$D$10+'СЕТ СН'!$F$8*'СЕТ СН'!$F$9-'СЕТ СН'!$F$26</f>
        <v>1384.02442208</v>
      </c>
      <c r="M22" s="36">
        <f>SUMIFS(СВЦЭМ!$D$39:$D$782,СВЦЭМ!$A$39:$A$782,$A22,СВЦЭМ!$B$39:$B$782,M$11)+'СЕТ СН'!$F$14+СВЦЭМ!$D$10+'СЕТ СН'!$F$8*'СЕТ СН'!$F$9-'СЕТ СН'!$F$26</f>
        <v>1403.3953787799999</v>
      </c>
      <c r="N22" s="36">
        <f>SUMIFS(СВЦЭМ!$D$39:$D$782,СВЦЭМ!$A$39:$A$782,$A22,СВЦЭМ!$B$39:$B$782,N$11)+'СЕТ СН'!$F$14+СВЦЭМ!$D$10+'СЕТ СН'!$F$8*'СЕТ СН'!$F$9-'СЕТ СН'!$F$26</f>
        <v>1445.8836003399999</v>
      </c>
      <c r="O22" s="36">
        <f>SUMIFS(СВЦЭМ!$D$39:$D$782,СВЦЭМ!$A$39:$A$782,$A22,СВЦЭМ!$B$39:$B$782,O$11)+'СЕТ СН'!$F$14+СВЦЭМ!$D$10+'СЕТ СН'!$F$8*'СЕТ СН'!$F$9-'СЕТ СН'!$F$26</f>
        <v>1462.7626831699999</v>
      </c>
      <c r="P22" s="36">
        <f>SUMIFS(СВЦЭМ!$D$39:$D$782,СВЦЭМ!$A$39:$A$782,$A22,СВЦЭМ!$B$39:$B$782,P$11)+'СЕТ СН'!$F$14+СВЦЭМ!$D$10+'СЕТ СН'!$F$8*'СЕТ СН'!$F$9-'СЕТ СН'!$F$26</f>
        <v>1480.6818825999999</v>
      </c>
      <c r="Q22" s="36">
        <f>SUMIFS(СВЦЭМ!$D$39:$D$782,СВЦЭМ!$A$39:$A$782,$A22,СВЦЭМ!$B$39:$B$782,Q$11)+'СЕТ СН'!$F$14+СВЦЭМ!$D$10+'СЕТ СН'!$F$8*'СЕТ СН'!$F$9-'СЕТ СН'!$F$26</f>
        <v>1482.7177248799999</v>
      </c>
      <c r="R22" s="36">
        <f>SUMIFS(СВЦЭМ!$D$39:$D$782,СВЦЭМ!$A$39:$A$782,$A22,СВЦЭМ!$B$39:$B$782,R$11)+'СЕТ СН'!$F$14+СВЦЭМ!$D$10+'СЕТ СН'!$F$8*'СЕТ СН'!$F$9-'СЕТ СН'!$F$26</f>
        <v>1473.70287321</v>
      </c>
      <c r="S22" s="36">
        <f>SUMIFS(СВЦЭМ!$D$39:$D$782,СВЦЭМ!$A$39:$A$782,$A22,СВЦЭМ!$B$39:$B$782,S$11)+'СЕТ СН'!$F$14+СВЦЭМ!$D$10+'СЕТ СН'!$F$8*'СЕТ СН'!$F$9-'СЕТ СН'!$F$26</f>
        <v>1422.7720254599999</v>
      </c>
      <c r="T22" s="36">
        <f>SUMIFS(СВЦЭМ!$D$39:$D$782,СВЦЭМ!$A$39:$A$782,$A22,СВЦЭМ!$B$39:$B$782,T$11)+'СЕТ СН'!$F$14+СВЦЭМ!$D$10+'СЕТ СН'!$F$8*'СЕТ СН'!$F$9-'СЕТ СН'!$F$26</f>
        <v>1378.5602930999999</v>
      </c>
      <c r="U22" s="36">
        <f>SUMIFS(СВЦЭМ!$D$39:$D$782,СВЦЭМ!$A$39:$A$782,$A22,СВЦЭМ!$B$39:$B$782,U$11)+'СЕТ СН'!$F$14+СВЦЭМ!$D$10+'СЕТ СН'!$F$8*'СЕТ СН'!$F$9-'СЕТ СН'!$F$26</f>
        <v>1377.4541679500001</v>
      </c>
      <c r="V22" s="36">
        <f>SUMIFS(СВЦЭМ!$D$39:$D$782,СВЦЭМ!$A$39:$A$782,$A22,СВЦЭМ!$B$39:$B$782,V$11)+'СЕТ СН'!$F$14+СВЦЭМ!$D$10+'СЕТ СН'!$F$8*'СЕТ СН'!$F$9-'СЕТ СН'!$F$26</f>
        <v>1383.51841683</v>
      </c>
      <c r="W22" s="36">
        <f>SUMIFS(СВЦЭМ!$D$39:$D$782,СВЦЭМ!$A$39:$A$782,$A22,СВЦЭМ!$B$39:$B$782,W$11)+'СЕТ СН'!$F$14+СВЦЭМ!$D$10+'СЕТ СН'!$F$8*'СЕТ СН'!$F$9-'СЕТ СН'!$F$26</f>
        <v>1397.2352866899998</v>
      </c>
      <c r="X22" s="36">
        <f>SUMIFS(СВЦЭМ!$D$39:$D$782,СВЦЭМ!$A$39:$A$782,$A22,СВЦЭМ!$B$39:$B$782,X$11)+'СЕТ СН'!$F$14+СВЦЭМ!$D$10+'СЕТ СН'!$F$8*'СЕТ СН'!$F$9-'СЕТ СН'!$F$26</f>
        <v>1408.8419656799999</v>
      </c>
      <c r="Y22" s="36">
        <f>SUMIFS(СВЦЭМ!$D$39:$D$782,СВЦЭМ!$A$39:$A$782,$A22,СВЦЭМ!$B$39:$B$782,Y$11)+'СЕТ СН'!$F$14+СВЦЭМ!$D$10+'СЕТ СН'!$F$8*'СЕТ СН'!$F$9-'СЕТ СН'!$F$26</f>
        <v>1425.88860264</v>
      </c>
    </row>
    <row r="23" spans="1:25" ht="15.75" x14ac:dyDescent="0.2">
      <c r="A23" s="35">
        <f t="shared" si="0"/>
        <v>44604</v>
      </c>
      <c r="B23" s="36">
        <f>SUMIFS(СВЦЭМ!$D$39:$D$782,СВЦЭМ!$A$39:$A$782,$A23,СВЦЭМ!$B$39:$B$782,B$11)+'СЕТ СН'!$F$14+СВЦЭМ!$D$10+'СЕТ СН'!$F$8*'СЕТ СН'!$F$9-'СЕТ СН'!$F$26</f>
        <v>1533.2069356899999</v>
      </c>
      <c r="C23" s="36">
        <f>SUMIFS(СВЦЭМ!$D$39:$D$782,СВЦЭМ!$A$39:$A$782,$A23,СВЦЭМ!$B$39:$B$782,C$11)+'СЕТ СН'!$F$14+СВЦЭМ!$D$10+'СЕТ СН'!$F$8*'СЕТ СН'!$F$9-'СЕТ СН'!$F$26</f>
        <v>1542.36052111</v>
      </c>
      <c r="D23" s="36">
        <f>SUMIFS(СВЦЭМ!$D$39:$D$782,СВЦЭМ!$A$39:$A$782,$A23,СВЦЭМ!$B$39:$B$782,D$11)+'СЕТ СН'!$F$14+СВЦЭМ!$D$10+'СЕТ СН'!$F$8*'СЕТ СН'!$F$9-'СЕТ СН'!$F$26</f>
        <v>1541.1674956100001</v>
      </c>
      <c r="E23" s="36">
        <f>SUMIFS(СВЦЭМ!$D$39:$D$782,СВЦЭМ!$A$39:$A$782,$A23,СВЦЭМ!$B$39:$B$782,E$11)+'СЕТ СН'!$F$14+СВЦЭМ!$D$10+'СЕТ СН'!$F$8*'СЕТ СН'!$F$9-'СЕТ СН'!$F$26</f>
        <v>1544.64008171</v>
      </c>
      <c r="F23" s="36">
        <f>SUMIFS(СВЦЭМ!$D$39:$D$782,СВЦЭМ!$A$39:$A$782,$A23,СВЦЭМ!$B$39:$B$782,F$11)+'СЕТ СН'!$F$14+СВЦЭМ!$D$10+'СЕТ СН'!$F$8*'СЕТ СН'!$F$9-'СЕТ СН'!$F$26</f>
        <v>1535.9410280699999</v>
      </c>
      <c r="G23" s="36">
        <f>SUMIFS(СВЦЭМ!$D$39:$D$782,СВЦЭМ!$A$39:$A$782,$A23,СВЦЭМ!$B$39:$B$782,G$11)+'СЕТ СН'!$F$14+СВЦЭМ!$D$10+'СЕТ СН'!$F$8*'СЕТ СН'!$F$9-'СЕТ СН'!$F$26</f>
        <v>1521.02802393</v>
      </c>
      <c r="H23" s="36">
        <f>SUMIFS(СВЦЭМ!$D$39:$D$782,СВЦЭМ!$A$39:$A$782,$A23,СВЦЭМ!$B$39:$B$782,H$11)+'СЕТ СН'!$F$14+СВЦЭМ!$D$10+'СЕТ СН'!$F$8*'СЕТ СН'!$F$9-'СЕТ СН'!$F$26</f>
        <v>1480.68960199</v>
      </c>
      <c r="I23" s="36">
        <f>SUMIFS(СВЦЭМ!$D$39:$D$782,СВЦЭМ!$A$39:$A$782,$A23,СВЦЭМ!$B$39:$B$782,I$11)+'СЕТ СН'!$F$14+СВЦЭМ!$D$10+'СЕТ СН'!$F$8*'СЕТ СН'!$F$9-'СЕТ СН'!$F$26</f>
        <v>1442.81770269</v>
      </c>
      <c r="J23" s="36">
        <f>SUMIFS(СВЦЭМ!$D$39:$D$782,СВЦЭМ!$A$39:$A$782,$A23,СВЦЭМ!$B$39:$B$782,J$11)+'СЕТ СН'!$F$14+СВЦЭМ!$D$10+'СЕТ СН'!$F$8*'СЕТ СН'!$F$9-'СЕТ СН'!$F$26</f>
        <v>1382.09952099</v>
      </c>
      <c r="K23" s="36">
        <f>SUMIFS(СВЦЭМ!$D$39:$D$782,СВЦЭМ!$A$39:$A$782,$A23,СВЦЭМ!$B$39:$B$782,K$11)+'СЕТ СН'!$F$14+СВЦЭМ!$D$10+'СЕТ СН'!$F$8*'СЕТ СН'!$F$9-'СЕТ СН'!$F$26</f>
        <v>1363.071336</v>
      </c>
      <c r="L23" s="36">
        <f>SUMIFS(СВЦЭМ!$D$39:$D$782,СВЦЭМ!$A$39:$A$782,$A23,СВЦЭМ!$B$39:$B$782,L$11)+'СЕТ СН'!$F$14+СВЦЭМ!$D$10+'СЕТ СН'!$F$8*'СЕТ СН'!$F$9-'СЕТ СН'!$F$26</f>
        <v>1374.7788289999999</v>
      </c>
      <c r="M23" s="36">
        <f>SUMIFS(СВЦЭМ!$D$39:$D$782,СВЦЭМ!$A$39:$A$782,$A23,СВЦЭМ!$B$39:$B$782,M$11)+'СЕТ СН'!$F$14+СВЦЭМ!$D$10+'СЕТ СН'!$F$8*'СЕТ СН'!$F$9-'СЕТ СН'!$F$26</f>
        <v>1407.8237906299998</v>
      </c>
      <c r="N23" s="36">
        <f>SUMIFS(СВЦЭМ!$D$39:$D$782,СВЦЭМ!$A$39:$A$782,$A23,СВЦЭМ!$B$39:$B$782,N$11)+'СЕТ СН'!$F$14+СВЦЭМ!$D$10+'СЕТ СН'!$F$8*'СЕТ СН'!$F$9-'СЕТ СН'!$F$26</f>
        <v>1432.1611331499998</v>
      </c>
      <c r="O23" s="36">
        <f>SUMIFS(СВЦЭМ!$D$39:$D$782,СВЦЭМ!$A$39:$A$782,$A23,СВЦЭМ!$B$39:$B$782,O$11)+'СЕТ СН'!$F$14+СВЦЭМ!$D$10+'СЕТ СН'!$F$8*'СЕТ СН'!$F$9-'СЕТ СН'!$F$26</f>
        <v>1446.44461437</v>
      </c>
      <c r="P23" s="36">
        <f>SUMIFS(СВЦЭМ!$D$39:$D$782,СВЦЭМ!$A$39:$A$782,$A23,СВЦЭМ!$B$39:$B$782,P$11)+'СЕТ СН'!$F$14+СВЦЭМ!$D$10+'СЕТ СН'!$F$8*'СЕТ СН'!$F$9-'СЕТ СН'!$F$26</f>
        <v>1467.97021971</v>
      </c>
      <c r="Q23" s="36">
        <f>SUMIFS(СВЦЭМ!$D$39:$D$782,СВЦЭМ!$A$39:$A$782,$A23,СВЦЭМ!$B$39:$B$782,Q$11)+'СЕТ СН'!$F$14+СВЦЭМ!$D$10+'СЕТ СН'!$F$8*'СЕТ СН'!$F$9-'СЕТ СН'!$F$26</f>
        <v>1464.69473767</v>
      </c>
      <c r="R23" s="36">
        <f>SUMIFS(СВЦЭМ!$D$39:$D$782,СВЦЭМ!$A$39:$A$782,$A23,СВЦЭМ!$B$39:$B$782,R$11)+'СЕТ СН'!$F$14+СВЦЭМ!$D$10+'СЕТ СН'!$F$8*'СЕТ СН'!$F$9-'СЕТ СН'!$F$26</f>
        <v>1470.48052241</v>
      </c>
      <c r="S23" s="36">
        <f>SUMIFS(СВЦЭМ!$D$39:$D$782,СВЦЭМ!$A$39:$A$782,$A23,СВЦЭМ!$B$39:$B$782,S$11)+'СЕТ СН'!$F$14+СВЦЭМ!$D$10+'СЕТ СН'!$F$8*'СЕТ СН'!$F$9-'СЕТ СН'!$F$26</f>
        <v>1436.09647948</v>
      </c>
      <c r="T23" s="36">
        <f>SUMIFS(СВЦЭМ!$D$39:$D$782,СВЦЭМ!$A$39:$A$782,$A23,СВЦЭМ!$B$39:$B$782,T$11)+'СЕТ СН'!$F$14+СВЦЭМ!$D$10+'СЕТ СН'!$F$8*'СЕТ СН'!$F$9-'СЕТ СН'!$F$26</f>
        <v>1380.4151119999999</v>
      </c>
      <c r="U23" s="36">
        <f>SUMIFS(СВЦЭМ!$D$39:$D$782,СВЦЭМ!$A$39:$A$782,$A23,СВЦЭМ!$B$39:$B$782,U$11)+'СЕТ СН'!$F$14+СВЦЭМ!$D$10+'СЕТ СН'!$F$8*'СЕТ СН'!$F$9-'СЕТ СН'!$F$26</f>
        <v>1367.19970638</v>
      </c>
      <c r="V23" s="36">
        <f>SUMIFS(СВЦЭМ!$D$39:$D$782,СВЦЭМ!$A$39:$A$782,$A23,СВЦЭМ!$B$39:$B$782,V$11)+'СЕТ СН'!$F$14+СВЦЭМ!$D$10+'СЕТ СН'!$F$8*'СЕТ СН'!$F$9-'СЕТ СН'!$F$26</f>
        <v>1383.5683927600001</v>
      </c>
      <c r="W23" s="36">
        <f>SUMIFS(СВЦЭМ!$D$39:$D$782,СВЦЭМ!$A$39:$A$782,$A23,СВЦЭМ!$B$39:$B$782,W$11)+'СЕТ СН'!$F$14+СВЦЭМ!$D$10+'СЕТ СН'!$F$8*'СЕТ СН'!$F$9-'СЕТ СН'!$F$26</f>
        <v>1401.2191517199999</v>
      </c>
      <c r="X23" s="36">
        <f>SUMIFS(СВЦЭМ!$D$39:$D$782,СВЦЭМ!$A$39:$A$782,$A23,СВЦЭМ!$B$39:$B$782,X$11)+'СЕТ СН'!$F$14+СВЦЭМ!$D$10+'СЕТ СН'!$F$8*'СЕТ СН'!$F$9-'СЕТ СН'!$F$26</f>
        <v>1415.9375791999998</v>
      </c>
      <c r="Y23" s="36">
        <f>SUMIFS(СВЦЭМ!$D$39:$D$782,СВЦЭМ!$A$39:$A$782,$A23,СВЦЭМ!$B$39:$B$782,Y$11)+'СЕТ СН'!$F$14+СВЦЭМ!$D$10+'СЕТ СН'!$F$8*'СЕТ СН'!$F$9-'СЕТ СН'!$F$26</f>
        <v>1464.2771233399999</v>
      </c>
    </row>
    <row r="24" spans="1:25" ht="15.75" x14ac:dyDescent="0.2">
      <c r="A24" s="35">
        <f t="shared" si="0"/>
        <v>44605</v>
      </c>
      <c r="B24" s="36">
        <f>SUMIFS(СВЦЭМ!$D$39:$D$782,СВЦЭМ!$A$39:$A$782,$A24,СВЦЭМ!$B$39:$B$782,B$11)+'СЕТ СН'!$F$14+СВЦЭМ!$D$10+'СЕТ СН'!$F$8*'СЕТ СН'!$F$9-'СЕТ СН'!$F$26</f>
        <v>1479.57625598</v>
      </c>
      <c r="C24" s="36">
        <f>SUMIFS(СВЦЭМ!$D$39:$D$782,СВЦЭМ!$A$39:$A$782,$A24,СВЦЭМ!$B$39:$B$782,C$11)+'СЕТ СН'!$F$14+СВЦЭМ!$D$10+'СЕТ СН'!$F$8*'СЕТ СН'!$F$9-'СЕТ СН'!$F$26</f>
        <v>1531.9379170899999</v>
      </c>
      <c r="D24" s="36">
        <f>SUMIFS(СВЦЭМ!$D$39:$D$782,СВЦЭМ!$A$39:$A$782,$A24,СВЦЭМ!$B$39:$B$782,D$11)+'СЕТ СН'!$F$14+СВЦЭМ!$D$10+'СЕТ СН'!$F$8*'СЕТ СН'!$F$9-'СЕТ СН'!$F$26</f>
        <v>1535.6214742299999</v>
      </c>
      <c r="E24" s="36">
        <f>SUMIFS(СВЦЭМ!$D$39:$D$782,СВЦЭМ!$A$39:$A$782,$A24,СВЦЭМ!$B$39:$B$782,E$11)+'СЕТ СН'!$F$14+СВЦЭМ!$D$10+'СЕТ СН'!$F$8*'СЕТ СН'!$F$9-'СЕТ СН'!$F$26</f>
        <v>1537.99582169</v>
      </c>
      <c r="F24" s="36">
        <f>SUMIFS(СВЦЭМ!$D$39:$D$782,СВЦЭМ!$A$39:$A$782,$A24,СВЦЭМ!$B$39:$B$782,F$11)+'СЕТ СН'!$F$14+СВЦЭМ!$D$10+'СЕТ СН'!$F$8*'СЕТ СН'!$F$9-'СЕТ СН'!$F$26</f>
        <v>1538.53661128</v>
      </c>
      <c r="G24" s="36">
        <f>SUMIFS(СВЦЭМ!$D$39:$D$782,СВЦЭМ!$A$39:$A$782,$A24,СВЦЭМ!$B$39:$B$782,G$11)+'СЕТ СН'!$F$14+СВЦЭМ!$D$10+'СЕТ СН'!$F$8*'СЕТ СН'!$F$9-'СЕТ СН'!$F$26</f>
        <v>1536.84802283</v>
      </c>
      <c r="H24" s="36">
        <f>SUMIFS(СВЦЭМ!$D$39:$D$782,СВЦЭМ!$A$39:$A$782,$A24,СВЦЭМ!$B$39:$B$782,H$11)+'СЕТ СН'!$F$14+СВЦЭМ!$D$10+'СЕТ СН'!$F$8*'СЕТ СН'!$F$9-'СЕТ СН'!$F$26</f>
        <v>1514.89173708</v>
      </c>
      <c r="I24" s="36">
        <f>SUMIFS(СВЦЭМ!$D$39:$D$782,СВЦЭМ!$A$39:$A$782,$A24,СВЦЭМ!$B$39:$B$782,I$11)+'СЕТ СН'!$F$14+СВЦЭМ!$D$10+'СЕТ СН'!$F$8*'СЕТ СН'!$F$9-'СЕТ СН'!$F$26</f>
        <v>1460.27549202</v>
      </c>
      <c r="J24" s="36">
        <f>SUMIFS(СВЦЭМ!$D$39:$D$782,СВЦЭМ!$A$39:$A$782,$A24,СВЦЭМ!$B$39:$B$782,J$11)+'СЕТ СН'!$F$14+СВЦЭМ!$D$10+'СЕТ СН'!$F$8*'СЕТ СН'!$F$9-'СЕТ СН'!$F$26</f>
        <v>1391.13136164</v>
      </c>
      <c r="K24" s="36">
        <f>SUMIFS(СВЦЭМ!$D$39:$D$782,СВЦЭМ!$A$39:$A$782,$A24,СВЦЭМ!$B$39:$B$782,K$11)+'СЕТ СН'!$F$14+СВЦЭМ!$D$10+'СЕТ СН'!$F$8*'СЕТ СН'!$F$9-'СЕТ СН'!$F$26</f>
        <v>1354.4494844399999</v>
      </c>
      <c r="L24" s="36">
        <f>SUMIFS(СВЦЭМ!$D$39:$D$782,СВЦЭМ!$A$39:$A$782,$A24,СВЦЭМ!$B$39:$B$782,L$11)+'СЕТ СН'!$F$14+СВЦЭМ!$D$10+'СЕТ СН'!$F$8*'СЕТ СН'!$F$9-'СЕТ СН'!$F$26</f>
        <v>1345.8172070999999</v>
      </c>
      <c r="M24" s="36">
        <f>SUMIFS(СВЦЭМ!$D$39:$D$782,СВЦЭМ!$A$39:$A$782,$A24,СВЦЭМ!$B$39:$B$782,M$11)+'СЕТ СН'!$F$14+СВЦЭМ!$D$10+'СЕТ СН'!$F$8*'СЕТ СН'!$F$9-'СЕТ СН'!$F$26</f>
        <v>1377.3442825699999</v>
      </c>
      <c r="N24" s="36">
        <f>SUMIFS(СВЦЭМ!$D$39:$D$782,СВЦЭМ!$A$39:$A$782,$A24,СВЦЭМ!$B$39:$B$782,N$11)+'СЕТ СН'!$F$14+СВЦЭМ!$D$10+'СЕТ СН'!$F$8*'СЕТ СН'!$F$9-'СЕТ СН'!$F$26</f>
        <v>1424.3667537700001</v>
      </c>
      <c r="O24" s="36">
        <f>SUMIFS(СВЦЭМ!$D$39:$D$782,СВЦЭМ!$A$39:$A$782,$A24,СВЦЭМ!$B$39:$B$782,O$11)+'СЕТ СН'!$F$14+СВЦЭМ!$D$10+'СЕТ СН'!$F$8*'СЕТ СН'!$F$9-'СЕТ СН'!$F$26</f>
        <v>1453.30961387</v>
      </c>
      <c r="P24" s="36">
        <f>SUMIFS(СВЦЭМ!$D$39:$D$782,СВЦЭМ!$A$39:$A$782,$A24,СВЦЭМ!$B$39:$B$782,P$11)+'СЕТ СН'!$F$14+СВЦЭМ!$D$10+'СЕТ СН'!$F$8*'СЕТ СН'!$F$9-'СЕТ СН'!$F$26</f>
        <v>1478.4357682299999</v>
      </c>
      <c r="Q24" s="36">
        <f>SUMIFS(СВЦЭМ!$D$39:$D$782,СВЦЭМ!$A$39:$A$782,$A24,СВЦЭМ!$B$39:$B$782,Q$11)+'СЕТ СН'!$F$14+СВЦЭМ!$D$10+'СЕТ СН'!$F$8*'СЕТ СН'!$F$9-'СЕТ СН'!$F$26</f>
        <v>1476.5877376999999</v>
      </c>
      <c r="R24" s="36">
        <f>SUMIFS(СВЦЭМ!$D$39:$D$782,СВЦЭМ!$A$39:$A$782,$A24,СВЦЭМ!$B$39:$B$782,R$11)+'СЕТ СН'!$F$14+СВЦЭМ!$D$10+'СЕТ СН'!$F$8*'СЕТ СН'!$F$9-'СЕТ СН'!$F$26</f>
        <v>1485.53510753</v>
      </c>
      <c r="S24" s="36">
        <f>SUMIFS(СВЦЭМ!$D$39:$D$782,СВЦЭМ!$A$39:$A$782,$A24,СВЦЭМ!$B$39:$B$782,S$11)+'СЕТ СН'!$F$14+СВЦЭМ!$D$10+'СЕТ СН'!$F$8*'СЕТ СН'!$F$9-'СЕТ СН'!$F$26</f>
        <v>1446.6359169699999</v>
      </c>
      <c r="T24" s="36">
        <f>SUMIFS(СВЦЭМ!$D$39:$D$782,СВЦЭМ!$A$39:$A$782,$A24,СВЦЭМ!$B$39:$B$782,T$11)+'СЕТ СН'!$F$14+СВЦЭМ!$D$10+'СЕТ СН'!$F$8*'СЕТ СН'!$F$9-'СЕТ СН'!$F$26</f>
        <v>1342.4595740099999</v>
      </c>
      <c r="U24" s="36">
        <f>SUMIFS(СВЦЭМ!$D$39:$D$782,СВЦЭМ!$A$39:$A$782,$A24,СВЦЭМ!$B$39:$B$782,U$11)+'СЕТ СН'!$F$14+СВЦЭМ!$D$10+'СЕТ СН'!$F$8*'СЕТ СН'!$F$9-'СЕТ СН'!$F$26</f>
        <v>1336.49467989</v>
      </c>
      <c r="V24" s="36">
        <f>SUMIFS(СВЦЭМ!$D$39:$D$782,СВЦЭМ!$A$39:$A$782,$A24,СВЦЭМ!$B$39:$B$782,V$11)+'СЕТ СН'!$F$14+СВЦЭМ!$D$10+'СЕТ СН'!$F$8*'СЕТ СН'!$F$9-'СЕТ СН'!$F$26</f>
        <v>1339.56580562</v>
      </c>
      <c r="W24" s="36">
        <f>SUMIFS(СВЦЭМ!$D$39:$D$782,СВЦЭМ!$A$39:$A$782,$A24,СВЦЭМ!$B$39:$B$782,W$11)+'СЕТ СН'!$F$14+СВЦЭМ!$D$10+'СЕТ СН'!$F$8*'СЕТ СН'!$F$9-'СЕТ СН'!$F$26</f>
        <v>1357.2047434900001</v>
      </c>
      <c r="X24" s="36">
        <f>SUMIFS(СВЦЭМ!$D$39:$D$782,СВЦЭМ!$A$39:$A$782,$A24,СВЦЭМ!$B$39:$B$782,X$11)+'СЕТ СН'!$F$14+СВЦЭМ!$D$10+'СЕТ СН'!$F$8*'СЕТ СН'!$F$9-'СЕТ СН'!$F$26</f>
        <v>1384.7702602100001</v>
      </c>
      <c r="Y24" s="36">
        <f>SUMIFS(СВЦЭМ!$D$39:$D$782,СВЦЭМ!$A$39:$A$782,$A24,СВЦЭМ!$B$39:$B$782,Y$11)+'СЕТ СН'!$F$14+СВЦЭМ!$D$10+'СЕТ СН'!$F$8*'СЕТ СН'!$F$9-'СЕТ СН'!$F$26</f>
        <v>1428.06776347</v>
      </c>
    </row>
    <row r="25" spans="1:25" ht="15.75" x14ac:dyDescent="0.2">
      <c r="A25" s="35">
        <f t="shared" si="0"/>
        <v>44606</v>
      </c>
      <c r="B25" s="36">
        <f>SUMIFS(СВЦЭМ!$D$39:$D$782,СВЦЭМ!$A$39:$A$782,$A25,СВЦЭМ!$B$39:$B$782,B$11)+'СЕТ СН'!$F$14+СВЦЭМ!$D$10+'СЕТ СН'!$F$8*'СЕТ СН'!$F$9-'СЕТ СН'!$F$26</f>
        <v>1489.45790962</v>
      </c>
      <c r="C25" s="36">
        <f>SUMIFS(СВЦЭМ!$D$39:$D$782,СВЦЭМ!$A$39:$A$782,$A25,СВЦЭМ!$B$39:$B$782,C$11)+'СЕТ СН'!$F$14+СВЦЭМ!$D$10+'СЕТ СН'!$F$8*'СЕТ СН'!$F$9-'СЕТ СН'!$F$26</f>
        <v>1549.41942503</v>
      </c>
      <c r="D25" s="36">
        <f>SUMIFS(СВЦЭМ!$D$39:$D$782,СВЦЭМ!$A$39:$A$782,$A25,СВЦЭМ!$B$39:$B$782,D$11)+'СЕТ СН'!$F$14+СВЦЭМ!$D$10+'СЕТ СН'!$F$8*'СЕТ СН'!$F$9-'СЕТ СН'!$F$26</f>
        <v>1553.0868135999999</v>
      </c>
      <c r="E25" s="36">
        <f>SUMIFS(СВЦЭМ!$D$39:$D$782,СВЦЭМ!$A$39:$A$782,$A25,СВЦЭМ!$B$39:$B$782,E$11)+'СЕТ СН'!$F$14+СВЦЭМ!$D$10+'СЕТ СН'!$F$8*'СЕТ СН'!$F$9-'СЕТ СН'!$F$26</f>
        <v>1557.9530664399999</v>
      </c>
      <c r="F25" s="36">
        <f>SUMIFS(СВЦЭМ!$D$39:$D$782,СВЦЭМ!$A$39:$A$782,$A25,СВЦЭМ!$B$39:$B$782,F$11)+'СЕТ СН'!$F$14+СВЦЭМ!$D$10+'СЕТ СН'!$F$8*'СЕТ СН'!$F$9-'СЕТ СН'!$F$26</f>
        <v>1547.1904197599999</v>
      </c>
      <c r="G25" s="36">
        <f>SUMIFS(СВЦЭМ!$D$39:$D$782,СВЦЭМ!$A$39:$A$782,$A25,СВЦЭМ!$B$39:$B$782,G$11)+'СЕТ СН'!$F$14+СВЦЭМ!$D$10+'СЕТ СН'!$F$8*'СЕТ СН'!$F$9-'СЕТ СН'!$F$26</f>
        <v>1531.9257688600001</v>
      </c>
      <c r="H25" s="36">
        <f>SUMIFS(СВЦЭМ!$D$39:$D$782,СВЦЭМ!$A$39:$A$782,$A25,СВЦЭМ!$B$39:$B$782,H$11)+'СЕТ СН'!$F$14+СВЦЭМ!$D$10+'СЕТ СН'!$F$8*'СЕТ СН'!$F$9-'СЕТ СН'!$F$26</f>
        <v>1518.69264976</v>
      </c>
      <c r="I25" s="36">
        <f>SUMIFS(СВЦЭМ!$D$39:$D$782,СВЦЭМ!$A$39:$A$782,$A25,СВЦЭМ!$B$39:$B$782,I$11)+'СЕТ СН'!$F$14+СВЦЭМ!$D$10+'СЕТ СН'!$F$8*'СЕТ СН'!$F$9-'СЕТ СН'!$F$26</f>
        <v>1399.63203886</v>
      </c>
      <c r="J25" s="36">
        <f>SUMIFS(СВЦЭМ!$D$39:$D$782,СВЦЭМ!$A$39:$A$782,$A25,СВЦЭМ!$B$39:$B$782,J$11)+'СЕТ СН'!$F$14+СВЦЭМ!$D$10+'СЕТ СН'!$F$8*'СЕТ СН'!$F$9-'СЕТ СН'!$F$26</f>
        <v>1356.2832610099999</v>
      </c>
      <c r="K25" s="36">
        <f>SUMIFS(СВЦЭМ!$D$39:$D$782,СВЦЭМ!$A$39:$A$782,$A25,СВЦЭМ!$B$39:$B$782,K$11)+'СЕТ СН'!$F$14+СВЦЭМ!$D$10+'СЕТ СН'!$F$8*'СЕТ СН'!$F$9-'СЕТ СН'!$F$26</f>
        <v>1346.60720853</v>
      </c>
      <c r="L25" s="36">
        <f>SUMIFS(СВЦЭМ!$D$39:$D$782,СВЦЭМ!$A$39:$A$782,$A25,СВЦЭМ!$B$39:$B$782,L$11)+'СЕТ СН'!$F$14+СВЦЭМ!$D$10+'СЕТ СН'!$F$8*'СЕТ СН'!$F$9-'СЕТ СН'!$F$26</f>
        <v>1345.32185626</v>
      </c>
      <c r="M25" s="36">
        <f>SUMIFS(СВЦЭМ!$D$39:$D$782,СВЦЭМ!$A$39:$A$782,$A25,СВЦЭМ!$B$39:$B$782,M$11)+'СЕТ СН'!$F$14+СВЦЭМ!$D$10+'СЕТ СН'!$F$8*'СЕТ СН'!$F$9-'СЕТ СН'!$F$26</f>
        <v>1383.9866766</v>
      </c>
      <c r="N25" s="36">
        <f>SUMIFS(СВЦЭМ!$D$39:$D$782,СВЦЭМ!$A$39:$A$782,$A25,СВЦЭМ!$B$39:$B$782,N$11)+'СЕТ СН'!$F$14+СВЦЭМ!$D$10+'СЕТ СН'!$F$8*'СЕТ СН'!$F$9-'СЕТ СН'!$F$26</f>
        <v>1420.38338228</v>
      </c>
      <c r="O25" s="36">
        <f>SUMIFS(СВЦЭМ!$D$39:$D$782,СВЦЭМ!$A$39:$A$782,$A25,СВЦЭМ!$B$39:$B$782,O$11)+'СЕТ СН'!$F$14+СВЦЭМ!$D$10+'СЕТ СН'!$F$8*'СЕТ СН'!$F$9-'СЕТ СН'!$F$26</f>
        <v>1441.20001232</v>
      </c>
      <c r="P25" s="36">
        <f>SUMIFS(СВЦЭМ!$D$39:$D$782,СВЦЭМ!$A$39:$A$782,$A25,СВЦЭМ!$B$39:$B$782,P$11)+'СЕТ СН'!$F$14+СВЦЭМ!$D$10+'СЕТ СН'!$F$8*'СЕТ СН'!$F$9-'СЕТ СН'!$F$26</f>
        <v>1459.1510671799999</v>
      </c>
      <c r="Q25" s="36">
        <f>SUMIFS(СВЦЭМ!$D$39:$D$782,СВЦЭМ!$A$39:$A$782,$A25,СВЦЭМ!$B$39:$B$782,Q$11)+'СЕТ СН'!$F$14+СВЦЭМ!$D$10+'СЕТ СН'!$F$8*'СЕТ СН'!$F$9-'СЕТ СН'!$F$26</f>
        <v>1465.7826613299999</v>
      </c>
      <c r="R25" s="36">
        <f>SUMIFS(СВЦЭМ!$D$39:$D$782,СВЦЭМ!$A$39:$A$782,$A25,СВЦЭМ!$B$39:$B$782,R$11)+'СЕТ СН'!$F$14+СВЦЭМ!$D$10+'СЕТ СН'!$F$8*'СЕТ СН'!$F$9-'СЕТ СН'!$F$26</f>
        <v>1460.1520227599999</v>
      </c>
      <c r="S25" s="36">
        <f>SUMIFS(СВЦЭМ!$D$39:$D$782,СВЦЭМ!$A$39:$A$782,$A25,СВЦЭМ!$B$39:$B$782,S$11)+'СЕТ СН'!$F$14+СВЦЭМ!$D$10+'СЕТ СН'!$F$8*'СЕТ СН'!$F$9-'СЕТ СН'!$F$26</f>
        <v>1425.8879480199998</v>
      </c>
      <c r="T25" s="36">
        <f>SUMIFS(СВЦЭМ!$D$39:$D$782,СВЦЭМ!$A$39:$A$782,$A25,СВЦЭМ!$B$39:$B$782,T$11)+'СЕТ СН'!$F$14+СВЦЭМ!$D$10+'СЕТ СН'!$F$8*'СЕТ СН'!$F$9-'СЕТ СН'!$F$26</f>
        <v>1352.77049418</v>
      </c>
      <c r="U25" s="36">
        <f>SUMIFS(СВЦЭМ!$D$39:$D$782,СВЦЭМ!$A$39:$A$782,$A25,СВЦЭМ!$B$39:$B$782,U$11)+'СЕТ СН'!$F$14+СВЦЭМ!$D$10+'СЕТ СН'!$F$8*'СЕТ СН'!$F$9-'СЕТ СН'!$F$26</f>
        <v>1342.4905637100001</v>
      </c>
      <c r="V25" s="36">
        <f>SUMIFS(СВЦЭМ!$D$39:$D$782,СВЦЭМ!$A$39:$A$782,$A25,СВЦЭМ!$B$39:$B$782,V$11)+'СЕТ СН'!$F$14+СВЦЭМ!$D$10+'СЕТ СН'!$F$8*'СЕТ СН'!$F$9-'СЕТ СН'!$F$26</f>
        <v>1357.4064515299999</v>
      </c>
      <c r="W25" s="36">
        <f>SUMIFS(СВЦЭМ!$D$39:$D$782,СВЦЭМ!$A$39:$A$782,$A25,СВЦЭМ!$B$39:$B$782,W$11)+'СЕТ СН'!$F$14+СВЦЭМ!$D$10+'СЕТ СН'!$F$8*'СЕТ СН'!$F$9-'СЕТ СН'!$F$26</f>
        <v>1371.3963374999998</v>
      </c>
      <c r="X25" s="36">
        <f>SUMIFS(СВЦЭМ!$D$39:$D$782,СВЦЭМ!$A$39:$A$782,$A25,СВЦЭМ!$B$39:$B$782,X$11)+'СЕТ СН'!$F$14+СВЦЭМ!$D$10+'СЕТ СН'!$F$8*'СЕТ СН'!$F$9-'СЕТ СН'!$F$26</f>
        <v>1398.4295101599998</v>
      </c>
      <c r="Y25" s="36">
        <f>SUMIFS(СВЦЭМ!$D$39:$D$782,СВЦЭМ!$A$39:$A$782,$A25,СВЦЭМ!$B$39:$B$782,Y$11)+'СЕТ СН'!$F$14+СВЦЭМ!$D$10+'СЕТ СН'!$F$8*'СЕТ СН'!$F$9-'СЕТ СН'!$F$26</f>
        <v>1430.2351179</v>
      </c>
    </row>
    <row r="26" spans="1:25" ht="15.75" x14ac:dyDescent="0.2">
      <c r="A26" s="35">
        <f t="shared" si="0"/>
        <v>44607</v>
      </c>
      <c r="B26" s="36">
        <f>SUMIFS(СВЦЭМ!$D$39:$D$782,СВЦЭМ!$A$39:$A$782,$A26,СВЦЭМ!$B$39:$B$782,B$11)+'СЕТ СН'!$F$14+СВЦЭМ!$D$10+'СЕТ СН'!$F$8*'СЕТ СН'!$F$9-'СЕТ СН'!$F$26</f>
        <v>1408.2073721699999</v>
      </c>
      <c r="C26" s="36">
        <f>SUMIFS(СВЦЭМ!$D$39:$D$782,СВЦЭМ!$A$39:$A$782,$A26,СВЦЭМ!$B$39:$B$782,C$11)+'СЕТ СН'!$F$14+СВЦЭМ!$D$10+'СЕТ СН'!$F$8*'СЕТ СН'!$F$9-'СЕТ СН'!$F$26</f>
        <v>1474.3760182799999</v>
      </c>
      <c r="D26" s="36">
        <f>SUMIFS(СВЦЭМ!$D$39:$D$782,СВЦЭМ!$A$39:$A$782,$A26,СВЦЭМ!$B$39:$B$782,D$11)+'СЕТ СН'!$F$14+СВЦЭМ!$D$10+'СЕТ СН'!$F$8*'СЕТ СН'!$F$9-'СЕТ СН'!$F$26</f>
        <v>1506.11501374</v>
      </c>
      <c r="E26" s="36">
        <f>SUMIFS(СВЦЭМ!$D$39:$D$782,СВЦЭМ!$A$39:$A$782,$A26,СВЦЭМ!$B$39:$B$782,E$11)+'СЕТ СН'!$F$14+СВЦЭМ!$D$10+'СЕТ СН'!$F$8*'СЕТ СН'!$F$9-'СЕТ СН'!$F$26</f>
        <v>1511.2766036</v>
      </c>
      <c r="F26" s="36">
        <f>SUMIFS(СВЦЭМ!$D$39:$D$782,СВЦЭМ!$A$39:$A$782,$A26,СВЦЭМ!$B$39:$B$782,F$11)+'СЕТ СН'!$F$14+СВЦЭМ!$D$10+'СЕТ СН'!$F$8*'СЕТ СН'!$F$9-'СЕТ СН'!$F$26</f>
        <v>1498.4934067499998</v>
      </c>
      <c r="G26" s="36">
        <f>SUMIFS(СВЦЭМ!$D$39:$D$782,СВЦЭМ!$A$39:$A$782,$A26,СВЦЭМ!$B$39:$B$782,G$11)+'СЕТ СН'!$F$14+СВЦЭМ!$D$10+'СЕТ СН'!$F$8*'СЕТ СН'!$F$9-'СЕТ СН'!$F$26</f>
        <v>1467.25560836</v>
      </c>
      <c r="H26" s="36">
        <f>SUMIFS(СВЦЭМ!$D$39:$D$782,СВЦЭМ!$A$39:$A$782,$A26,СВЦЭМ!$B$39:$B$782,H$11)+'СЕТ СН'!$F$14+СВЦЭМ!$D$10+'СЕТ СН'!$F$8*'СЕТ СН'!$F$9-'СЕТ СН'!$F$26</f>
        <v>1406.80562766</v>
      </c>
      <c r="I26" s="36">
        <f>SUMIFS(СВЦЭМ!$D$39:$D$782,СВЦЭМ!$A$39:$A$782,$A26,СВЦЭМ!$B$39:$B$782,I$11)+'СЕТ СН'!$F$14+СВЦЭМ!$D$10+'СЕТ СН'!$F$8*'СЕТ СН'!$F$9-'СЕТ СН'!$F$26</f>
        <v>1335.25157274</v>
      </c>
      <c r="J26" s="36">
        <f>SUMIFS(СВЦЭМ!$D$39:$D$782,СВЦЭМ!$A$39:$A$782,$A26,СВЦЭМ!$B$39:$B$782,J$11)+'СЕТ СН'!$F$14+СВЦЭМ!$D$10+'СЕТ СН'!$F$8*'СЕТ СН'!$F$9-'СЕТ СН'!$F$26</f>
        <v>1277.74463679</v>
      </c>
      <c r="K26" s="36">
        <f>SUMIFS(СВЦЭМ!$D$39:$D$782,СВЦЭМ!$A$39:$A$782,$A26,СВЦЭМ!$B$39:$B$782,K$11)+'СЕТ СН'!$F$14+СВЦЭМ!$D$10+'СЕТ СН'!$F$8*'СЕТ СН'!$F$9-'СЕТ СН'!$F$26</f>
        <v>1261.6841290699999</v>
      </c>
      <c r="L26" s="36">
        <f>SUMIFS(СВЦЭМ!$D$39:$D$782,СВЦЭМ!$A$39:$A$782,$A26,СВЦЭМ!$B$39:$B$782,L$11)+'СЕТ СН'!$F$14+СВЦЭМ!$D$10+'СЕТ СН'!$F$8*'СЕТ СН'!$F$9-'СЕТ СН'!$F$26</f>
        <v>1270.17397585</v>
      </c>
      <c r="M26" s="36">
        <f>SUMIFS(СВЦЭМ!$D$39:$D$782,СВЦЭМ!$A$39:$A$782,$A26,СВЦЭМ!$B$39:$B$782,M$11)+'СЕТ СН'!$F$14+СВЦЭМ!$D$10+'СЕТ СН'!$F$8*'СЕТ СН'!$F$9-'СЕТ СН'!$F$26</f>
        <v>1325.71142072</v>
      </c>
      <c r="N26" s="36">
        <f>SUMIFS(СВЦЭМ!$D$39:$D$782,СВЦЭМ!$A$39:$A$782,$A26,СВЦЭМ!$B$39:$B$782,N$11)+'СЕТ СН'!$F$14+СВЦЭМ!$D$10+'СЕТ СН'!$F$8*'СЕТ СН'!$F$9-'СЕТ СН'!$F$26</f>
        <v>1355.7433050499999</v>
      </c>
      <c r="O26" s="36">
        <f>SUMIFS(СВЦЭМ!$D$39:$D$782,СВЦЭМ!$A$39:$A$782,$A26,СВЦЭМ!$B$39:$B$782,O$11)+'СЕТ СН'!$F$14+СВЦЭМ!$D$10+'СЕТ СН'!$F$8*'СЕТ СН'!$F$9-'СЕТ СН'!$F$26</f>
        <v>1388.83479238</v>
      </c>
      <c r="P26" s="36">
        <f>SUMIFS(СВЦЭМ!$D$39:$D$782,СВЦЭМ!$A$39:$A$782,$A26,СВЦЭМ!$B$39:$B$782,P$11)+'СЕТ СН'!$F$14+СВЦЭМ!$D$10+'СЕТ СН'!$F$8*'СЕТ СН'!$F$9-'СЕТ СН'!$F$26</f>
        <v>1428.2488131600001</v>
      </c>
      <c r="Q26" s="36">
        <f>SUMIFS(СВЦЭМ!$D$39:$D$782,СВЦЭМ!$A$39:$A$782,$A26,СВЦЭМ!$B$39:$B$782,Q$11)+'СЕТ СН'!$F$14+СВЦЭМ!$D$10+'СЕТ СН'!$F$8*'СЕТ СН'!$F$9-'СЕТ СН'!$F$26</f>
        <v>1433.6279643799999</v>
      </c>
      <c r="R26" s="36">
        <f>SUMIFS(СВЦЭМ!$D$39:$D$782,СВЦЭМ!$A$39:$A$782,$A26,СВЦЭМ!$B$39:$B$782,R$11)+'СЕТ СН'!$F$14+СВЦЭМ!$D$10+'СЕТ СН'!$F$8*'СЕТ СН'!$F$9-'СЕТ СН'!$F$26</f>
        <v>1430.5546058499999</v>
      </c>
      <c r="S26" s="36">
        <f>SUMIFS(СВЦЭМ!$D$39:$D$782,СВЦЭМ!$A$39:$A$782,$A26,СВЦЭМ!$B$39:$B$782,S$11)+'СЕТ СН'!$F$14+СВЦЭМ!$D$10+'СЕТ СН'!$F$8*'СЕТ СН'!$F$9-'СЕТ СН'!$F$26</f>
        <v>1402.8647796799999</v>
      </c>
      <c r="T26" s="36">
        <f>SUMIFS(СВЦЭМ!$D$39:$D$782,СВЦЭМ!$A$39:$A$782,$A26,СВЦЭМ!$B$39:$B$782,T$11)+'СЕТ СН'!$F$14+СВЦЭМ!$D$10+'СЕТ СН'!$F$8*'СЕТ СН'!$F$9-'СЕТ СН'!$F$26</f>
        <v>1331.5972795</v>
      </c>
      <c r="U26" s="36">
        <f>SUMIFS(СВЦЭМ!$D$39:$D$782,СВЦЭМ!$A$39:$A$782,$A26,СВЦЭМ!$B$39:$B$782,U$11)+'СЕТ СН'!$F$14+СВЦЭМ!$D$10+'СЕТ СН'!$F$8*'СЕТ СН'!$F$9-'СЕТ СН'!$F$26</f>
        <v>1307.7698281799999</v>
      </c>
      <c r="V26" s="36">
        <f>SUMIFS(СВЦЭМ!$D$39:$D$782,СВЦЭМ!$A$39:$A$782,$A26,СВЦЭМ!$B$39:$B$782,V$11)+'СЕТ СН'!$F$14+СВЦЭМ!$D$10+'СЕТ СН'!$F$8*'СЕТ СН'!$F$9-'СЕТ СН'!$F$26</f>
        <v>1312.3897211599999</v>
      </c>
      <c r="W26" s="36">
        <f>SUMIFS(СВЦЭМ!$D$39:$D$782,СВЦЭМ!$A$39:$A$782,$A26,СВЦЭМ!$B$39:$B$782,W$11)+'СЕТ СН'!$F$14+СВЦЭМ!$D$10+'СЕТ СН'!$F$8*'СЕТ СН'!$F$9-'СЕТ СН'!$F$26</f>
        <v>1325.81281502</v>
      </c>
      <c r="X26" s="36">
        <f>SUMIFS(СВЦЭМ!$D$39:$D$782,СВЦЭМ!$A$39:$A$782,$A26,СВЦЭМ!$B$39:$B$782,X$11)+'СЕТ СН'!$F$14+СВЦЭМ!$D$10+'СЕТ СН'!$F$8*'СЕТ СН'!$F$9-'СЕТ СН'!$F$26</f>
        <v>1359.3265762199999</v>
      </c>
      <c r="Y26" s="36">
        <f>SUMIFS(СВЦЭМ!$D$39:$D$782,СВЦЭМ!$A$39:$A$782,$A26,СВЦЭМ!$B$39:$B$782,Y$11)+'СЕТ СН'!$F$14+СВЦЭМ!$D$10+'СЕТ СН'!$F$8*'СЕТ СН'!$F$9-'СЕТ СН'!$F$26</f>
        <v>1394.62379498</v>
      </c>
    </row>
    <row r="27" spans="1:25" ht="15.75" x14ac:dyDescent="0.2">
      <c r="A27" s="35">
        <f t="shared" si="0"/>
        <v>44608</v>
      </c>
      <c r="B27" s="36">
        <f>SUMIFS(СВЦЭМ!$D$39:$D$782,СВЦЭМ!$A$39:$A$782,$A27,СВЦЭМ!$B$39:$B$782,B$11)+'СЕТ СН'!$F$14+СВЦЭМ!$D$10+'СЕТ СН'!$F$8*'СЕТ СН'!$F$9-'СЕТ СН'!$F$26</f>
        <v>1429.0060225499999</v>
      </c>
      <c r="C27" s="36">
        <f>SUMIFS(СВЦЭМ!$D$39:$D$782,СВЦЭМ!$A$39:$A$782,$A27,СВЦЭМ!$B$39:$B$782,C$11)+'СЕТ СН'!$F$14+СВЦЭМ!$D$10+'СЕТ СН'!$F$8*'СЕТ СН'!$F$9-'СЕТ СН'!$F$26</f>
        <v>1484.37227018</v>
      </c>
      <c r="D27" s="36">
        <f>SUMIFS(СВЦЭМ!$D$39:$D$782,СВЦЭМ!$A$39:$A$782,$A27,СВЦЭМ!$B$39:$B$782,D$11)+'СЕТ СН'!$F$14+СВЦЭМ!$D$10+'СЕТ СН'!$F$8*'СЕТ СН'!$F$9-'СЕТ СН'!$F$26</f>
        <v>1494.47099867</v>
      </c>
      <c r="E27" s="36">
        <f>SUMIFS(СВЦЭМ!$D$39:$D$782,СВЦЭМ!$A$39:$A$782,$A27,СВЦЭМ!$B$39:$B$782,E$11)+'СЕТ СН'!$F$14+СВЦЭМ!$D$10+'СЕТ СН'!$F$8*'СЕТ СН'!$F$9-'СЕТ СН'!$F$26</f>
        <v>1495.3037256099999</v>
      </c>
      <c r="F27" s="36">
        <f>SUMIFS(СВЦЭМ!$D$39:$D$782,СВЦЭМ!$A$39:$A$782,$A27,СВЦЭМ!$B$39:$B$782,F$11)+'СЕТ СН'!$F$14+СВЦЭМ!$D$10+'СЕТ СН'!$F$8*'СЕТ СН'!$F$9-'СЕТ СН'!$F$26</f>
        <v>1487.5092486199999</v>
      </c>
      <c r="G27" s="36">
        <f>SUMIFS(СВЦЭМ!$D$39:$D$782,СВЦЭМ!$A$39:$A$782,$A27,СВЦЭМ!$B$39:$B$782,G$11)+'СЕТ СН'!$F$14+СВЦЭМ!$D$10+'СЕТ СН'!$F$8*'СЕТ СН'!$F$9-'СЕТ СН'!$F$26</f>
        <v>1457.8573562300001</v>
      </c>
      <c r="H27" s="36">
        <f>SUMIFS(СВЦЭМ!$D$39:$D$782,СВЦЭМ!$A$39:$A$782,$A27,СВЦЭМ!$B$39:$B$782,H$11)+'СЕТ СН'!$F$14+СВЦЭМ!$D$10+'СЕТ СН'!$F$8*'СЕТ СН'!$F$9-'СЕТ СН'!$F$26</f>
        <v>1412.46528545</v>
      </c>
      <c r="I27" s="36">
        <f>SUMIFS(СВЦЭМ!$D$39:$D$782,СВЦЭМ!$A$39:$A$782,$A27,СВЦЭМ!$B$39:$B$782,I$11)+'СЕТ СН'!$F$14+СВЦЭМ!$D$10+'СЕТ СН'!$F$8*'СЕТ СН'!$F$9-'СЕТ СН'!$F$26</f>
        <v>1361.7129945499998</v>
      </c>
      <c r="J27" s="36">
        <f>SUMIFS(СВЦЭМ!$D$39:$D$782,СВЦЭМ!$A$39:$A$782,$A27,СВЦЭМ!$B$39:$B$782,J$11)+'СЕТ СН'!$F$14+СВЦЭМ!$D$10+'СЕТ СН'!$F$8*'СЕТ СН'!$F$9-'СЕТ СН'!$F$26</f>
        <v>1307.6707764</v>
      </c>
      <c r="K27" s="36">
        <f>SUMIFS(СВЦЭМ!$D$39:$D$782,СВЦЭМ!$A$39:$A$782,$A27,СВЦЭМ!$B$39:$B$782,K$11)+'СЕТ СН'!$F$14+СВЦЭМ!$D$10+'СЕТ СН'!$F$8*'СЕТ СН'!$F$9-'СЕТ СН'!$F$26</f>
        <v>1299.78453324</v>
      </c>
      <c r="L27" s="36">
        <f>SUMIFS(СВЦЭМ!$D$39:$D$782,СВЦЭМ!$A$39:$A$782,$A27,СВЦЭМ!$B$39:$B$782,L$11)+'СЕТ СН'!$F$14+СВЦЭМ!$D$10+'СЕТ СН'!$F$8*'СЕТ СН'!$F$9-'СЕТ СН'!$F$26</f>
        <v>1312.3963287899999</v>
      </c>
      <c r="M27" s="36">
        <f>SUMIFS(СВЦЭМ!$D$39:$D$782,СВЦЭМ!$A$39:$A$782,$A27,СВЦЭМ!$B$39:$B$782,M$11)+'СЕТ СН'!$F$14+СВЦЭМ!$D$10+'СЕТ СН'!$F$8*'СЕТ СН'!$F$9-'СЕТ СН'!$F$26</f>
        <v>1348.3976863299999</v>
      </c>
      <c r="N27" s="36">
        <f>SUMIFS(СВЦЭМ!$D$39:$D$782,СВЦЭМ!$A$39:$A$782,$A27,СВЦЭМ!$B$39:$B$782,N$11)+'СЕТ СН'!$F$14+СВЦЭМ!$D$10+'СЕТ СН'!$F$8*'СЕТ СН'!$F$9-'СЕТ СН'!$F$26</f>
        <v>1381.8039040900001</v>
      </c>
      <c r="O27" s="36">
        <f>SUMIFS(СВЦЭМ!$D$39:$D$782,СВЦЭМ!$A$39:$A$782,$A27,СВЦЭМ!$B$39:$B$782,O$11)+'СЕТ СН'!$F$14+СВЦЭМ!$D$10+'СЕТ СН'!$F$8*'СЕТ СН'!$F$9-'СЕТ СН'!$F$26</f>
        <v>1405.57086362</v>
      </c>
      <c r="P27" s="36">
        <f>SUMIFS(СВЦЭМ!$D$39:$D$782,СВЦЭМ!$A$39:$A$782,$A27,СВЦЭМ!$B$39:$B$782,P$11)+'СЕТ СН'!$F$14+СВЦЭМ!$D$10+'СЕТ СН'!$F$8*'СЕТ СН'!$F$9-'СЕТ СН'!$F$26</f>
        <v>1436.5246124</v>
      </c>
      <c r="Q27" s="36">
        <f>SUMIFS(СВЦЭМ!$D$39:$D$782,СВЦЭМ!$A$39:$A$782,$A27,СВЦЭМ!$B$39:$B$782,Q$11)+'СЕТ СН'!$F$14+СВЦЭМ!$D$10+'СЕТ СН'!$F$8*'СЕТ СН'!$F$9-'СЕТ СН'!$F$26</f>
        <v>1438.38101798</v>
      </c>
      <c r="R27" s="36">
        <f>SUMIFS(СВЦЭМ!$D$39:$D$782,СВЦЭМ!$A$39:$A$782,$A27,СВЦЭМ!$B$39:$B$782,R$11)+'СЕТ СН'!$F$14+СВЦЭМ!$D$10+'СЕТ СН'!$F$8*'СЕТ СН'!$F$9-'СЕТ СН'!$F$26</f>
        <v>1437.3731860399998</v>
      </c>
      <c r="S27" s="36">
        <f>SUMIFS(СВЦЭМ!$D$39:$D$782,СВЦЭМ!$A$39:$A$782,$A27,СВЦЭМ!$B$39:$B$782,S$11)+'СЕТ СН'!$F$14+СВЦЭМ!$D$10+'СЕТ СН'!$F$8*'СЕТ СН'!$F$9-'СЕТ СН'!$F$26</f>
        <v>1412.4215425099999</v>
      </c>
      <c r="T27" s="36">
        <f>SUMIFS(СВЦЭМ!$D$39:$D$782,СВЦЭМ!$A$39:$A$782,$A27,СВЦЭМ!$B$39:$B$782,T$11)+'СЕТ СН'!$F$14+СВЦЭМ!$D$10+'СЕТ СН'!$F$8*'СЕТ СН'!$F$9-'СЕТ СН'!$F$26</f>
        <v>1340.87314558</v>
      </c>
      <c r="U27" s="36">
        <f>SUMIFS(СВЦЭМ!$D$39:$D$782,СВЦЭМ!$A$39:$A$782,$A27,СВЦЭМ!$B$39:$B$782,U$11)+'СЕТ СН'!$F$14+СВЦЭМ!$D$10+'СЕТ СН'!$F$8*'СЕТ СН'!$F$9-'СЕТ СН'!$F$26</f>
        <v>1313.4583155999999</v>
      </c>
      <c r="V27" s="36">
        <f>SUMIFS(СВЦЭМ!$D$39:$D$782,СВЦЭМ!$A$39:$A$782,$A27,СВЦЭМ!$B$39:$B$782,V$11)+'СЕТ СН'!$F$14+СВЦЭМ!$D$10+'СЕТ СН'!$F$8*'СЕТ СН'!$F$9-'СЕТ СН'!$F$26</f>
        <v>1320.19010226</v>
      </c>
      <c r="W27" s="36">
        <f>SUMIFS(СВЦЭМ!$D$39:$D$782,СВЦЭМ!$A$39:$A$782,$A27,СВЦЭМ!$B$39:$B$782,W$11)+'СЕТ СН'!$F$14+СВЦЭМ!$D$10+'СЕТ СН'!$F$8*'СЕТ СН'!$F$9-'СЕТ СН'!$F$26</f>
        <v>1351.1576251500001</v>
      </c>
      <c r="X27" s="36">
        <f>SUMIFS(СВЦЭМ!$D$39:$D$782,СВЦЭМ!$A$39:$A$782,$A27,СВЦЭМ!$B$39:$B$782,X$11)+'СЕТ СН'!$F$14+СВЦЭМ!$D$10+'СЕТ СН'!$F$8*'СЕТ СН'!$F$9-'СЕТ СН'!$F$26</f>
        <v>1372.4441974399999</v>
      </c>
      <c r="Y27" s="36">
        <f>SUMIFS(СВЦЭМ!$D$39:$D$782,СВЦЭМ!$A$39:$A$782,$A27,СВЦЭМ!$B$39:$B$782,Y$11)+'СЕТ СН'!$F$14+СВЦЭМ!$D$10+'СЕТ СН'!$F$8*'СЕТ СН'!$F$9-'СЕТ СН'!$F$26</f>
        <v>1419.8135539800001</v>
      </c>
    </row>
    <row r="28" spans="1:25" ht="15.75" x14ac:dyDescent="0.2">
      <c r="A28" s="35">
        <f t="shared" si="0"/>
        <v>44609</v>
      </c>
      <c r="B28" s="36">
        <f>SUMIFS(СВЦЭМ!$D$39:$D$782,СВЦЭМ!$A$39:$A$782,$A28,СВЦЭМ!$B$39:$B$782,B$11)+'СЕТ СН'!$F$14+СВЦЭМ!$D$10+'СЕТ СН'!$F$8*'СЕТ СН'!$F$9-'СЕТ СН'!$F$26</f>
        <v>1376.3042232499999</v>
      </c>
      <c r="C28" s="36">
        <f>SUMIFS(СВЦЭМ!$D$39:$D$782,СВЦЭМ!$A$39:$A$782,$A28,СВЦЭМ!$B$39:$B$782,C$11)+'СЕТ СН'!$F$14+СВЦЭМ!$D$10+'СЕТ СН'!$F$8*'СЕТ СН'!$F$9-'СЕТ СН'!$F$26</f>
        <v>1419.05284643</v>
      </c>
      <c r="D28" s="36">
        <f>SUMIFS(СВЦЭМ!$D$39:$D$782,СВЦЭМ!$A$39:$A$782,$A28,СВЦЭМ!$B$39:$B$782,D$11)+'СЕТ СН'!$F$14+СВЦЭМ!$D$10+'СЕТ СН'!$F$8*'СЕТ СН'!$F$9-'СЕТ СН'!$F$26</f>
        <v>1473.1484897</v>
      </c>
      <c r="E28" s="36">
        <f>SUMIFS(СВЦЭМ!$D$39:$D$782,СВЦЭМ!$A$39:$A$782,$A28,СВЦЭМ!$B$39:$B$782,E$11)+'СЕТ СН'!$F$14+СВЦЭМ!$D$10+'СЕТ СН'!$F$8*'СЕТ СН'!$F$9-'СЕТ СН'!$F$26</f>
        <v>1475.1430582999999</v>
      </c>
      <c r="F28" s="36">
        <f>SUMIFS(СВЦЭМ!$D$39:$D$782,СВЦЭМ!$A$39:$A$782,$A28,СВЦЭМ!$B$39:$B$782,F$11)+'СЕТ СН'!$F$14+СВЦЭМ!$D$10+'СЕТ СН'!$F$8*'СЕТ СН'!$F$9-'СЕТ СН'!$F$26</f>
        <v>1463.5061494399999</v>
      </c>
      <c r="G28" s="36">
        <f>SUMIFS(СВЦЭМ!$D$39:$D$782,СВЦЭМ!$A$39:$A$782,$A28,СВЦЭМ!$B$39:$B$782,G$11)+'СЕТ СН'!$F$14+СВЦЭМ!$D$10+'СЕТ СН'!$F$8*'СЕТ СН'!$F$9-'СЕТ СН'!$F$26</f>
        <v>1443.68685998</v>
      </c>
      <c r="H28" s="36">
        <f>SUMIFS(СВЦЭМ!$D$39:$D$782,СВЦЭМ!$A$39:$A$782,$A28,СВЦЭМ!$B$39:$B$782,H$11)+'СЕТ СН'!$F$14+СВЦЭМ!$D$10+'СЕТ СН'!$F$8*'СЕТ СН'!$F$9-'СЕТ СН'!$F$26</f>
        <v>1393.7529846499999</v>
      </c>
      <c r="I28" s="36">
        <f>SUMIFS(СВЦЭМ!$D$39:$D$782,СВЦЭМ!$A$39:$A$782,$A28,СВЦЭМ!$B$39:$B$782,I$11)+'СЕТ СН'!$F$14+СВЦЭМ!$D$10+'СЕТ СН'!$F$8*'СЕТ СН'!$F$9-'СЕТ СН'!$F$26</f>
        <v>1351.8617914599999</v>
      </c>
      <c r="J28" s="36">
        <f>SUMIFS(СВЦЭМ!$D$39:$D$782,СВЦЭМ!$A$39:$A$782,$A28,СВЦЭМ!$B$39:$B$782,J$11)+'СЕТ СН'!$F$14+СВЦЭМ!$D$10+'СЕТ СН'!$F$8*'СЕТ СН'!$F$9-'СЕТ СН'!$F$26</f>
        <v>1302.65660931</v>
      </c>
      <c r="K28" s="36">
        <f>SUMIFS(СВЦЭМ!$D$39:$D$782,СВЦЭМ!$A$39:$A$782,$A28,СВЦЭМ!$B$39:$B$782,K$11)+'СЕТ СН'!$F$14+СВЦЭМ!$D$10+'СЕТ СН'!$F$8*'СЕТ СН'!$F$9-'СЕТ СН'!$F$26</f>
        <v>1314.15580617</v>
      </c>
      <c r="L28" s="36">
        <f>SUMIFS(СВЦЭМ!$D$39:$D$782,СВЦЭМ!$A$39:$A$782,$A28,СВЦЭМ!$B$39:$B$782,L$11)+'СЕТ СН'!$F$14+СВЦЭМ!$D$10+'СЕТ СН'!$F$8*'СЕТ СН'!$F$9-'СЕТ СН'!$F$26</f>
        <v>1315.7405298599999</v>
      </c>
      <c r="M28" s="36">
        <f>SUMIFS(СВЦЭМ!$D$39:$D$782,СВЦЭМ!$A$39:$A$782,$A28,СВЦЭМ!$B$39:$B$782,M$11)+'СЕТ СН'!$F$14+СВЦЭМ!$D$10+'СЕТ СН'!$F$8*'СЕТ СН'!$F$9-'СЕТ СН'!$F$26</f>
        <v>1351.8132242699999</v>
      </c>
      <c r="N28" s="36">
        <f>SUMIFS(СВЦЭМ!$D$39:$D$782,СВЦЭМ!$A$39:$A$782,$A28,СВЦЭМ!$B$39:$B$782,N$11)+'СЕТ СН'!$F$14+СВЦЭМ!$D$10+'СЕТ СН'!$F$8*'СЕТ СН'!$F$9-'СЕТ СН'!$F$26</f>
        <v>1378.2856148599999</v>
      </c>
      <c r="O28" s="36">
        <f>SUMIFS(СВЦЭМ!$D$39:$D$782,СВЦЭМ!$A$39:$A$782,$A28,СВЦЭМ!$B$39:$B$782,O$11)+'СЕТ СН'!$F$14+СВЦЭМ!$D$10+'СЕТ СН'!$F$8*'СЕТ СН'!$F$9-'СЕТ СН'!$F$26</f>
        <v>1395.41154904</v>
      </c>
      <c r="P28" s="36">
        <f>SUMIFS(СВЦЭМ!$D$39:$D$782,СВЦЭМ!$A$39:$A$782,$A28,СВЦЭМ!$B$39:$B$782,P$11)+'СЕТ СН'!$F$14+СВЦЭМ!$D$10+'СЕТ СН'!$F$8*'СЕТ СН'!$F$9-'СЕТ СН'!$F$26</f>
        <v>1436.27784041</v>
      </c>
      <c r="Q28" s="36">
        <f>SUMIFS(СВЦЭМ!$D$39:$D$782,СВЦЭМ!$A$39:$A$782,$A28,СВЦЭМ!$B$39:$B$782,Q$11)+'СЕТ СН'!$F$14+СВЦЭМ!$D$10+'СЕТ СН'!$F$8*'СЕТ СН'!$F$9-'СЕТ СН'!$F$26</f>
        <v>1435.0606974699999</v>
      </c>
      <c r="R28" s="36">
        <f>SUMIFS(СВЦЭМ!$D$39:$D$782,СВЦЭМ!$A$39:$A$782,$A28,СВЦЭМ!$B$39:$B$782,R$11)+'СЕТ СН'!$F$14+СВЦЭМ!$D$10+'СЕТ СН'!$F$8*'СЕТ СН'!$F$9-'СЕТ СН'!$F$26</f>
        <v>1425.3662539499999</v>
      </c>
      <c r="S28" s="36">
        <f>SUMIFS(СВЦЭМ!$D$39:$D$782,СВЦЭМ!$A$39:$A$782,$A28,СВЦЭМ!$B$39:$B$782,S$11)+'СЕТ СН'!$F$14+СВЦЭМ!$D$10+'СЕТ СН'!$F$8*'СЕТ СН'!$F$9-'СЕТ СН'!$F$26</f>
        <v>1422.3647200399998</v>
      </c>
      <c r="T28" s="36">
        <f>SUMIFS(СВЦЭМ!$D$39:$D$782,СВЦЭМ!$A$39:$A$782,$A28,СВЦЭМ!$B$39:$B$782,T$11)+'СЕТ СН'!$F$14+СВЦЭМ!$D$10+'СЕТ СН'!$F$8*'СЕТ СН'!$F$9-'СЕТ СН'!$F$26</f>
        <v>1356.8680559099998</v>
      </c>
      <c r="U28" s="36">
        <f>SUMIFS(СВЦЭМ!$D$39:$D$782,СВЦЭМ!$A$39:$A$782,$A28,СВЦЭМ!$B$39:$B$782,U$11)+'СЕТ СН'!$F$14+СВЦЭМ!$D$10+'СЕТ СН'!$F$8*'СЕТ СН'!$F$9-'СЕТ СН'!$F$26</f>
        <v>1346.9227407799999</v>
      </c>
      <c r="V28" s="36">
        <f>SUMIFS(СВЦЭМ!$D$39:$D$782,СВЦЭМ!$A$39:$A$782,$A28,СВЦЭМ!$B$39:$B$782,V$11)+'СЕТ СН'!$F$14+СВЦЭМ!$D$10+'СЕТ СН'!$F$8*'СЕТ СН'!$F$9-'СЕТ СН'!$F$26</f>
        <v>1367.0103330699999</v>
      </c>
      <c r="W28" s="36">
        <f>SUMIFS(СВЦЭМ!$D$39:$D$782,СВЦЭМ!$A$39:$A$782,$A28,СВЦЭМ!$B$39:$B$782,W$11)+'СЕТ СН'!$F$14+СВЦЭМ!$D$10+'СЕТ СН'!$F$8*'СЕТ СН'!$F$9-'СЕТ СН'!$F$26</f>
        <v>1383.4208584099999</v>
      </c>
      <c r="X28" s="36">
        <f>SUMIFS(СВЦЭМ!$D$39:$D$782,СВЦЭМ!$A$39:$A$782,$A28,СВЦЭМ!$B$39:$B$782,X$11)+'СЕТ СН'!$F$14+СВЦЭМ!$D$10+'СЕТ СН'!$F$8*'СЕТ СН'!$F$9-'СЕТ СН'!$F$26</f>
        <v>1379.6546814199999</v>
      </c>
      <c r="Y28" s="36">
        <f>SUMIFS(СВЦЭМ!$D$39:$D$782,СВЦЭМ!$A$39:$A$782,$A28,СВЦЭМ!$B$39:$B$782,Y$11)+'СЕТ СН'!$F$14+СВЦЭМ!$D$10+'СЕТ СН'!$F$8*'СЕТ СН'!$F$9-'СЕТ СН'!$F$26</f>
        <v>1389.8967805099999</v>
      </c>
    </row>
    <row r="29" spans="1:25" ht="15.75" x14ac:dyDescent="0.2">
      <c r="A29" s="35">
        <f t="shared" si="0"/>
        <v>44610</v>
      </c>
      <c r="B29" s="36">
        <f>SUMIFS(СВЦЭМ!$D$39:$D$782,СВЦЭМ!$A$39:$A$782,$A29,СВЦЭМ!$B$39:$B$782,B$11)+'СЕТ СН'!$F$14+СВЦЭМ!$D$10+'СЕТ СН'!$F$8*'СЕТ СН'!$F$9-'СЕТ СН'!$F$26</f>
        <v>1416.0824829399999</v>
      </c>
      <c r="C29" s="36">
        <f>SUMIFS(СВЦЭМ!$D$39:$D$782,СВЦЭМ!$A$39:$A$782,$A29,СВЦЭМ!$B$39:$B$782,C$11)+'СЕТ СН'!$F$14+СВЦЭМ!$D$10+'СЕТ СН'!$F$8*'СЕТ СН'!$F$9-'СЕТ СН'!$F$26</f>
        <v>1462.57471012</v>
      </c>
      <c r="D29" s="36">
        <f>SUMIFS(СВЦЭМ!$D$39:$D$782,СВЦЭМ!$A$39:$A$782,$A29,СВЦЭМ!$B$39:$B$782,D$11)+'СЕТ СН'!$F$14+СВЦЭМ!$D$10+'СЕТ СН'!$F$8*'СЕТ СН'!$F$9-'СЕТ СН'!$F$26</f>
        <v>1489.0554627899999</v>
      </c>
      <c r="E29" s="36">
        <f>SUMIFS(СВЦЭМ!$D$39:$D$782,СВЦЭМ!$A$39:$A$782,$A29,СВЦЭМ!$B$39:$B$782,E$11)+'СЕТ СН'!$F$14+СВЦЭМ!$D$10+'СЕТ СН'!$F$8*'СЕТ СН'!$F$9-'СЕТ СН'!$F$26</f>
        <v>1491.6360666199998</v>
      </c>
      <c r="F29" s="36">
        <f>SUMIFS(СВЦЭМ!$D$39:$D$782,СВЦЭМ!$A$39:$A$782,$A29,СВЦЭМ!$B$39:$B$782,F$11)+'СЕТ СН'!$F$14+СВЦЭМ!$D$10+'СЕТ СН'!$F$8*'СЕТ СН'!$F$9-'СЕТ СН'!$F$26</f>
        <v>1483.8575631899998</v>
      </c>
      <c r="G29" s="36">
        <f>SUMIFS(СВЦЭМ!$D$39:$D$782,СВЦЭМ!$A$39:$A$782,$A29,СВЦЭМ!$B$39:$B$782,G$11)+'СЕТ СН'!$F$14+СВЦЭМ!$D$10+'СЕТ СН'!$F$8*'СЕТ СН'!$F$9-'СЕТ СН'!$F$26</f>
        <v>1451.5617035799999</v>
      </c>
      <c r="H29" s="36">
        <f>SUMIFS(СВЦЭМ!$D$39:$D$782,СВЦЭМ!$A$39:$A$782,$A29,СВЦЭМ!$B$39:$B$782,H$11)+'СЕТ СН'!$F$14+СВЦЭМ!$D$10+'СЕТ СН'!$F$8*'СЕТ СН'!$F$9-'СЕТ СН'!$F$26</f>
        <v>1404.1184091999999</v>
      </c>
      <c r="I29" s="36">
        <f>SUMIFS(СВЦЭМ!$D$39:$D$782,СВЦЭМ!$A$39:$A$782,$A29,СВЦЭМ!$B$39:$B$782,I$11)+'СЕТ СН'!$F$14+СВЦЭМ!$D$10+'СЕТ СН'!$F$8*'СЕТ СН'!$F$9-'СЕТ СН'!$F$26</f>
        <v>1357.2668696799999</v>
      </c>
      <c r="J29" s="36">
        <f>SUMIFS(СВЦЭМ!$D$39:$D$782,СВЦЭМ!$A$39:$A$782,$A29,СВЦЭМ!$B$39:$B$782,J$11)+'СЕТ СН'!$F$14+СВЦЭМ!$D$10+'СЕТ СН'!$F$8*'СЕТ СН'!$F$9-'СЕТ СН'!$F$26</f>
        <v>1305.8880382499999</v>
      </c>
      <c r="K29" s="36">
        <f>SUMIFS(СВЦЭМ!$D$39:$D$782,СВЦЭМ!$A$39:$A$782,$A29,СВЦЭМ!$B$39:$B$782,K$11)+'СЕТ СН'!$F$14+СВЦЭМ!$D$10+'СЕТ СН'!$F$8*'СЕТ СН'!$F$9-'СЕТ СН'!$F$26</f>
        <v>1304.0394906500001</v>
      </c>
      <c r="L29" s="36">
        <f>SUMIFS(СВЦЭМ!$D$39:$D$782,СВЦЭМ!$A$39:$A$782,$A29,СВЦЭМ!$B$39:$B$782,L$11)+'СЕТ СН'!$F$14+СВЦЭМ!$D$10+'СЕТ СН'!$F$8*'СЕТ СН'!$F$9-'СЕТ СН'!$F$26</f>
        <v>1307.43225379</v>
      </c>
      <c r="M29" s="36">
        <f>SUMIFS(СВЦЭМ!$D$39:$D$782,СВЦЭМ!$A$39:$A$782,$A29,СВЦЭМ!$B$39:$B$782,M$11)+'СЕТ СН'!$F$14+СВЦЭМ!$D$10+'СЕТ СН'!$F$8*'СЕТ СН'!$F$9-'СЕТ СН'!$F$26</f>
        <v>1359.0423165699999</v>
      </c>
      <c r="N29" s="36">
        <f>SUMIFS(СВЦЭМ!$D$39:$D$782,СВЦЭМ!$A$39:$A$782,$A29,СВЦЭМ!$B$39:$B$782,N$11)+'СЕТ СН'!$F$14+СВЦЭМ!$D$10+'СЕТ СН'!$F$8*'СЕТ СН'!$F$9-'СЕТ СН'!$F$26</f>
        <v>1410.91974469</v>
      </c>
      <c r="O29" s="36">
        <f>SUMIFS(СВЦЭМ!$D$39:$D$782,СВЦЭМ!$A$39:$A$782,$A29,СВЦЭМ!$B$39:$B$782,O$11)+'СЕТ СН'!$F$14+СВЦЭМ!$D$10+'СЕТ СН'!$F$8*'СЕТ СН'!$F$9-'СЕТ СН'!$F$26</f>
        <v>1426.2747991899998</v>
      </c>
      <c r="P29" s="36">
        <f>SUMIFS(СВЦЭМ!$D$39:$D$782,СВЦЭМ!$A$39:$A$782,$A29,СВЦЭМ!$B$39:$B$782,P$11)+'СЕТ СН'!$F$14+СВЦЭМ!$D$10+'СЕТ СН'!$F$8*'СЕТ СН'!$F$9-'СЕТ СН'!$F$26</f>
        <v>1465.94301855</v>
      </c>
      <c r="Q29" s="36">
        <f>SUMIFS(СВЦЭМ!$D$39:$D$782,СВЦЭМ!$A$39:$A$782,$A29,СВЦЭМ!$B$39:$B$782,Q$11)+'СЕТ СН'!$F$14+СВЦЭМ!$D$10+'СЕТ СН'!$F$8*'СЕТ СН'!$F$9-'СЕТ СН'!$F$26</f>
        <v>1478.52891615</v>
      </c>
      <c r="R29" s="36">
        <f>SUMIFS(СВЦЭМ!$D$39:$D$782,СВЦЭМ!$A$39:$A$782,$A29,СВЦЭМ!$B$39:$B$782,R$11)+'СЕТ СН'!$F$14+СВЦЭМ!$D$10+'СЕТ СН'!$F$8*'СЕТ СН'!$F$9-'СЕТ СН'!$F$26</f>
        <v>1474.0661158</v>
      </c>
      <c r="S29" s="36">
        <f>SUMIFS(СВЦЭМ!$D$39:$D$782,СВЦЭМ!$A$39:$A$782,$A29,СВЦЭМ!$B$39:$B$782,S$11)+'СЕТ СН'!$F$14+СВЦЭМ!$D$10+'СЕТ СН'!$F$8*'СЕТ СН'!$F$9-'СЕТ СН'!$F$26</f>
        <v>1442.81016522</v>
      </c>
      <c r="T29" s="36">
        <f>SUMIFS(СВЦЭМ!$D$39:$D$782,СВЦЭМ!$A$39:$A$782,$A29,СВЦЭМ!$B$39:$B$782,T$11)+'СЕТ СН'!$F$14+СВЦЭМ!$D$10+'СЕТ СН'!$F$8*'СЕТ СН'!$F$9-'СЕТ СН'!$F$26</f>
        <v>1353.89790395</v>
      </c>
      <c r="U29" s="36">
        <f>SUMIFS(СВЦЭМ!$D$39:$D$782,СВЦЭМ!$A$39:$A$782,$A29,СВЦЭМ!$B$39:$B$782,U$11)+'СЕТ СН'!$F$14+СВЦЭМ!$D$10+'СЕТ СН'!$F$8*'СЕТ СН'!$F$9-'СЕТ СН'!$F$26</f>
        <v>1327.8510328899999</v>
      </c>
      <c r="V29" s="36">
        <f>SUMIFS(СВЦЭМ!$D$39:$D$782,СВЦЭМ!$A$39:$A$782,$A29,СВЦЭМ!$B$39:$B$782,V$11)+'СЕТ СН'!$F$14+СВЦЭМ!$D$10+'СЕТ СН'!$F$8*'СЕТ СН'!$F$9-'СЕТ СН'!$F$26</f>
        <v>1346.3601895899999</v>
      </c>
      <c r="W29" s="36">
        <f>SUMIFS(СВЦЭМ!$D$39:$D$782,СВЦЭМ!$A$39:$A$782,$A29,СВЦЭМ!$B$39:$B$782,W$11)+'СЕТ СН'!$F$14+СВЦЭМ!$D$10+'СЕТ СН'!$F$8*'СЕТ СН'!$F$9-'СЕТ СН'!$F$26</f>
        <v>1348.5920758299999</v>
      </c>
      <c r="X29" s="36">
        <f>SUMIFS(СВЦЭМ!$D$39:$D$782,СВЦЭМ!$A$39:$A$782,$A29,СВЦЭМ!$B$39:$B$782,X$11)+'СЕТ СН'!$F$14+СВЦЭМ!$D$10+'СЕТ СН'!$F$8*'СЕТ СН'!$F$9-'СЕТ СН'!$F$26</f>
        <v>1356.5819384899999</v>
      </c>
      <c r="Y29" s="36">
        <f>SUMIFS(СВЦЭМ!$D$39:$D$782,СВЦЭМ!$A$39:$A$782,$A29,СВЦЭМ!$B$39:$B$782,Y$11)+'СЕТ СН'!$F$14+СВЦЭМ!$D$10+'СЕТ СН'!$F$8*'СЕТ СН'!$F$9-'СЕТ СН'!$F$26</f>
        <v>1383.41540229</v>
      </c>
    </row>
    <row r="30" spans="1:25" ht="15.75" x14ac:dyDescent="0.2">
      <c r="A30" s="35">
        <f t="shared" si="0"/>
        <v>44611</v>
      </c>
      <c r="B30" s="36">
        <f>SUMIFS(СВЦЭМ!$D$39:$D$782,СВЦЭМ!$A$39:$A$782,$A30,СВЦЭМ!$B$39:$B$782,B$11)+'СЕТ СН'!$F$14+СВЦЭМ!$D$10+'СЕТ СН'!$F$8*'СЕТ СН'!$F$9-'СЕТ СН'!$F$26</f>
        <v>1391.57198597</v>
      </c>
      <c r="C30" s="36">
        <f>SUMIFS(СВЦЭМ!$D$39:$D$782,СВЦЭМ!$A$39:$A$782,$A30,СВЦЭМ!$B$39:$B$782,C$11)+'СЕТ СН'!$F$14+СВЦЭМ!$D$10+'СЕТ СН'!$F$8*'СЕТ СН'!$F$9-'СЕТ СН'!$F$26</f>
        <v>1444.86598587</v>
      </c>
      <c r="D30" s="36">
        <f>SUMIFS(СВЦЭМ!$D$39:$D$782,СВЦЭМ!$A$39:$A$782,$A30,СВЦЭМ!$B$39:$B$782,D$11)+'СЕТ СН'!$F$14+СВЦЭМ!$D$10+'СЕТ СН'!$F$8*'СЕТ СН'!$F$9-'СЕТ СН'!$F$26</f>
        <v>1485.24182866</v>
      </c>
      <c r="E30" s="36">
        <f>SUMIFS(СВЦЭМ!$D$39:$D$782,СВЦЭМ!$A$39:$A$782,$A30,СВЦЭМ!$B$39:$B$782,E$11)+'СЕТ СН'!$F$14+СВЦЭМ!$D$10+'СЕТ СН'!$F$8*'СЕТ СН'!$F$9-'СЕТ СН'!$F$26</f>
        <v>1499.3041729199999</v>
      </c>
      <c r="F30" s="36">
        <f>SUMIFS(СВЦЭМ!$D$39:$D$782,СВЦЭМ!$A$39:$A$782,$A30,СВЦЭМ!$B$39:$B$782,F$11)+'СЕТ СН'!$F$14+СВЦЭМ!$D$10+'СЕТ СН'!$F$8*'СЕТ СН'!$F$9-'СЕТ СН'!$F$26</f>
        <v>1485.16115661</v>
      </c>
      <c r="G30" s="36">
        <f>SUMIFS(СВЦЭМ!$D$39:$D$782,СВЦЭМ!$A$39:$A$782,$A30,СВЦЭМ!$B$39:$B$782,G$11)+'СЕТ СН'!$F$14+СВЦЭМ!$D$10+'СЕТ СН'!$F$8*'СЕТ СН'!$F$9-'СЕТ СН'!$F$26</f>
        <v>1469.71708519</v>
      </c>
      <c r="H30" s="36">
        <f>SUMIFS(СВЦЭМ!$D$39:$D$782,СВЦЭМ!$A$39:$A$782,$A30,СВЦЭМ!$B$39:$B$782,H$11)+'СЕТ СН'!$F$14+СВЦЭМ!$D$10+'СЕТ СН'!$F$8*'СЕТ СН'!$F$9-'СЕТ СН'!$F$26</f>
        <v>1443.47509575</v>
      </c>
      <c r="I30" s="36">
        <f>SUMIFS(СВЦЭМ!$D$39:$D$782,СВЦЭМ!$A$39:$A$782,$A30,СВЦЭМ!$B$39:$B$782,I$11)+'СЕТ СН'!$F$14+СВЦЭМ!$D$10+'СЕТ СН'!$F$8*'СЕТ СН'!$F$9-'СЕТ СН'!$F$26</f>
        <v>1366.73283395</v>
      </c>
      <c r="J30" s="36">
        <f>SUMIFS(СВЦЭМ!$D$39:$D$782,СВЦЭМ!$A$39:$A$782,$A30,СВЦЭМ!$B$39:$B$782,J$11)+'СЕТ СН'!$F$14+СВЦЭМ!$D$10+'СЕТ СН'!$F$8*'СЕТ СН'!$F$9-'СЕТ СН'!$F$26</f>
        <v>1317.4000982299999</v>
      </c>
      <c r="K30" s="36">
        <f>SUMIFS(СВЦЭМ!$D$39:$D$782,СВЦЭМ!$A$39:$A$782,$A30,СВЦЭМ!$B$39:$B$782,K$11)+'СЕТ СН'!$F$14+СВЦЭМ!$D$10+'СЕТ СН'!$F$8*'СЕТ СН'!$F$9-'СЕТ СН'!$F$26</f>
        <v>1294.2678843799999</v>
      </c>
      <c r="L30" s="36">
        <f>SUMIFS(СВЦЭМ!$D$39:$D$782,СВЦЭМ!$A$39:$A$782,$A30,СВЦЭМ!$B$39:$B$782,L$11)+'СЕТ СН'!$F$14+СВЦЭМ!$D$10+'СЕТ СН'!$F$8*'СЕТ СН'!$F$9-'СЕТ СН'!$F$26</f>
        <v>1279.6153179400001</v>
      </c>
      <c r="M30" s="36">
        <f>SUMIFS(СВЦЭМ!$D$39:$D$782,СВЦЭМ!$A$39:$A$782,$A30,СВЦЭМ!$B$39:$B$782,M$11)+'СЕТ СН'!$F$14+СВЦЭМ!$D$10+'СЕТ СН'!$F$8*'СЕТ СН'!$F$9-'СЕТ СН'!$F$26</f>
        <v>1323.5808162999999</v>
      </c>
      <c r="N30" s="36">
        <f>SUMIFS(СВЦЭМ!$D$39:$D$782,СВЦЭМ!$A$39:$A$782,$A30,СВЦЭМ!$B$39:$B$782,N$11)+'СЕТ СН'!$F$14+СВЦЭМ!$D$10+'СЕТ СН'!$F$8*'СЕТ СН'!$F$9-'СЕТ СН'!$F$26</f>
        <v>1360.65618621</v>
      </c>
      <c r="O30" s="36">
        <f>SUMIFS(СВЦЭМ!$D$39:$D$782,СВЦЭМ!$A$39:$A$782,$A30,СВЦЭМ!$B$39:$B$782,O$11)+'СЕТ СН'!$F$14+СВЦЭМ!$D$10+'СЕТ СН'!$F$8*'СЕТ СН'!$F$9-'СЕТ СН'!$F$26</f>
        <v>1371.1625271799999</v>
      </c>
      <c r="P30" s="36">
        <f>SUMIFS(СВЦЭМ!$D$39:$D$782,СВЦЭМ!$A$39:$A$782,$A30,СВЦЭМ!$B$39:$B$782,P$11)+'СЕТ СН'!$F$14+СВЦЭМ!$D$10+'СЕТ СН'!$F$8*'СЕТ СН'!$F$9-'СЕТ СН'!$F$26</f>
        <v>1417.4160644199999</v>
      </c>
      <c r="Q30" s="36">
        <f>SUMIFS(СВЦЭМ!$D$39:$D$782,СВЦЭМ!$A$39:$A$782,$A30,СВЦЭМ!$B$39:$B$782,Q$11)+'СЕТ СН'!$F$14+СВЦЭМ!$D$10+'СЕТ СН'!$F$8*'СЕТ СН'!$F$9-'СЕТ СН'!$F$26</f>
        <v>1422.37877637</v>
      </c>
      <c r="R30" s="36">
        <f>SUMIFS(СВЦЭМ!$D$39:$D$782,СВЦЭМ!$A$39:$A$782,$A30,СВЦЭМ!$B$39:$B$782,R$11)+'СЕТ СН'!$F$14+СВЦЭМ!$D$10+'СЕТ СН'!$F$8*'СЕТ СН'!$F$9-'СЕТ СН'!$F$26</f>
        <v>1411.5134509899999</v>
      </c>
      <c r="S30" s="36">
        <f>SUMIFS(СВЦЭМ!$D$39:$D$782,СВЦЭМ!$A$39:$A$782,$A30,СВЦЭМ!$B$39:$B$782,S$11)+'СЕТ СН'!$F$14+СВЦЭМ!$D$10+'СЕТ СН'!$F$8*'СЕТ СН'!$F$9-'СЕТ СН'!$F$26</f>
        <v>1405.69229129</v>
      </c>
      <c r="T30" s="36">
        <f>SUMIFS(СВЦЭМ!$D$39:$D$782,СВЦЭМ!$A$39:$A$782,$A30,СВЦЭМ!$B$39:$B$782,T$11)+'СЕТ СН'!$F$14+СВЦЭМ!$D$10+'СЕТ СН'!$F$8*'СЕТ СН'!$F$9-'СЕТ СН'!$F$26</f>
        <v>1321.9662130499999</v>
      </c>
      <c r="U30" s="36">
        <f>SUMIFS(СВЦЭМ!$D$39:$D$782,СВЦЭМ!$A$39:$A$782,$A30,СВЦЭМ!$B$39:$B$782,U$11)+'СЕТ СН'!$F$14+СВЦЭМ!$D$10+'СЕТ СН'!$F$8*'СЕТ СН'!$F$9-'СЕТ СН'!$F$26</f>
        <v>1287.3677060699999</v>
      </c>
      <c r="V30" s="36">
        <f>SUMIFS(СВЦЭМ!$D$39:$D$782,СВЦЭМ!$A$39:$A$782,$A30,СВЦЭМ!$B$39:$B$782,V$11)+'СЕТ СН'!$F$14+СВЦЭМ!$D$10+'СЕТ СН'!$F$8*'СЕТ СН'!$F$9-'СЕТ СН'!$F$26</f>
        <v>1293.1097207099999</v>
      </c>
      <c r="W30" s="36">
        <f>SUMIFS(СВЦЭМ!$D$39:$D$782,СВЦЭМ!$A$39:$A$782,$A30,СВЦЭМ!$B$39:$B$782,W$11)+'СЕТ СН'!$F$14+СВЦЭМ!$D$10+'СЕТ СН'!$F$8*'СЕТ СН'!$F$9-'СЕТ СН'!$F$26</f>
        <v>1327.49750303</v>
      </c>
      <c r="X30" s="36">
        <f>SUMIFS(СВЦЭМ!$D$39:$D$782,СВЦЭМ!$A$39:$A$782,$A30,СВЦЭМ!$B$39:$B$782,X$11)+'СЕТ СН'!$F$14+СВЦЭМ!$D$10+'СЕТ СН'!$F$8*'СЕТ СН'!$F$9-'СЕТ СН'!$F$26</f>
        <v>1354.8174639599999</v>
      </c>
      <c r="Y30" s="36">
        <f>SUMIFS(СВЦЭМ!$D$39:$D$782,СВЦЭМ!$A$39:$A$782,$A30,СВЦЭМ!$B$39:$B$782,Y$11)+'СЕТ СН'!$F$14+СВЦЭМ!$D$10+'СЕТ СН'!$F$8*'СЕТ СН'!$F$9-'СЕТ СН'!$F$26</f>
        <v>1377.7790814</v>
      </c>
    </row>
    <row r="31" spans="1:25" ht="15.75" x14ac:dyDescent="0.2">
      <c r="A31" s="35">
        <f t="shared" si="0"/>
        <v>44612</v>
      </c>
      <c r="B31" s="36">
        <f>SUMIFS(СВЦЭМ!$D$39:$D$782,СВЦЭМ!$A$39:$A$782,$A31,СВЦЭМ!$B$39:$B$782,B$11)+'СЕТ СН'!$F$14+СВЦЭМ!$D$10+'СЕТ СН'!$F$8*'СЕТ СН'!$F$9-'СЕТ СН'!$F$26</f>
        <v>1384.79995807</v>
      </c>
      <c r="C31" s="36">
        <f>SUMIFS(СВЦЭМ!$D$39:$D$782,СВЦЭМ!$A$39:$A$782,$A31,СВЦЭМ!$B$39:$B$782,C$11)+'СЕТ СН'!$F$14+СВЦЭМ!$D$10+'СЕТ СН'!$F$8*'СЕТ СН'!$F$9-'СЕТ СН'!$F$26</f>
        <v>1420.2944828899999</v>
      </c>
      <c r="D31" s="36">
        <f>SUMIFS(СВЦЭМ!$D$39:$D$782,СВЦЭМ!$A$39:$A$782,$A31,СВЦЭМ!$B$39:$B$782,D$11)+'СЕТ СН'!$F$14+СВЦЭМ!$D$10+'СЕТ СН'!$F$8*'СЕТ СН'!$F$9-'СЕТ СН'!$F$26</f>
        <v>1432.81331473</v>
      </c>
      <c r="E31" s="36">
        <f>SUMIFS(СВЦЭМ!$D$39:$D$782,СВЦЭМ!$A$39:$A$782,$A31,СВЦЭМ!$B$39:$B$782,E$11)+'СЕТ СН'!$F$14+СВЦЭМ!$D$10+'СЕТ СН'!$F$8*'СЕТ СН'!$F$9-'СЕТ СН'!$F$26</f>
        <v>1452.84839235</v>
      </c>
      <c r="F31" s="36">
        <f>SUMIFS(СВЦЭМ!$D$39:$D$782,СВЦЭМ!$A$39:$A$782,$A31,СВЦЭМ!$B$39:$B$782,F$11)+'СЕТ СН'!$F$14+СВЦЭМ!$D$10+'СЕТ СН'!$F$8*'СЕТ СН'!$F$9-'СЕТ СН'!$F$26</f>
        <v>1446.55541021</v>
      </c>
      <c r="G31" s="36">
        <f>SUMIFS(СВЦЭМ!$D$39:$D$782,СВЦЭМ!$A$39:$A$782,$A31,СВЦЭМ!$B$39:$B$782,G$11)+'СЕТ СН'!$F$14+СВЦЭМ!$D$10+'СЕТ СН'!$F$8*'СЕТ СН'!$F$9-'СЕТ СН'!$F$26</f>
        <v>1436.87804618</v>
      </c>
      <c r="H31" s="36">
        <f>SUMIFS(СВЦЭМ!$D$39:$D$782,СВЦЭМ!$A$39:$A$782,$A31,СВЦЭМ!$B$39:$B$782,H$11)+'СЕТ СН'!$F$14+СВЦЭМ!$D$10+'СЕТ СН'!$F$8*'СЕТ СН'!$F$9-'СЕТ СН'!$F$26</f>
        <v>1424.3305812900001</v>
      </c>
      <c r="I31" s="36">
        <f>SUMIFS(СВЦЭМ!$D$39:$D$782,СВЦЭМ!$A$39:$A$782,$A31,СВЦЭМ!$B$39:$B$782,I$11)+'СЕТ СН'!$F$14+СВЦЭМ!$D$10+'СЕТ СН'!$F$8*'СЕТ СН'!$F$9-'СЕТ СН'!$F$26</f>
        <v>1372.7672982199999</v>
      </c>
      <c r="J31" s="36">
        <f>SUMIFS(СВЦЭМ!$D$39:$D$782,СВЦЭМ!$A$39:$A$782,$A31,СВЦЭМ!$B$39:$B$782,J$11)+'СЕТ СН'!$F$14+СВЦЭМ!$D$10+'СЕТ СН'!$F$8*'СЕТ СН'!$F$9-'СЕТ СН'!$F$26</f>
        <v>1313.2097705199999</v>
      </c>
      <c r="K31" s="36">
        <f>SUMIFS(СВЦЭМ!$D$39:$D$782,СВЦЭМ!$A$39:$A$782,$A31,СВЦЭМ!$B$39:$B$782,K$11)+'СЕТ СН'!$F$14+СВЦЭМ!$D$10+'СЕТ СН'!$F$8*'СЕТ СН'!$F$9-'СЕТ СН'!$F$26</f>
        <v>1305.73631467</v>
      </c>
      <c r="L31" s="36">
        <f>SUMIFS(СВЦЭМ!$D$39:$D$782,СВЦЭМ!$A$39:$A$782,$A31,СВЦЭМ!$B$39:$B$782,L$11)+'СЕТ СН'!$F$14+СВЦЭМ!$D$10+'СЕТ СН'!$F$8*'СЕТ СН'!$F$9-'СЕТ СН'!$F$26</f>
        <v>1307.31728838</v>
      </c>
      <c r="M31" s="36">
        <f>SUMIFS(СВЦЭМ!$D$39:$D$782,СВЦЭМ!$A$39:$A$782,$A31,СВЦЭМ!$B$39:$B$782,M$11)+'СЕТ СН'!$F$14+СВЦЭМ!$D$10+'СЕТ СН'!$F$8*'СЕТ СН'!$F$9-'СЕТ СН'!$F$26</f>
        <v>1349.12827358</v>
      </c>
      <c r="N31" s="36">
        <f>SUMIFS(СВЦЭМ!$D$39:$D$782,СВЦЭМ!$A$39:$A$782,$A31,СВЦЭМ!$B$39:$B$782,N$11)+'СЕТ СН'!$F$14+СВЦЭМ!$D$10+'СЕТ СН'!$F$8*'СЕТ СН'!$F$9-'СЕТ СН'!$F$26</f>
        <v>1397.4678821499999</v>
      </c>
      <c r="O31" s="36">
        <f>SUMIFS(СВЦЭМ!$D$39:$D$782,СВЦЭМ!$A$39:$A$782,$A31,СВЦЭМ!$B$39:$B$782,O$11)+'СЕТ СН'!$F$14+СВЦЭМ!$D$10+'СЕТ СН'!$F$8*'СЕТ СН'!$F$9-'СЕТ СН'!$F$26</f>
        <v>1412.0631964499999</v>
      </c>
      <c r="P31" s="36">
        <f>SUMIFS(СВЦЭМ!$D$39:$D$782,СВЦЭМ!$A$39:$A$782,$A31,СВЦЭМ!$B$39:$B$782,P$11)+'СЕТ СН'!$F$14+СВЦЭМ!$D$10+'СЕТ СН'!$F$8*'СЕТ СН'!$F$9-'СЕТ СН'!$F$26</f>
        <v>1439.8059570599999</v>
      </c>
      <c r="Q31" s="36">
        <f>SUMIFS(СВЦЭМ!$D$39:$D$782,СВЦЭМ!$A$39:$A$782,$A31,СВЦЭМ!$B$39:$B$782,Q$11)+'СЕТ СН'!$F$14+СВЦЭМ!$D$10+'СЕТ СН'!$F$8*'СЕТ СН'!$F$9-'СЕТ СН'!$F$26</f>
        <v>1440.04673619</v>
      </c>
      <c r="R31" s="36">
        <f>SUMIFS(СВЦЭМ!$D$39:$D$782,СВЦЭМ!$A$39:$A$782,$A31,СВЦЭМ!$B$39:$B$782,R$11)+'СЕТ СН'!$F$14+СВЦЭМ!$D$10+'СЕТ СН'!$F$8*'СЕТ СН'!$F$9-'СЕТ СН'!$F$26</f>
        <v>1428.8981465100001</v>
      </c>
      <c r="S31" s="36">
        <f>SUMIFS(СВЦЭМ!$D$39:$D$782,СВЦЭМ!$A$39:$A$782,$A31,СВЦЭМ!$B$39:$B$782,S$11)+'СЕТ СН'!$F$14+СВЦЭМ!$D$10+'СЕТ СН'!$F$8*'СЕТ СН'!$F$9-'СЕТ СН'!$F$26</f>
        <v>1400.47508657</v>
      </c>
      <c r="T31" s="36">
        <f>SUMIFS(СВЦЭМ!$D$39:$D$782,СВЦЭМ!$A$39:$A$782,$A31,СВЦЭМ!$B$39:$B$782,T$11)+'СЕТ СН'!$F$14+СВЦЭМ!$D$10+'СЕТ СН'!$F$8*'СЕТ СН'!$F$9-'СЕТ СН'!$F$26</f>
        <v>1320.01221119</v>
      </c>
      <c r="U31" s="36">
        <f>SUMIFS(СВЦЭМ!$D$39:$D$782,СВЦЭМ!$A$39:$A$782,$A31,СВЦЭМ!$B$39:$B$782,U$11)+'СЕТ СН'!$F$14+СВЦЭМ!$D$10+'СЕТ СН'!$F$8*'СЕТ СН'!$F$9-'СЕТ СН'!$F$26</f>
        <v>1285.24041386</v>
      </c>
      <c r="V31" s="36">
        <f>SUMIFS(СВЦЭМ!$D$39:$D$782,СВЦЭМ!$A$39:$A$782,$A31,СВЦЭМ!$B$39:$B$782,V$11)+'СЕТ СН'!$F$14+СВЦЭМ!$D$10+'СЕТ СН'!$F$8*'СЕТ СН'!$F$9-'СЕТ СН'!$F$26</f>
        <v>1293.76147182</v>
      </c>
      <c r="W31" s="36">
        <f>SUMIFS(СВЦЭМ!$D$39:$D$782,СВЦЭМ!$A$39:$A$782,$A31,СВЦЭМ!$B$39:$B$782,W$11)+'СЕТ СН'!$F$14+СВЦЭМ!$D$10+'СЕТ СН'!$F$8*'СЕТ СН'!$F$9-'СЕТ СН'!$F$26</f>
        <v>1326.1876657400001</v>
      </c>
      <c r="X31" s="36">
        <f>SUMIFS(СВЦЭМ!$D$39:$D$782,СВЦЭМ!$A$39:$A$782,$A31,СВЦЭМ!$B$39:$B$782,X$11)+'СЕТ СН'!$F$14+СВЦЭМ!$D$10+'СЕТ СН'!$F$8*'СЕТ СН'!$F$9-'СЕТ СН'!$F$26</f>
        <v>1340.59562022</v>
      </c>
      <c r="Y31" s="36">
        <f>SUMIFS(СВЦЭМ!$D$39:$D$782,СВЦЭМ!$A$39:$A$782,$A31,СВЦЭМ!$B$39:$B$782,Y$11)+'СЕТ СН'!$F$14+СВЦЭМ!$D$10+'СЕТ СН'!$F$8*'СЕТ СН'!$F$9-'СЕТ СН'!$F$26</f>
        <v>1363.9650844999999</v>
      </c>
    </row>
    <row r="32" spans="1:25" ht="15.75" x14ac:dyDescent="0.2">
      <c r="A32" s="35">
        <f t="shared" si="0"/>
        <v>44613</v>
      </c>
      <c r="B32" s="36">
        <f>SUMIFS(СВЦЭМ!$D$39:$D$782,СВЦЭМ!$A$39:$A$782,$A32,СВЦЭМ!$B$39:$B$782,B$11)+'СЕТ СН'!$F$14+СВЦЭМ!$D$10+'СЕТ СН'!$F$8*'СЕТ СН'!$F$9-'СЕТ СН'!$F$26</f>
        <v>1375.8555668699998</v>
      </c>
      <c r="C32" s="36">
        <f>SUMIFS(СВЦЭМ!$D$39:$D$782,СВЦЭМ!$A$39:$A$782,$A32,СВЦЭМ!$B$39:$B$782,C$11)+'СЕТ СН'!$F$14+СВЦЭМ!$D$10+'СЕТ СН'!$F$8*'СЕТ СН'!$F$9-'СЕТ СН'!$F$26</f>
        <v>1432.4348632599999</v>
      </c>
      <c r="D32" s="36">
        <f>SUMIFS(СВЦЭМ!$D$39:$D$782,СВЦЭМ!$A$39:$A$782,$A32,СВЦЭМ!$B$39:$B$782,D$11)+'СЕТ СН'!$F$14+СВЦЭМ!$D$10+'СЕТ СН'!$F$8*'СЕТ СН'!$F$9-'СЕТ СН'!$F$26</f>
        <v>1479.0655478900001</v>
      </c>
      <c r="E32" s="36">
        <f>SUMIFS(СВЦЭМ!$D$39:$D$782,СВЦЭМ!$A$39:$A$782,$A32,СВЦЭМ!$B$39:$B$782,E$11)+'СЕТ СН'!$F$14+СВЦЭМ!$D$10+'СЕТ СН'!$F$8*'СЕТ СН'!$F$9-'СЕТ СН'!$F$26</f>
        <v>1491.7789150599999</v>
      </c>
      <c r="F32" s="36">
        <f>SUMIFS(СВЦЭМ!$D$39:$D$782,СВЦЭМ!$A$39:$A$782,$A32,СВЦЭМ!$B$39:$B$782,F$11)+'СЕТ СН'!$F$14+СВЦЭМ!$D$10+'СЕТ СН'!$F$8*'СЕТ СН'!$F$9-'СЕТ СН'!$F$26</f>
        <v>1483.2592673300001</v>
      </c>
      <c r="G32" s="36">
        <f>SUMIFS(СВЦЭМ!$D$39:$D$782,СВЦЭМ!$A$39:$A$782,$A32,СВЦЭМ!$B$39:$B$782,G$11)+'СЕТ СН'!$F$14+СВЦЭМ!$D$10+'СЕТ СН'!$F$8*'СЕТ СН'!$F$9-'СЕТ СН'!$F$26</f>
        <v>1446.9060544899999</v>
      </c>
      <c r="H32" s="36">
        <f>SUMIFS(СВЦЭМ!$D$39:$D$782,СВЦЭМ!$A$39:$A$782,$A32,СВЦЭМ!$B$39:$B$782,H$11)+'СЕТ СН'!$F$14+СВЦЭМ!$D$10+'СЕТ СН'!$F$8*'СЕТ СН'!$F$9-'СЕТ СН'!$F$26</f>
        <v>1406.3922026599998</v>
      </c>
      <c r="I32" s="36">
        <f>SUMIFS(СВЦЭМ!$D$39:$D$782,СВЦЭМ!$A$39:$A$782,$A32,СВЦЭМ!$B$39:$B$782,I$11)+'СЕТ СН'!$F$14+СВЦЭМ!$D$10+'СЕТ СН'!$F$8*'СЕТ СН'!$F$9-'СЕТ СН'!$F$26</f>
        <v>1360.5756641599999</v>
      </c>
      <c r="J32" s="36">
        <f>SUMIFS(СВЦЭМ!$D$39:$D$782,СВЦЭМ!$A$39:$A$782,$A32,СВЦЭМ!$B$39:$B$782,J$11)+'СЕТ СН'!$F$14+СВЦЭМ!$D$10+'СЕТ СН'!$F$8*'СЕТ СН'!$F$9-'СЕТ СН'!$F$26</f>
        <v>1303.46464128</v>
      </c>
      <c r="K32" s="36">
        <f>SUMIFS(СВЦЭМ!$D$39:$D$782,СВЦЭМ!$A$39:$A$782,$A32,СВЦЭМ!$B$39:$B$782,K$11)+'СЕТ СН'!$F$14+СВЦЭМ!$D$10+'СЕТ СН'!$F$8*'СЕТ СН'!$F$9-'СЕТ СН'!$F$26</f>
        <v>1297.2146547499999</v>
      </c>
      <c r="L32" s="36">
        <f>SUMIFS(СВЦЭМ!$D$39:$D$782,СВЦЭМ!$A$39:$A$782,$A32,СВЦЭМ!$B$39:$B$782,L$11)+'СЕТ СН'!$F$14+СВЦЭМ!$D$10+'СЕТ СН'!$F$8*'СЕТ СН'!$F$9-'СЕТ СН'!$F$26</f>
        <v>1317.51739671</v>
      </c>
      <c r="M32" s="36">
        <f>SUMIFS(СВЦЭМ!$D$39:$D$782,СВЦЭМ!$A$39:$A$782,$A32,СВЦЭМ!$B$39:$B$782,M$11)+'СЕТ СН'!$F$14+СВЦЭМ!$D$10+'СЕТ СН'!$F$8*'СЕТ СН'!$F$9-'СЕТ СН'!$F$26</f>
        <v>1355.5839480299999</v>
      </c>
      <c r="N32" s="36">
        <f>SUMIFS(СВЦЭМ!$D$39:$D$782,СВЦЭМ!$A$39:$A$782,$A32,СВЦЭМ!$B$39:$B$782,N$11)+'СЕТ СН'!$F$14+СВЦЭМ!$D$10+'СЕТ СН'!$F$8*'СЕТ СН'!$F$9-'СЕТ СН'!$F$26</f>
        <v>1418.77682218</v>
      </c>
      <c r="O32" s="36">
        <f>SUMIFS(СВЦЭМ!$D$39:$D$782,СВЦЭМ!$A$39:$A$782,$A32,СВЦЭМ!$B$39:$B$782,O$11)+'СЕТ СН'!$F$14+СВЦЭМ!$D$10+'СЕТ СН'!$F$8*'СЕТ СН'!$F$9-'СЕТ СН'!$F$26</f>
        <v>1420.91618881</v>
      </c>
      <c r="P32" s="36">
        <f>SUMIFS(СВЦЭМ!$D$39:$D$782,СВЦЭМ!$A$39:$A$782,$A32,СВЦЭМ!$B$39:$B$782,P$11)+'СЕТ СН'!$F$14+СВЦЭМ!$D$10+'СЕТ СН'!$F$8*'СЕТ СН'!$F$9-'СЕТ СН'!$F$26</f>
        <v>1453.6069050799999</v>
      </c>
      <c r="Q32" s="36">
        <f>SUMIFS(СВЦЭМ!$D$39:$D$782,СВЦЭМ!$A$39:$A$782,$A32,СВЦЭМ!$B$39:$B$782,Q$11)+'СЕТ СН'!$F$14+СВЦЭМ!$D$10+'СЕТ СН'!$F$8*'СЕТ СН'!$F$9-'СЕТ СН'!$F$26</f>
        <v>1452.8814190099999</v>
      </c>
      <c r="R32" s="36">
        <f>SUMIFS(СВЦЭМ!$D$39:$D$782,СВЦЭМ!$A$39:$A$782,$A32,СВЦЭМ!$B$39:$B$782,R$11)+'СЕТ СН'!$F$14+СВЦЭМ!$D$10+'СЕТ СН'!$F$8*'СЕТ СН'!$F$9-'СЕТ СН'!$F$26</f>
        <v>1450.367146</v>
      </c>
      <c r="S32" s="36">
        <f>SUMIFS(СВЦЭМ!$D$39:$D$782,СВЦЭМ!$A$39:$A$782,$A32,СВЦЭМ!$B$39:$B$782,S$11)+'СЕТ СН'!$F$14+СВЦЭМ!$D$10+'СЕТ СН'!$F$8*'СЕТ СН'!$F$9-'СЕТ СН'!$F$26</f>
        <v>1407.83278655</v>
      </c>
      <c r="T32" s="36">
        <f>SUMIFS(СВЦЭМ!$D$39:$D$782,СВЦЭМ!$A$39:$A$782,$A32,СВЦЭМ!$B$39:$B$782,T$11)+'СЕТ СН'!$F$14+СВЦЭМ!$D$10+'СЕТ СН'!$F$8*'СЕТ СН'!$F$9-'СЕТ СН'!$F$26</f>
        <v>1328.70138623</v>
      </c>
      <c r="U32" s="36">
        <f>SUMIFS(СВЦЭМ!$D$39:$D$782,СВЦЭМ!$A$39:$A$782,$A32,СВЦЭМ!$B$39:$B$782,U$11)+'СЕТ СН'!$F$14+СВЦЭМ!$D$10+'СЕТ СН'!$F$8*'СЕТ СН'!$F$9-'СЕТ СН'!$F$26</f>
        <v>1310.75804896</v>
      </c>
      <c r="V32" s="36">
        <f>SUMIFS(СВЦЭМ!$D$39:$D$782,СВЦЭМ!$A$39:$A$782,$A32,СВЦЭМ!$B$39:$B$782,V$11)+'СЕТ СН'!$F$14+СВЦЭМ!$D$10+'СЕТ СН'!$F$8*'СЕТ СН'!$F$9-'СЕТ СН'!$F$26</f>
        <v>1323.64515231</v>
      </c>
      <c r="W32" s="36">
        <f>SUMIFS(СВЦЭМ!$D$39:$D$782,СВЦЭМ!$A$39:$A$782,$A32,СВЦЭМ!$B$39:$B$782,W$11)+'СЕТ СН'!$F$14+СВЦЭМ!$D$10+'СЕТ СН'!$F$8*'СЕТ СН'!$F$9-'СЕТ СН'!$F$26</f>
        <v>1351.96717496</v>
      </c>
      <c r="X32" s="36">
        <f>SUMIFS(СВЦЭМ!$D$39:$D$782,СВЦЭМ!$A$39:$A$782,$A32,СВЦЭМ!$B$39:$B$782,X$11)+'СЕТ СН'!$F$14+СВЦЭМ!$D$10+'СЕТ СН'!$F$8*'СЕТ СН'!$F$9-'СЕТ СН'!$F$26</f>
        <v>1375.9183762799998</v>
      </c>
      <c r="Y32" s="36">
        <f>SUMIFS(СВЦЭМ!$D$39:$D$782,СВЦЭМ!$A$39:$A$782,$A32,СВЦЭМ!$B$39:$B$782,Y$11)+'СЕТ СН'!$F$14+СВЦЭМ!$D$10+'СЕТ СН'!$F$8*'СЕТ СН'!$F$9-'СЕТ СН'!$F$26</f>
        <v>1381.97937781</v>
      </c>
    </row>
    <row r="33" spans="1:27" ht="15.75" x14ac:dyDescent="0.2">
      <c r="A33" s="35">
        <f t="shared" si="0"/>
        <v>44614</v>
      </c>
      <c r="B33" s="36">
        <f>SUMIFS(СВЦЭМ!$D$39:$D$782,СВЦЭМ!$A$39:$A$782,$A33,СВЦЭМ!$B$39:$B$782,B$11)+'СЕТ СН'!$F$14+СВЦЭМ!$D$10+'СЕТ СН'!$F$8*'СЕТ СН'!$F$9-'СЕТ СН'!$F$26</f>
        <v>1385.49971398</v>
      </c>
      <c r="C33" s="36">
        <f>SUMIFS(СВЦЭМ!$D$39:$D$782,СВЦЭМ!$A$39:$A$782,$A33,СВЦЭМ!$B$39:$B$782,C$11)+'СЕТ СН'!$F$14+СВЦЭМ!$D$10+'СЕТ СН'!$F$8*'СЕТ СН'!$F$9-'СЕТ СН'!$F$26</f>
        <v>1448.1946702299999</v>
      </c>
      <c r="D33" s="36">
        <f>SUMIFS(СВЦЭМ!$D$39:$D$782,СВЦЭМ!$A$39:$A$782,$A33,СВЦЭМ!$B$39:$B$782,D$11)+'СЕТ СН'!$F$14+СВЦЭМ!$D$10+'СЕТ СН'!$F$8*'СЕТ СН'!$F$9-'СЕТ СН'!$F$26</f>
        <v>1487.9375637999999</v>
      </c>
      <c r="E33" s="36">
        <f>SUMIFS(СВЦЭМ!$D$39:$D$782,СВЦЭМ!$A$39:$A$782,$A33,СВЦЭМ!$B$39:$B$782,E$11)+'СЕТ СН'!$F$14+СВЦЭМ!$D$10+'СЕТ СН'!$F$8*'СЕТ СН'!$F$9-'СЕТ СН'!$F$26</f>
        <v>1499.4781721899999</v>
      </c>
      <c r="F33" s="36">
        <f>SUMIFS(СВЦЭМ!$D$39:$D$782,СВЦЭМ!$A$39:$A$782,$A33,СВЦЭМ!$B$39:$B$782,F$11)+'СЕТ СН'!$F$14+СВЦЭМ!$D$10+'СЕТ СН'!$F$8*'СЕТ СН'!$F$9-'СЕТ СН'!$F$26</f>
        <v>1491.4747194399999</v>
      </c>
      <c r="G33" s="36">
        <f>SUMIFS(СВЦЭМ!$D$39:$D$782,СВЦЭМ!$A$39:$A$782,$A33,СВЦЭМ!$B$39:$B$782,G$11)+'СЕТ СН'!$F$14+СВЦЭМ!$D$10+'СЕТ СН'!$F$8*'СЕТ СН'!$F$9-'СЕТ СН'!$F$26</f>
        <v>1461.3032117499999</v>
      </c>
      <c r="H33" s="36">
        <f>SUMIFS(СВЦЭМ!$D$39:$D$782,СВЦЭМ!$A$39:$A$782,$A33,СВЦЭМ!$B$39:$B$782,H$11)+'СЕТ СН'!$F$14+СВЦЭМ!$D$10+'СЕТ СН'!$F$8*'СЕТ СН'!$F$9-'СЕТ СН'!$F$26</f>
        <v>1416.87730958</v>
      </c>
      <c r="I33" s="36">
        <f>SUMIFS(СВЦЭМ!$D$39:$D$782,СВЦЭМ!$A$39:$A$782,$A33,СВЦЭМ!$B$39:$B$782,I$11)+'СЕТ СН'!$F$14+СВЦЭМ!$D$10+'СЕТ СН'!$F$8*'СЕТ СН'!$F$9-'СЕТ СН'!$F$26</f>
        <v>1358.5096401999999</v>
      </c>
      <c r="J33" s="36">
        <f>SUMIFS(СВЦЭМ!$D$39:$D$782,СВЦЭМ!$A$39:$A$782,$A33,СВЦЭМ!$B$39:$B$782,J$11)+'СЕТ СН'!$F$14+СВЦЭМ!$D$10+'СЕТ СН'!$F$8*'СЕТ СН'!$F$9-'СЕТ СН'!$F$26</f>
        <v>1311.2679912399999</v>
      </c>
      <c r="K33" s="36">
        <f>SUMIFS(СВЦЭМ!$D$39:$D$782,СВЦЭМ!$A$39:$A$782,$A33,СВЦЭМ!$B$39:$B$782,K$11)+'СЕТ СН'!$F$14+СВЦЭМ!$D$10+'СЕТ СН'!$F$8*'СЕТ СН'!$F$9-'СЕТ СН'!$F$26</f>
        <v>1305.5384283399999</v>
      </c>
      <c r="L33" s="36">
        <f>SUMIFS(СВЦЭМ!$D$39:$D$782,СВЦЭМ!$A$39:$A$782,$A33,СВЦЭМ!$B$39:$B$782,L$11)+'СЕТ СН'!$F$14+СВЦЭМ!$D$10+'СЕТ СН'!$F$8*'СЕТ СН'!$F$9-'СЕТ СН'!$F$26</f>
        <v>1319.87984669</v>
      </c>
      <c r="M33" s="36">
        <f>SUMIFS(СВЦЭМ!$D$39:$D$782,СВЦЭМ!$A$39:$A$782,$A33,СВЦЭМ!$B$39:$B$782,M$11)+'СЕТ СН'!$F$14+СВЦЭМ!$D$10+'СЕТ СН'!$F$8*'СЕТ СН'!$F$9-'СЕТ СН'!$F$26</f>
        <v>1378.88077645</v>
      </c>
      <c r="N33" s="36">
        <f>SUMIFS(СВЦЭМ!$D$39:$D$782,СВЦЭМ!$A$39:$A$782,$A33,СВЦЭМ!$B$39:$B$782,N$11)+'СЕТ СН'!$F$14+СВЦЭМ!$D$10+'СЕТ СН'!$F$8*'СЕТ СН'!$F$9-'СЕТ СН'!$F$26</f>
        <v>1412.8839437899999</v>
      </c>
      <c r="O33" s="36">
        <f>SUMIFS(СВЦЭМ!$D$39:$D$782,СВЦЭМ!$A$39:$A$782,$A33,СВЦЭМ!$B$39:$B$782,O$11)+'СЕТ СН'!$F$14+СВЦЭМ!$D$10+'СЕТ СН'!$F$8*'СЕТ СН'!$F$9-'СЕТ СН'!$F$26</f>
        <v>1432.30708777</v>
      </c>
      <c r="P33" s="36">
        <f>SUMIFS(СВЦЭМ!$D$39:$D$782,СВЦЭМ!$A$39:$A$782,$A33,СВЦЭМ!$B$39:$B$782,P$11)+'СЕТ СН'!$F$14+СВЦЭМ!$D$10+'СЕТ СН'!$F$8*'СЕТ СН'!$F$9-'СЕТ СН'!$F$26</f>
        <v>1463.5152897399998</v>
      </c>
      <c r="Q33" s="36">
        <f>SUMIFS(СВЦЭМ!$D$39:$D$782,СВЦЭМ!$A$39:$A$782,$A33,СВЦЭМ!$B$39:$B$782,Q$11)+'СЕТ СН'!$F$14+СВЦЭМ!$D$10+'СЕТ СН'!$F$8*'СЕТ СН'!$F$9-'СЕТ СН'!$F$26</f>
        <v>1466.28046939</v>
      </c>
      <c r="R33" s="36">
        <f>SUMIFS(СВЦЭМ!$D$39:$D$782,СВЦЭМ!$A$39:$A$782,$A33,СВЦЭМ!$B$39:$B$782,R$11)+'СЕТ СН'!$F$14+СВЦЭМ!$D$10+'СЕТ СН'!$F$8*'СЕТ СН'!$F$9-'СЕТ СН'!$F$26</f>
        <v>1454.48510655</v>
      </c>
      <c r="S33" s="36">
        <f>SUMIFS(СВЦЭМ!$D$39:$D$782,СВЦЭМ!$A$39:$A$782,$A33,СВЦЭМ!$B$39:$B$782,S$11)+'СЕТ СН'!$F$14+СВЦЭМ!$D$10+'СЕТ СН'!$F$8*'СЕТ СН'!$F$9-'СЕТ СН'!$F$26</f>
        <v>1433.11934176</v>
      </c>
      <c r="T33" s="36">
        <f>SUMIFS(СВЦЭМ!$D$39:$D$782,СВЦЭМ!$A$39:$A$782,$A33,СВЦЭМ!$B$39:$B$782,T$11)+'СЕТ СН'!$F$14+СВЦЭМ!$D$10+'СЕТ СН'!$F$8*'СЕТ СН'!$F$9-'СЕТ СН'!$F$26</f>
        <v>1351.00764366</v>
      </c>
      <c r="U33" s="36">
        <f>SUMIFS(СВЦЭМ!$D$39:$D$782,СВЦЭМ!$A$39:$A$782,$A33,СВЦЭМ!$B$39:$B$782,U$11)+'СЕТ СН'!$F$14+СВЦЭМ!$D$10+'СЕТ СН'!$F$8*'СЕТ СН'!$F$9-'СЕТ СН'!$F$26</f>
        <v>1325.5971908699998</v>
      </c>
      <c r="V33" s="36">
        <f>SUMIFS(СВЦЭМ!$D$39:$D$782,СВЦЭМ!$A$39:$A$782,$A33,СВЦЭМ!$B$39:$B$782,V$11)+'СЕТ СН'!$F$14+СВЦЭМ!$D$10+'СЕТ СН'!$F$8*'СЕТ СН'!$F$9-'СЕТ СН'!$F$26</f>
        <v>1347.1040703900001</v>
      </c>
      <c r="W33" s="36">
        <f>SUMIFS(СВЦЭМ!$D$39:$D$782,СВЦЭМ!$A$39:$A$782,$A33,СВЦЭМ!$B$39:$B$782,W$11)+'СЕТ СН'!$F$14+СВЦЭМ!$D$10+'СЕТ СН'!$F$8*'СЕТ СН'!$F$9-'СЕТ СН'!$F$26</f>
        <v>1366.2525591199999</v>
      </c>
      <c r="X33" s="36">
        <f>SUMIFS(СВЦЭМ!$D$39:$D$782,СВЦЭМ!$A$39:$A$782,$A33,СВЦЭМ!$B$39:$B$782,X$11)+'СЕТ СН'!$F$14+СВЦЭМ!$D$10+'СЕТ СН'!$F$8*'СЕТ СН'!$F$9-'СЕТ СН'!$F$26</f>
        <v>1386.3762084</v>
      </c>
      <c r="Y33" s="36">
        <f>SUMIFS(СВЦЭМ!$D$39:$D$782,СВЦЭМ!$A$39:$A$782,$A33,СВЦЭМ!$B$39:$B$782,Y$11)+'СЕТ СН'!$F$14+СВЦЭМ!$D$10+'СЕТ СН'!$F$8*'СЕТ СН'!$F$9-'СЕТ СН'!$F$26</f>
        <v>1410.8226981400001</v>
      </c>
    </row>
    <row r="34" spans="1:27" ht="15.75" x14ac:dyDescent="0.2">
      <c r="A34" s="35">
        <f t="shared" si="0"/>
        <v>44615</v>
      </c>
      <c r="B34" s="36">
        <f>SUMIFS(СВЦЭМ!$D$39:$D$782,СВЦЭМ!$A$39:$A$782,$A34,СВЦЭМ!$B$39:$B$782,B$11)+'СЕТ СН'!$F$14+СВЦЭМ!$D$10+'СЕТ СН'!$F$8*'СЕТ СН'!$F$9-'СЕТ СН'!$F$26</f>
        <v>1396.2983903100001</v>
      </c>
      <c r="C34" s="36">
        <f>SUMIFS(СВЦЭМ!$D$39:$D$782,СВЦЭМ!$A$39:$A$782,$A34,СВЦЭМ!$B$39:$B$782,C$11)+'СЕТ СН'!$F$14+СВЦЭМ!$D$10+'СЕТ СН'!$F$8*'СЕТ СН'!$F$9-'СЕТ СН'!$F$26</f>
        <v>1448.5350182899999</v>
      </c>
      <c r="D34" s="36">
        <f>SUMIFS(СВЦЭМ!$D$39:$D$782,СВЦЭМ!$A$39:$A$782,$A34,СВЦЭМ!$B$39:$B$782,D$11)+'СЕТ СН'!$F$14+СВЦЭМ!$D$10+'СЕТ СН'!$F$8*'СЕТ СН'!$F$9-'СЕТ СН'!$F$26</f>
        <v>1479.89534585</v>
      </c>
      <c r="E34" s="36">
        <f>SUMIFS(СВЦЭМ!$D$39:$D$782,СВЦЭМ!$A$39:$A$782,$A34,СВЦЭМ!$B$39:$B$782,E$11)+'СЕТ СН'!$F$14+СВЦЭМ!$D$10+'СЕТ СН'!$F$8*'СЕТ СН'!$F$9-'СЕТ СН'!$F$26</f>
        <v>1484.71545681</v>
      </c>
      <c r="F34" s="36">
        <f>SUMIFS(СВЦЭМ!$D$39:$D$782,СВЦЭМ!$A$39:$A$782,$A34,СВЦЭМ!$B$39:$B$782,F$11)+'СЕТ СН'!$F$14+СВЦЭМ!$D$10+'СЕТ СН'!$F$8*'СЕТ СН'!$F$9-'СЕТ СН'!$F$26</f>
        <v>1481.5973873200001</v>
      </c>
      <c r="G34" s="36">
        <f>SUMIFS(СВЦЭМ!$D$39:$D$782,СВЦЭМ!$A$39:$A$782,$A34,СВЦЭМ!$B$39:$B$782,G$11)+'СЕТ СН'!$F$14+СВЦЭМ!$D$10+'СЕТ СН'!$F$8*'СЕТ СН'!$F$9-'СЕТ СН'!$F$26</f>
        <v>1467.6178205399999</v>
      </c>
      <c r="H34" s="36">
        <f>SUMIFS(СВЦЭМ!$D$39:$D$782,СВЦЭМ!$A$39:$A$782,$A34,СВЦЭМ!$B$39:$B$782,H$11)+'СЕТ СН'!$F$14+СВЦЭМ!$D$10+'СЕТ СН'!$F$8*'СЕТ СН'!$F$9-'СЕТ СН'!$F$26</f>
        <v>1449.5581077499999</v>
      </c>
      <c r="I34" s="36">
        <f>SUMIFS(СВЦЭМ!$D$39:$D$782,СВЦЭМ!$A$39:$A$782,$A34,СВЦЭМ!$B$39:$B$782,I$11)+'СЕТ СН'!$F$14+СВЦЭМ!$D$10+'СЕТ СН'!$F$8*'СЕТ СН'!$F$9-'СЕТ СН'!$F$26</f>
        <v>1393.84028388</v>
      </c>
      <c r="J34" s="36">
        <f>SUMIFS(СВЦЭМ!$D$39:$D$782,СВЦЭМ!$A$39:$A$782,$A34,СВЦЭМ!$B$39:$B$782,J$11)+'СЕТ СН'!$F$14+СВЦЭМ!$D$10+'СЕТ СН'!$F$8*'СЕТ СН'!$F$9-'СЕТ СН'!$F$26</f>
        <v>1311.3987966299999</v>
      </c>
      <c r="K34" s="36">
        <f>SUMIFS(СВЦЭМ!$D$39:$D$782,СВЦЭМ!$A$39:$A$782,$A34,СВЦЭМ!$B$39:$B$782,K$11)+'СЕТ СН'!$F$14+СВЦЭМ!$D$10+'СЕТ СН'!$F$8*'СЕТ СН'!$F$9-'СЕТ СН'!$F$26</f>
        <v>1292.7364302399999</v>
      </c>
      <c r="L34" s="36">
        <f>SUMIFS(СВЦЭМ!$D$39:$D$782,СВЦЭМ!$A$39:$A$782,$A34,СВЦЭМ!$B$39:$B$782,L$11)+'СЕТ СН'!$F$14+СВЦЭМ!$D$10+'СЕТ СН'!$F$8*'СЕТ СН'!$F$9-'СЕТ СН'!$F$26</f>
        <v>1288.3580191599999</v>
      </c>
      <c r="M34" s="36">
        <f>SUMIFS(СВЦЭМ!$D$39:$D$782,СВЦЭМ!$A$39:$A$782,$A34,СВЦЭМ!$B$39:$B$782,M$11)+'СЕТ СН'!$F$14+СВЦЭМ!$D$10+'СЕТ СН'!$F$8*'СЕТ СН'!$F$9-'СЕТ СН'!$F$26</f>
        <v>1339.17203301</v>
      </c>
      <c r="N34" s="36">
        <f>SUMIFS(СВЦЭМ!$D$39:$D$782,СВЦЭМ!$A$39:$A$782,$A34,СВЦЭМ!$B$39:$B$782,N$11)+'СЕТ СН'!$F$14+СВЦЭМ!$D$10+'СЕТ СН'!$F$8*'СЕТ СН'!$F$9-'СЕТ СН'!$F$26</f>
        <v>1390.74497903</v>
      </c>
      <c r="O34" s="36">
        <f>SUMIFS(СВЦЭМ!$D$39:$D$782,СВЦЭМ!$A$39:$A$782,$A34,СВЦЭМ!$B$39:$B$782,O$11)+'СЕТ СН'!$F$14+СВЦЭМ!$D$10+'СЕТ СН'!$F$8*'СЕТ СН'!$F$9-'СЕТ СН'!$F$26</f>
        <v>1445.2552325499998</v>
      </c>
      <c r="P34" s="36">
        <f>SUMIFS(СВЦЭМ!$D$39:$D$782,СВЦЭМ!$A$39:$A$782,$A34,СВЦЭМ!$B$39:$B$782,P$11)+'СЕТ СН'!$F$14+СВЦЭМ!$D$10+'СЕТ СН'!$F$8*'СЕТ СН'!$F$9-'СЕТ СН'!$F$26</f>
        <v>1508.2590766599999</v>
      </c>
      <c r="Q34" s="36">
        <f>SUMIFS(СВЦЭМ!$D$39:$D$782,СВЦЭМ!$A$39:$A$782,$A34,СВЦЭМ!$B$39:$B$782,Q$11)+'СЕТ СН'!$F$14+СВЦЭМ!$D$10+'СЕТ СН'!$F$8*'СЕТ СН'!$F$9-'СЕТ СН'!$F$26</f>
        <v>1505.9594459800001</v>
      </c>
      <c r="R34" s="36">
        <f>SUMIFS(СВЦЭМ!$D$39:$D$782,СВЦЭМ!$A$39:$A$782,$A34,СВЦЭМ!$B$39:$B$782,R$11)+'СЕТ СН'!$F$14+СВЦЭМ!$D$10+'СЕТ СН'!$F$8*'СЕТ СН'!$F$9-'СЕТ СН'!$F$26</f>
        <v>1496.4207905199999</v>
      </c>
      <c r="S34" s="36">
        <f>SUMIFS(СВЦЭМ!$D$39:$D$782,СВЦЭМ!$A$39:$A$782,$A34,СВЦЭМ!$B$39:$B$782,S$11)+'СЕТ СН'!$F$14+СВЦЭМ!$D$10+'СЕТ СН'!$F$8*'СЕТ СН'!$F$9-'СЕТ СН'!$F$26</f>
        <v>1465.22311844</v>
      </c>
      <c r="T34" s="36">
        <f>SUMIFS(СВЦЭМ!$D$39:$D$782,СВЦЭМ!$A$39:$A$782,$A34,СВЦЭМ!$B$39:$B$782,T$11)+'СЕТ СН'!$F$14+СВЦЭМ!$D$10+'СЕТ СН'!$F$8*'СЕТ СН'!$F$9-'СЕТ СН'!$F$26</f>
        <v>1375.5089316599999</v>
      </c>
      <c r="U34" s="36">
        <f>SUMIFS(СВЦЭМ!$D$39:$D$782,СВЦЭМ!$A$39:$A$782,$A34,СВЦЭМ!$B$39:$B$782,U$11)+'СЕТ СН'!$F$14+СВЦЭМ!$D$10+'СЕТ СН'!$F$8*'СЕТ СН'!$F$9-'СЕТ СН'!$F$26</f>
        <v>1358.03178069</v>
      </c>
      <c r="V34" s="36">
        <f>SUMIFS(СВЦЭМ!$D$39:$D$782,СВЦЭМ!$A$39:$A$782,$A34,СВЦЭМ!$B$39:$B$782,V$11)+'СЕТ СН'!$F$14+СВЦЭМ!$D$10+'СЕТ СН'!$F$8*'СЕТ СН'!$F$9-'СЕТ СН'!$F$26</f>
        <v>1380.64224373</v>
      </c>
      <c r="W34" s="36">
        <f>SUMIFS(СВЦЭМ!$D$39:$D$782,СВЦЭМ!$A$39:$A$782,$A34,СВЦЭМ!$B$39:$B$782,W$11)+'СЕТ СН'!$F$14+СВЦЭМ!$D$10+'СЕТ СН'!$F$8*'СЕТ СН'!$F$9-'СЕТ СН'!$F$26</f>
        <v>1406.8455532200001</v>
      </c>
      <c r="X34" s="36">
        <f>SUMIFS(СВЦЭМ!$D$39:$D$782,СВЦЭМ!$A$39:$A$782,$A34,СВЦЭМ!$B$39:$B$782,X$11)+'СЕТ СН'!$F$14+СВЦЭМ!$D$10+'СЕТ СН'!$F$8*'СЕТ СН'!$F$9-'СЕТ СН'!$F$26</f>
        <v>1428.7812893400001</v>
      </c>
      <c r="Y34" s="36">
        <f>SUMIFS(СВЦЭМ!$D$39:$D$782,СВЦЭМ!$A$39:$A$782,$A34,СВЦЭМ!$B$39:$B$782,Y$11)+'СЕТ СН'!$F$14+СВЦЭМ!$D$10+'СЕТ СН'!$F$8*'СЕТ СН'!$F$9-'СЕТ СН'!$F$26</f>
        <v>1465.0871757099999</v>
      </c>
    </row>
    <row r="35" spans="1:27" ht="15.75" x14ac:dyDescent="0.2">
      <c r="A35" s="35">
        <f t="shared" si="0"/>
        <v>44616</v>
      </c>
      <c r="B35" s="36">
        <f>SUMIFS(СВЦЭМ!$D$39:$D$782,СВЦЭМ!$A$39:$A$782,$A35,СВЦЭМ!$B$39:$B$782,B$11)+'СЕТ СН'!$F$14+СВЦЭМ!$D$10+'СЕТ СН'!$F$8*'СЕТ СН'!$F$9-'СЕТ СН'!$F$26</f>
        <v>1472.36973992</v>
      </c>
      <c r="C35" s="36">
        <f>SUMIFS(СВЦЭМ!$D$39:$D$782,СВЦЭМ!$A$39:$A$782,$A35,СВЦЭМ!$B$39:$B$782,C$11)+'СЕТ СН'!$F$14+СВЦЭМ!$D$10+'СЕТ СН'!$F$8*'СЕТ СН'!$F$9-'СЕТ СН'!$F$26</f>
        <v>1502.3174567799999</v>
      </c>
      <c r="D35" s="36">
        <f>SUMIFS(СВЦЭМ!$D$39:$D$782,СВЦЭМ!$A$39:$A$782,$A35,СВЦЭМ!$B$39:$B$782,D$11)+'СЕТ СН'!$F$14+СВЦЭМ!$D$10+'СЕТ СН'!$F$8*'СЕТ СН'!$F$9-'СЕТ СН'!$F$26</f>
        <v>1535.7281326</v>
      </c>
      <c r="E35" s="36">
        <f>SUMIFS(СВЦЭМ!$D$39:$D$782,СВЦЭМ!$A$39:$A$782,$A35,СВЦЭМ!$B$39:$B$782,E$11)+'СЕТ СН'!$F$14+СВЦЭМ!$D$10+'СЕТ СН'!$F$8*'СЕТ СН'!$F$9-'СЕТ СН'!$F$26</f>
        <v>1543.1073515</v>
      </c>
      <c r="F35" s="36">
        <f>SUMIFS(СВЦЭМ!$D$39:$D$782,СВЦЭМ!$A$39:$A$782,$A35,СВЦЭМ!$B$39:$B$782,F$11)+'СЕТ СН'!$F$14+СВЦЭМ!$D$10+'СЕТ СН'!$F$8*'СЕТ СН'!$F$9-'СЕТ СН'!$F$26</f>
        <v>1538.2782634499999</v>
      </c>
      <c r="G35" s="36">
        <f>SUMIFS(СВЦЭМ!$D$39:$D$782,СВЦЭМ!$A$39:$A$782,$A35,СВЦЭМ!$B$39:$B$782,G$11)+'СЕТ СН'!$F$14+СВЦЭМ!$D$10+'СЕТ СН'!$F$8*'СЕТ СН'!$F$9-'СЕТ СН'!$F$26</f>
        <v>1502.8399460099999</v>
      </c>
      <c r="H35" s="36">
        <f>SUMIFS(СВЦЭМ!$D$39:$D$782,СВЦЭМ!$A$39:$A$782,$A35,СВЦЭМ!$B$39:$B$782,H$11)+'СЕТ СН'!$F$14+СВЦЭМ!$D$10+'СЕТ СН'!$F$8*'СЕТ СН'!$F$9-'СЕТ СН'!$F$26</f>
        <v>1477.52170879</v>
      </c>
      <c r="I35" s="36">
        <f>SUMIFS(СВЦЭМ!$D$39:$D$782,СВЦЭМ!$A$39:$A$782,$A35,СВЦЭМ!$B$39:$B$782,I$11)+'СЕТ СН'!$F$14+СВЦЭМ!$D$10+'СЕТ СН'!$F$8*'СЕТ СН'!$F$9-'СЕТ СН'!$F$26</f>
        <v>1406.8151799899999</v>
      </c>
      <c r="J35" s="36">
        <f>SUMIFS(СВЦЭМ!$D$39:$D$782,СВЦЭМ!$A$39:$A$782,$A35,СВЦЭМ!$B$39:$B$782,J$11)+'СЕТ СН'!$F$14+СВЦЭМ!$D$10+'СЕТ СН'!$F$8*'СЕТ СН'!$F$9-'СЕТ СН'!$F$26</f>
        <v>1345.9251569999999</v>
      </c>
      <c r="K35" s="36">
        <f>SUMIFS(СВЦЭМ!$D$39:$D$782,СВЦЭМ!$A$39:$A$782,$A35,СВЦЭМ!$B$39:$B$782,K$11)+'СЕТ СН'!$F$14+СВЦЭМ!$D$10+'СЕТ СН'!$F$8*'СЕТ СН'!$F$9-'СЕТ СН'!$F$26</f>
        <v>1318.79357766</v>
      </c>
      <c r="L35" s="36">
        <f>SUMIFS(СВЦЭМ!$D$39:$D$782,СВЦЭМ!$A$39:$A$782,$A35,СВЦЭМ!$B$39:$B$782,L$11)+'СЕТ СН'!$F$14+СВЦЭМ!$D$10+'СЕТ СН'!$F$8*'СЕТ СН'!$F$9-'СЕТ СН'!$F$26</f>
        <v>1321.32708228</v>
      </c>
      <c r="M35" s="36">
        <f>SUMIFS(СВЦЭМ!$D$39:$D$782,СВЦЭМ!$A$39:$A$782,$A35,СВЦЭМ!$B$39:$B$782,M$11)+'СЕТ СН'!$F$14+СВЦЭМ!$D$10+'СЕТ СН'!$F$8*'СЕТ СН'!$F$9-'СЕТ СН'!$F$26</f>
        <v>1364.0143757599999</v>
      </c>
      <c r="N35" s="36">
        <f>SUMIFS(СВЦЭМ!$D$39:$D$782,СВЦЭМ!$A$39:$A$782,$A35,СВЦЭМ!$B$39:$B$782,N$11)+'СЕТ СН'!$F$14+СВЦЭМ!$D$10+'СЕТ СН'!$F$8*'СЕТ СН'!$F$9-'СЕТ СН'!$F$26</f>
        <v>1419.0027928899999</v>
      </c>
      <c r="O35" s="36">
        <f>SUMIFS(СВЦЭМ!$D$39:$D$782,СВЦЭМ!$A$39:$A$782,$A35,СВЦЭМ!$B$39:$B$782,O$11)+'СЕТ СН'!$F$14+СВЦЭМ!$D$10+'СЕТ СН'!$F$8*'СЕТ СН'!$F$9-'СЕТ СН'!$F$26</f>
        <v>1453.8693985699999</v>
      </c>
      <c r="P35" s="36">
        <f>SUMIFS(СВЦЭМ!$D$39:$D$782,СВЦЭМ!$A$39:$A$782,$A35,СВЦЭМ!$B$39:$B$782,P$11)+'СЕТ СН'!$F$14+СВЦЭМ!$D$10+'СЕТ СН'!$F$8*'СЕТ СН'!$F$9-'СЕТ СН'!$F$26</f>
        <v>1471.1825483099999</v>
      </c>
      <c r="Q35" s="36">
        <f>SUMIFS(СВЦЭМ!$D$39:$D$782,СВЦЭМ!$A$39:$A$782,$A35,СВЦЭМ!$B$39:$B$782,Q$11)+'СЕТ СН'!$F$14+СВЦЭМ!$D$10+'СЕТ СН'!$F$8*'СЕТ СН'!$F$9-'СЕТ СН'!$F$26</f>
        <v>1473.5321769699999</v>
      </c>
      <c r="R35" s="36">
        <f>SUMIFS(СВЦЭМ!$D$39:$D$782,СВЦЭМ!$A$39:$A$782,$A35,СВЦЭМ!$B$39:$B$782,R$11)+'СЕТ СН'!$F$14+СВЦЭМ!$D$10+'СЕТ СН'!$F$8*'СЕТ СН'!$F$9-'СЕТ СН'!$F$26</f>
        <v>1469.15307334</v>
      </c>
      <c r="S35" s="36">
        <f>SUMIFS(СВЦЭМ!$D$39:$D$782,СВЦЭМ!$A$39:$A$782,$A35,СВЦЭМ!$B$39:$B$782,S$11)+'СЕТ СН'!$F$14+СВЦЭМ!$D$10+'СЕТ СН'!$F$8*'СЕТ СН'!$F$9-'СЕТ СН'!$F$26</f>
        <v>1439.38623321</v>
      </c>
      <c r="T35" s="36">
        <f>SUMIFS(СВЦЭМ!$D$39:$D$782,СВЦЭМ!$A$39:$A$782,$A35,СВЦЭМ!$B$39:$B$782,T$11)+'СЕТ СН'!$F$14+СВЦЭМ!$D$10+'СЕТ СН'!$F$8*'СЕТ СН'!$F$9-'СЕТ СН'!$F$26</f>
        <v>1362.5663358299998</v>
      </c>
      <c r="U35" s="36">
        <f>SUMIFS(СВЦЭМ!$D$39:$D$782,СВЦЭМ!$A$39:$A$782,$A35,СВЦЭМ!$B$39:$B$782,U$11)+'СЕТ СН'!$F$14+СВЦЭМ!$D$10+'СЕТ СН'!$F$8*'СЕТ СН'!$F$9-'СЕТ СН'!$F$26</f>
        <v>1344.9975103899999</v>
      </c>
      <c r="V35" s="36">
        <f>SUMIFS(СВЦЭМ!$D$39:$D$782,СВЦЭМ!$A$39:$A$782,$A35,СВЦЭМ!$B$39:$B$782,V$11)+'СЕТ СН'!$F$14+СВЦЭМ!$D$10+'СЕТ СН'!$F$8*'СЕТ СН'!$F$9-'СЕТ СН'!$F$26</f>
        <v>1372.98648443</v>
      </c>
      <c r="W35" s="36">
        <f>SUMIFS(СВЦЭМ!$D$39:$D$782,СВЦЭМ!$A$39:$A$782,$A35,СВЦЭМ!$B$39:$B$782,W$11)+'СЕТ СН'!$F$14+СВЦЭМ!$D$10+'СЕТ СН'!$F$8*'СЕТ СН'!$F$9-'СЕТ СН'!$F$26</f>
        <v>1374.7376829099999</v>
      </c>
      <c r="X35" s="36">
        <f>SUMIFS(СВЦЭМ!$D$39:$D$782,СВЦЭМ!$A$39:$A$782,$A35,СВЦЭМ!$B$39:$B$782,X$11)+'СЕТ СН'!$F$14+СВЦЭМ!$D$10+'СЕТ СН'!$F$8*'СЕТ СН'!$F$9-'СЕТ СН'!$F$26</f>
        <v>1394.9041090799999</v>
      </c>
      <c r="Y35" s="36">
        <f>SUMIFS(СВЦЭМ!$D$39:$D$782,СВЦЭМ!$A$39:$A$782,$A35,СВЦЭМ!$B$39:$B$782,Y$11)+'СЕТ СН'!$F$14+СВЦЭМ!$D$10+'СЕТ СН'!$F$8*'СЕТ СН'!$F$9-'СЕТ СН'!$F$26</f>
        <v>1434.73269835</v>
      </c>
    </row>
    <row r="36" spans="1:27" ht="15.75" x14ac:dyDescent="0.2">
      <c r="A36" s="35">
        <f t="shared" si="0"/>
        <v>44617</v>
      </c>
      <c r="B36" s="36">
        <f>SUMIFS(СВЦЭМ!$D$39:$D$782,СВЦЭМ!$A$39:$A$782,$A36,СВЦЭМ!$B$39:$B$782,B$11)+'СЕТ СН'!$F$14+СВЦЭМ!$D$10+'СЕТ СН'!$F$8*'СЕТ СН'!$F$9-'СЕТ СН'!$F$26</f>
        <v>1432.1659676100001</v>
      </c>
      <c r="C36" s="36">
        <f>SUMIFS(СВЦЭМ!$D$39:$D$782,СВЦЭМ!$A$39:$A$782,$A36,СВЦЭМ!$B$39:$B$782,C$11)+'СЕТ СН'!$F$14+СВЦЭМ!$D$10+'СЕТ СН'!$F$8*'СЕТ СН'!$F$9-'СЕТ СН'!$F$26</f>
        <v>1476.6284384399999</v>
      </c>
      <c r="D36" s="36">
        <f>SUMIFS(СВЦЭМ!$D$39:$D$782,СВЦЭМ!$A$39:$A$782,$A36,СВЦЭМ!$B$39:$B$782,D$11)+'СЕТ СН'!$F$14+СВЦЭМ!$D$10+'СЕТ СН'!$F$8*'СЕТ СН'!$F$9-'СЕТ СН'!$F$26</f>
        <v>1515.51536173</v>
      </c>
      <c r="E36" s="36">
        <f>SUMIFS(СВЦЭМ!$D$39:$D$782,СВЦЭМ!$A$39:$A$782,$A36,СВЦЭМ!$B$39:$B$782,E$11)+'СЕТ СН'!$F$14+СВЦЭМ!$D$10+'СЕТ СН'!$F$8*'СЕТ СН'!$F$9-'СЕТ СН'!$F$26</f>
        <v>1517.00938337</v>
      </c>
      <c r="F36" s="36">
        <f>SUMIFS(СВЦЭМ!$D$39:$D$782,СВЦЭМ!$A$39:$A$782,$A36,СВЦЭМ!$B$39:$B$782,F$11)+'СЕТ СН'!$F$14+СВЦЭМ!$D$10+'СЕТ СН'!$F$8*'СЕТ СН'!$F$9-'СЕТ СН'!$F$26</f>
        <v>1505.6071078800001</v>
      </c>
      <c r="G36" s="36">
        <f>SUMIFS(СВЦЭМ!$D$39:$D$782,СВЦЭМ!$A$39:$A$782,$A36,СВЦЭМ!$B$39:$B$782,G$11)+'СЕТ СН'!$F$14+СВЦЭМ!$D$10+'СЕТ СН'!$F$8*'СЕТ СН'!$F$9-'СЕТ СН'!$F$26</f>
        <v>1473.44666714</v>
      </c>
      <c r="H36" s="36">
        <f>SUMIFS(СВЦЭМ!$D$39:$D$782,СВЦЭМ!$A$39:$A$782,$A36,СВЦЭМ!$B$39:$B$782,H$11)+'СЕТ СН'!$F$14+СВЦЭМ!$D$10+'СЕТ СН'!$F$8*'СЕТ СН'!$F$9-'СЕТ СН'!$F$26</f>
        <v>1427.1651708699999</v>
      </c>
      <c r="I36" s="36">
        <f>SUMIFS(СВЦЭМ!$D$39:$D$782,СВЦЭМ!$A$39:$A$782,$A36,СВЦЭМ!$B$39:$B$782,I$11)+'СЕТ СН'!$F$14+СВЦЭМ!$D$10+'СЕТ СН'!$F$8*'СЕТ СН'!$F$9-'СЕТ СН'!$F$26</f>
        <v>1378.8250643699998</v>
      </c>
      <c r="J36" s="36">
        <f>SUMIFS(СВЦЭМ!$D$39:$D$782,СВЦЭМ!$A$39:$A$782,$A36,СВЦЭМ!$B$39:$B$782,J$11)+'СЕТ СН'!$F$14+СВЦЭМ!$D$10+'СЕТ СН'!$F$8*'СЕТ СН'!$F$9-'СЕТ СН'!$F$26</f>
        <v>1358.5769952199998</v>
      </c>
      <c r="K36" s="36">
        <f>SUMIFS(СВЦЭМ!$D$39:$D$782,СВЦЭМ!$A$39:$A$782,$A36,СВЦЭМ!$B$39:$B$782,K$11)+'СЕТ СН'!$F$14+СВЦЭМ!$D$10+'СЕТ СН'!$F$8*'СЕТ СН'!$F$9-'СЕТ СН'!$F$26</f>
        <v>1324.3764070899999</v>
      </c>
      <c r="L36" s="36">
        <f>SUMIFS(СВЦЭМ!$D$39:$D$782,СВЦЭМ!$A$39:$A$782,$A36,СВЦЭМ!$B$39:$B$782,L$11)+'СЕТ СН'!$F$14+СВЦЭМ!$D$10+'СЕТ СН'!$F$8*'СЕТ СН'!$F$9-'СЕТ СН'!$F$26</f>
        <v>1346.6898365899999</v>
      </c>
      <c r="M36" s="36">
        <f>SUMIFS(СВЦЭМ!$D$39:$D$782,СВЦЭМ!$A$39:$A$782,$A36,СВЦЭМ!$B$39:$B$782,M$11)+'СЕТ СН'!$F$14+СВЦЭМ!$D$10+'СЕТ СН'!$F$8*'СЕТ СН'!$F$9-'СЕТ СН'!$F$26</f>
        <v>1391.73480348</v>
      </c>
      <c r="N36" s="36">
        <f>SUMIFS(СВЦЭМ!$D$39:$D$782,СВЦЭМ!$A$39:$A$782,$A36,СВЦЭМ!$B$39:$B$782,N$11)+'СЕТ СН'!$F$14+СВЦЭМ!$D$10+'СЕТ СН'!$F$8*'СЕТ СН'!$F$9-'СЕТ СН'!$F$26</f>
        <v>1441.39715402</v>
      </c>
      <c r="O36" s="36">
        <f>SUMIFS(СВЦЭМ!$D$39:$D$782,СВЦЭМ!$A$39:$A$782,$A36,СВЦЭМ!$B$39:$B$782,O$11)+'СЕТ СН'!$F$14+СВЦЭМ!$D$10+'СЕТ СН'!$F$8*'СЕТ СН'!$F$9-'СЕТ СН'!$F$26</f>
        <v>1469.1289691099998</v>
      </c>
      <c r="P36" s="36">
        <f>SUMIFS(СВЦЭМ!$D$39:$D$782,СВЦЭМ!$A$39:$A$782,$A36,СВЦЭМ!$B$39:$B$782,P$11)+'СЕТ СН'!$F$14+СВЦЭМ!$D$10+'СЕТ СН'!$F$8*'СЕТ СН'!$F$9-'СЕТ СН'!$F$26</f>
        <v>1480.5063003</v>
      </c>
      <c r="Q36" s="36">
        <f>SUMIFS(СВЦЭМ!$D$39:$D$782,СВЦЭМ!$A$39:$A$782,$A36,СВЦЭМ!$B$39:$B$782,Q$11)+'СЕТ СН'!$F$14+СВЦЭМ!$D$10+'СЕТ СН'!$F$8*'СЕТ СН'!$F$9-'СЕТ СН'!$F$26</f>
        <v>1485.79721021</v>
      </c>
      <c r="R36" s="36">
        <f>SUMIFS(СВЦЭМ!$D$39:$D$782,СВЦЭМ!$A$39:$A$782,$A36,СВЦЭМ!$B$39:$B$782,R$11)+'СЕТ СН'!$F$14+СВЦЭМ!$D$10+'СЕТ СН'!$F$8*'СЕТ СН'!$F$9-'СЕТ СН'!$F$26</f>
        <v>1477.90525966</v>
      </c>
      <c r="S36" s="36">
        <f>SUMIFS(СВЦЭМ!$D$39:$D$782,СВЦЭМ!$A$39:$A$782,$A36,СВЦЭМ!$B$39:$B$782,S$11)+'СЕТ СН'!$F$14+СВЦЭМ!$D$10+'СЕТ СН'!$F$8*'СЕТ СН'!$F$9-'СЕТ СН'!$F$26</f>
        <v>1432.76239283</v>
      </c>
      <c r="T36" s="36">
        <f>SUMIFS(СВЦЭМ!$D$39:$D$782,СВЦЭМ!$A$39:$A$782,$A36,СВЦЭМ!$B$39:$B$782,T$11)+'СЕТ СН'!$F$14+СВЦЭМ!$D$10+'СЕТ СН'!$F$8*'СЕТ СН'!$F$9-'СЕТ СН'!$F$26</f>
        <v>1389.9013871099999</v>
      </c>
      <c r="U36" s="36">
        <f>SUMIFS(СВЦЭМ!$D$39:$D$782,СВЦЭМ!$A$39:$A$782,$A36,СВЦЭМ!$B$39:$B$782,U$11)+'СЕТ СН'!$F$14+СВЦЭМ!$D$10+'СЕТ СН'!$F$8*'СЕТ СН'!$F$9-'СЕТ СН'!$F$26</f>
        <v>1356.1986035299999</v>
      </c>
      <c r="V36" s="36">
        <f>SUMIFS(СВЦЭМ!$D$39:$D$782,СВЦЭМ!$A$39:$A$782,$A36,СВЦЭМ!$B$39:$B$782,V$11)+'СЕТ СН'!$F$14+СВЦЭМ!$D$10+'СЕТ СН'!$F$8*'СЕТ СН'!$F$9-'СЕТ СН'!$F$26</f>
        <v>1352.41277681</v>
      </c>
      <c r="W36" s="36">
        <f>SUMIFS(СВЦЭМ!$D$39:$D$782,СВЦЭМ!$A$39:$A$782,$A36,СВЦЭМ!$B$39:$B$782,W$11)+'СЕТ СН'!$F$14+СВЦЭМ!$D$10+'СЕТ СН'!$F$8*'СЕТ СН'!$F$9-'СЕТ СН'!$F$26</f>
        <v>1359.2196065000001</v>
      </c>
      <c r="X36" s="36">
        <f>SUMIFS(СВЦЭМ!$D$39:$D$782,СВЦЭМ!$A$39:$A$782,$A36,СВЦЭМ!$B$39:$B$782,X$11)+'СЕТ СН'!$F$14+СВЦЭМ!$D$10+'СЕТ СН'!$F$8*'СЕТ СН'!$F$9-'СЕТ СН'!$F$26</f>
        <v>1379.54438888</v>
      </c>
      <c r="Y36" s="36">
        <f>SUMIFS(СВЦЭМ!$D$39:$D$782,СВЦЭМ!$A$39:$A$782,$A36,СВЦЭМ!$B$39:$B$782,Y$11)+'СЕТ СН'!$F$14+СВЦЭМ!$D$10+'СЕТ СН'!$F$8*'СЕТ СН'!$F$9-'СЕТ СН'!$F$26</f>
        <v>1423.90236562</v>
      </c>
    </row>
    <row r="37" spans="1:27" ht="15.75" x14ac:dyDescent="0.2">
      <c r="A37" s="35">
        <f t="shared" si="0"/>
        <v>44618</v>
      </c>
      <c r="B37" s="36">
        <f>SUMIFS(СВЦЭМ!$D$39:$D$782,СВЦЭМ!$A$39:$A$782,$A37,СВЦЭМ!$B$39:$B$782,B$11)+'СЕТ СН'!$F$14+СВЦЭМ!$D$10+'СЕТ СН'!$F$8*'СЕТ СН'!$F$9-'СЕТ СН'!$F$26</f>
        <v>1459.9610599499999</v>
      </c>
      <c r="C37" s="36">
        <f>SUMIFS(СВЦЭМ!$D$39:$D$782,СВЦЭМ!$A$39:$A$782,$A37,СВЦЭМ!$B$39:$B$782,C$11)+'СЕТ СН'!$F$14+СВЦЭМ!$D$10+'СЕТ СН'!$F$8*'СЕТ СН'!$F$9-'СЕТ СН'!$F$26</f>
        <v>1463.6779958</v>
      </c>
      <c r="D37" s="36">
        <f>SUMIFS(СВЦЭМ!$D$39:$D$782,СВЦЭМ!$A$39:$A$782,$A37,СВЦЭМ!$B$39:$B$782,D$11)+'СЕТ СН'!$F$14+СВЦЭМ!$D$10+'СЕТ СН'!$F$8*'СЕТ СН'!$F$9-'СЕТ СН'!$F$26</f>
        <v>1475.46012761</v>
      </c>
      <c r="E37" s="36">
        <f>SUMIFS(СВЦЭМ!$D$39:$D$782,СВЦЭМ!$A$39:$A$782,$A37,СВЦЭМ!$B$39:$B$782,E$11)+'СЕТ СН'!$F$14+СВЦЭМ!$D$10+'СЕТ СН'!$F$8*'СЕТ СН'!$F$9-'СЕТ СН'!$F$26</f>
        <v>1507.95067382</v>
      </c>
      <c r="F37" s="36">
        <f>SUMIFS(СВЦЭМ!$D$39:$D$782,СВЦЭМ!$A$39:$A$782,$A37,СВЦЭМ!$B$39:$B$782,F$11)+'СЕТ СН'!$F$14+СВЦЭМ!$D$10+'СЕТ СН'!$F$8*'СЕТ СН'!$F$9-'СЕТ СН'!$F$26</f>
        <v>1507.2190959699999</v>
      </c>
      <c r="G37" s="36">
        <f>SUMIFS(СВЦЭМ!$D$39:$D$782,СВЦЭМ!$A$39:$A$782,$A37,СВЦЭМ!$B$39:$B$782,G$11)+'СЕТ СН'!$F$14+СВЦЭМ!$D$10+'СЕТ СН'!$F$8*'СЕТ СН'!$F$9-'СЕТ СН'!$F$26</f>
        <v>1483.6689827099999</v>
      </c>
      <c r="H37" s="36">
        <f>SUMIFS(СВЦЭМ!$D$39:$D$782,СВЦЭМ!$A$39:$A$782,$A37,СВЦЭМ!$B$39:$B$782,H$11)+'СЕТ СН'!$F$14+СВЦЭМ!$D$10+'СЕТ СН'!$F$8*'СЕТ СН'!$F$9-'СЕТ СН'!$F$26</f>
        <v>1448.3312619799999</v>
      </c>
      <c r="I37" s="36">
        <f>SUMIFS(СВЦЭМ!$D$39:$D$782,СВЦЭМ!$A$39:$A$782,$A37,СВЦЭМ!$B$39:$B$782,I$11)+'СЕТ СН'!$F$14+СВЦЭМ!$D$10+'СЕТ СН'!$F$8*'СЕТ СН'!$F$9-'СЕТ СН'!$F$26</f>
        <v>1410.71555188</v>
      </c>
      <c r="J37" s="36">
        <f>SUMIFS(СВЦЭМ!$D$39:$D$782,СВЦЭМ!$A$39:$A$782,$A37,СВЦЭМ!$B$39:$B$782,J$11)+'СЕТ СН'!$F$14+СВЦЭМ!$D$10+'СЕТ СН'!$F$8*'СЕТ СН'!$F$9-'СЕТ СН'!$F$26</f>
        <v>1343.81499022</v>
      </c>
      <c r="K37" s="36">
        <f>SUMIFS(СВЦЭМ!$D$39:$D$782,СВЦЭМ!$A$39:$A$782,$A37,СВЦЭМ!$B$39:$B$782,K$11)+'СЕТ СН'!$F$14+СВЦЭМ!$D$10+'СЕТ СН'!$F$8*'СЕТ СН'!$F$9-'СЕТ СН'!$F$26</f>
        <v>1318.7970946599999</v>
      </c>
      <c r="L37" s="36">
        <f>SUMIFS(СВЦЭМ!$D$39:$D$782,СВЦЭМ!$A$39:$A$782,$A37,СВЦЭМ!$B$39:$B$782,L$11)+'СЕТ СН'!$F$14+СВЦЭМ!$D$10+'СЕТ СН'!$F$8*'СЕТ СН'!$F$9-'СЕТ СН'!$F$26</f>
        <v>1315.2596320799998</v>
      </c>
      <c r="M37" s="36">
        <f>SUMIFS(СВЦЭМ!$D$39:$D$782,СВЦЭМ!$A$39:$A$782,$A37,СВЦЭМ!$B$39:$B$782,M$11)+'СЕТ СН'!$F$14+СВЦЭМ!$D$10+'СЕТ СН'!$F$8*'СЕТ СН'!$F$9-'СЕТ СН'!$F$26</f>
        <v>1354.86487517</v>
      </c>
      <c r="N37" s="36">
        <f>SUMIFS(СВЦЭМ!$D$39:$D$782,СВЦЭМ!$A$39:$A$782,$A37,СВЦЭМ!$B$39:$B$782,N$11)+'СЕТ СН'!$F$14+СВЦЭМ!$D$10+'СЕТ СН'!$F$8*'СЕТ СН'!$F$9-'СЕТ СН'!$F$26</f>
        <v>1410.7896826399999</v>
      </c>
      <c r="O37" s="36">
        <f>SUMIFS(СВЦЭМ!$D$39:$D$782,СВЦЭМ!$A$39:$A$782,$A37,СВЦЭМ!$B$39:$B$782,O$11)+'СЕТ СН'!$F$14+СВЦЭМ!$D$10+'СЕТ СН'!$F$8*'СЕТ СН'!$F$9-'СЕТ СН'!$F$26</f>
        <v>1425.1815658200001</v>
      </c>
      <c r="P37" s="36">
        <f>SUMIFS(СВЦЭМ!$D$39:$D$782,СВЦЭМ!$A$39:$A$782,$A37,СВЦЭМ!$B$39:$B$782,P$11)+'СЕТ СН'!$F$14+СВЦЭМ!$D$10+'СЕТ СН'!$F$8*'СЕТ СН'!$F$9-'СЕТ СН'!$F$26</f>
        <v>1440.6825713399999</v>
      </c>
      <c r="Q37" s="36">
        <f>SUMIFS(СВЦЭМ!$D$39:$D$782,СВЦЭМ!$A$39:$A$782,$A37,СВЦЭМ!$B$39:$B$782,Q$11)+'СЕТ СН'!$F$14+СВЦЭМ!$D$10+'СЕТ СН'!$F$8*'СЕТ СН'!$F$9-'СЕТ СН'!$F$26</f>
        <v>1445.1191288499999</v>
      </c>
      <c r="R37" s="36">
        <f>SUMIFS(СВЦЭМ!$D$39:$D$782,СВЦЭМ!$A$39:$A$782,$A37,СВЦЭМ!$B$39:$B$782,R$11)+'СЕТ СН'!$F$14+СВЦЭМ!$D$10+'СЕТ СН'!$F$8*'СЕТ СН'!$F$9-'СЕТ СН'!$F$26</f>
        <v>1439.15884661</v>
      </c>
      <c r="S37" s="36">
        <f>SUMIFS(СВЦЭМ!$D$39:$D$782,СВЦЭМ!$A$39:$A$782,$A37,СВЦЭМ!$B$39:$B$782,S$11)+'СЕТ СН'!$F$14+СВЦЭМ!$D$10+'СЕТ СН'!$F$8*'СЕТ СН'!$F$9-'СЕТ СН'!$F$26</f>
        <v>1423.95455646</v>
      </c>
      <c r="T37" s="36">
        <f>SUMIFS(СВЦЭМ!$D$39:$D$782,СВЦЭМ!$A$39:$A$782,$A37,СВЦЭМ!$B$39:$B$782,T$11)+'СЕТ СН'!$F$14+СВЦЭМ!$D$10+'СЕТ СН'!$F$8*'СЕТ СН'!$F$9-'СЕТ СН'!$F$26</f>
        <v>1355.99902066</v>
      </c>
      <c r="U37" s="36">
        <f>SUMIFS(СВЦЭМ!$D$39:$D$782,СВЦЭМ!$A$39:$A$782,$A37,СВЦЭМ!$B$39:$B$782,U$11)+'СЕТ СН'!$F$14+СВЦЭМ!$D$10+'СЕТ СН'!$F$8*'СЕТ СН'!$F$9-'СЕТ СН'!$F$26</f>
        <v>1329.89254777</v>
      </c>
      <c r="V37" s="36">
        <f>SUMIFS(СВЦЭМ!$D$39:$D$782,СВЦЭМ!$A$39:$A$782,$A37,СВЦЭМ!$B$39:$B$782,V$11)+'СЕТ СН'!$F$14+СВЦЭМ!$D$10+'СЕТ СН'!$F$8*'СЕТ СН'!$F$9-'СЕТ СН'!$F$26</f>
        <v>1320.6277845699999</v>
      </c>
      <c r="W37" s="36">
        <f>SUMIFS(СВЦЭМ!$D$39:$D$782,СВЦЭМ!$A$39:$A$782,$A37,СВЦЭМ!$B$39:$B$782,W$11)+'СЕТ СН'!$F$14+СВЦЭМ!$D$10+'СЕТ СН'!$F$8*'СЕТ СН'!$F$9-'СЕТ СН'!$F$26</f>
        <v>1360.01000533</v>
      </c>
      <c r="X37" s="36">
        <f>SUMIFS(СВЦЭМ!$D$39:$D$782,СВЦЭМ!$A$39:$A$782,$A37,СВЦЭМ!$B$39:$B$782,X$11)+'СЕТ СН'!$F$14+СВЦЭМ!$D$10+'СЕТ СН'!$F$8*'СЕТ СН'!$F$9-'СЕТ СН'!$F$26</f>
        <v>1389.3029979</v>
      </c>
      <c r="Y37" s="36">
        <f>SUMIFS(СВЦЭМ!$D$39:$D$782,СВЦЭМ!$A$39:$A$782,$A37,СВЦЭМ!$B$39:$B$782,Y$11)+'СЕТ СН'!$F$14+СВЦЭМ!$D$10+'СЕТ СН'!$F$8*'СЕТ СН'!$F$9-'СЕТ СН'!$F$26</f>
        <v>1426.6436889300001</v>
      </c>
    </row>
    <row r="38" spans="1:27" ht="15.75" x14ac:dyDescent="0.2">
      <c r="A38" s="35">
        <f t="shared" si="0"/>
        <v>44619</v>
      </c>
      <c r="B38" s="36">
        <f>SUMIFS(СВЦЭМ!$D$39:$D$782,СВЦЭМ!$A$39:$A$782,$A38,СВЦЭМ!$B$39:$B$782,B$11)+'СЕТ СН'!$F$14+СВЦЭМ!$D$10+'СЕТ СН'!$F$8*'СЕТ СН'!$F$9-'СЕТ СН'!$F$26</f>
        <v>1452.3755787299999</v>
      </c>
      <c r="C38" s="36">
        <f>SUMIFS(СВЦЭМ!$D$39:$D$782,СВЦЭМ!$A$39:$A$782,$A38,СВЦЭМ!$B$39:$B$782,C$11)+'СЕТ СН'!$F$14+СВЦЭМ!$D$10+'СЕТ СН'!$F$8*'СЕТ СН'!$F$9-'СЕТ СН'!$F$26</f>
        <v>1465.6938268899999</v>
      </c>
      <c r="D38" s="36">
        <f>SUMIFS(СВЦЭМ!$D$39:$D$782,СВЦЭМ!$A$39:$A$782,$A38,СВЦЭМ!$B$39:$B$782,D$11)+'СЕТ СН'!$F$14+СВЦЭМ!$D$10+'СЕТ СН'!$F$8*'СЕТ СН'!$F$9-'СЕТ СН'!$F$26</f>
        <v>1503.9295247099999</v>
      </c>
      <c r="E38" s="36">
        <f>SUMIFS(СВЦЭМ!$D$39:$D$782,СВЦЭМ!$A$39:$A$782,$A38,СВЦЭМ!$B$39:$B$782,E$11)+'СЕТ СН'!$F$14+СВЦЭМ!$D$10+'СЕТ СН'!$F$8*'СЕТ СН'!$F$9-'СЕТ СН'!$F$26</f>
        <v>1515.1401892599999</v>
      </c>
      <c r="F38" s="36">
        <f>SUMIFS(СВЦЭМ!$D$39:$D$782,СВЦЭМ!$A$39:$A$782,$A38,СВЦЭМ!$B$39:$B$782,F$11)+'СЕТ СН'!$F$14+СВЦЭМ!$D$10+'СЕТ СН'!$F$8*'СЕТ СН'!$F$9-'СЕТ СН'!$F$26</f>
        <v>1515.1890820900001</v>
      </c>
      <c r="G38" s="36">
        <f>SUMIFS(СВЦЭМ!$D$39:$D$782,СВЦЭМ!$A$39:$A$782,$A38,СВЦЭМ!$B$39:$B$782,G$11)+'СЕТ СН'!$F$14+СВЦЭМ!$D$10+'СЕТ СН'!$F$8*'СЕТ СН'!$F$9-'СЕТ СН'!$F$26</f>
        <v>1500.25791192</v>
      </c>
      <c r="H38" s="36">
        <f>SUMIFS(СВЦЭМ!$D$39:$D$782,СВЦЭМ!$A$39:$A$782,$A38,СВЦЭМ!$B$39:$B$782,H$11)+'СЕТ СН'!$F$14+СВЦЭМ!$D$10+'СЕТ СН'!$F$8*'СЕТ СН'!$F$9-'СЕТ СН'!$F$26</f>
        <v>1464.3095850899999</v>
      </c>
      <c r="I38" s="36">
        <f>SUMIFS(СВЦЭМ!$D$39:$D$782,СВЦЭМ!$A$39:$A$782,$A38,СВЦЭМ!$B$39:$B$782,I$11)+'СЕТ СН'!$F$14+СВЦЭМ!$D$10+'СЕТ СН'!$F$8*'СЕТ СН'!$F$9-'СЕТ СН'!$F$26</f>
        <v>1433.6977502699999</v>
      </c>
      <c r="J38" s="36">
        <f>SUMIFS(СВЦЭМ!$D$39:$D$782,СВЦЭМ!$A$39:$A$782,$A38,СВЦЭМ!$B$39:$B$782,J$11)+'СЕТ СН'!$F$14+СВЦЭМ!$D$10+'СЕТ СН'!$F$8*'СЕТ СН'!$F$9-'СЕТ СН'!$F$26</f>
        <v>1373.84905764</v>
      </c>
      <c r="K38" s="36">
        <f>SUMIFS(СВЦЭМ!$D$39:$D$782,СВЦЭМ!$A$39:$A$782,$A38,СВЦЭМ!$B$39:$B$782,K$11)+'СЕТ СН'!$F$14+СВЦЭМ!$D$10+'СЕТ СН'!$F$8*'СЕТ СН'!$F$9-'СЕТ СН'!$F$26</f>
        <v>1348.5898802499999</v>
      </c>
      <c r="L38" s="36">
        <f>SUMIFS(СВЦЭМ!$D$39:$D$782,СВЦЭМ!$A$39:$A$782,$A38,СВЦЭМ!$B$39:$B$782,L$11)+'СЕТ СН'!$F$14+СВЦЭМ!$D$10+'СЕТ СН'!$F$8*'СЕТ СН'!$F$9-'СЕТ СН'!$F$26</f>
        <v>1352.14194307</v>
      </c>
      <c r="M38" s="36">
        <f>SUMIFS(СВЦЭМ!$D$39:$D$782,СВЦЭМ!$A$39:$A$782,$A38,СВЦЭМ!$B$39:$B$782,M$11)+'СЕТ СН'!$F$14+СВЦЭМ!$D$10+'СЕТ СН'!$F$8*'СЕТ СН'!$F$9-'СЕТ СН'!$F$26</f>
        <v>1381.5338695399998</v>
      </c>
      <c r="N38" s="36">
        <f>SUMIFS(СВЦЭМ!$D$39:$D$782,СВЦЭМ!$A$39:$A$782,$A38,СВЦЭМ!$B$39:$B$782,N$11)+'СЕТ СН'!$F$14+СВЦЭМ!$D$10+'СЕТ СН'!$F$8*'СЕТ СН'!$F$9-'СЕТ СН'!$F$26</f>
        <v>1425.3595808</v>
      </c>
      <c r="O38" s="36">
        <f>SUMIFS(СВЦЭМ!$D$39:$D$782,СВЦЭМ!$A$39:$A$782,$A38,СВЦЭМ!$B$39:$B$782,O$11)+'СЕТ СН'!$F$14+СВЦЭМ!$D$10+'СЕТ СН'!$F$8*'СЕТ СН'!$F$9-'СЕТ СН'!$F$26</f>
        <v>1454.6475651999999</v>
      </c>
      <c r="P38" s="36">
        <f>SUMIFS(СВЦЭМ!$D$39:$D$782,СВЦЭМ!$A$39:$A$782,$A38,СВЦЭМ!$B$39:$B$782,P$11)+'СЕТ СН'!$F$14+СВЦЭМ!$D$10+'СЕТ СН'!$F$8*'СЕТ СН'!$F$9-'СЕТ СН'!$F$26</f>
        <v>1469.08239959</v>
      </c>
      <c r="Q38" s="36">
        <f>SUMIFS(СВЦЭМ!$D$39:$D$782,СВЦЭМ!$A$39:$A$782,$A38,СВЦЭМ!$B$39:$B$782,Q$11)+'СЕТ СН'!$F$14+СВЦЭМ!$D$10+'СЕТ СН'!$F$8*'СЕТ СН'!$F$9-'СЕТ СН'!$F$26</f>
        <v>1471.39670716</v>
      </c>
      <c r="R38" s="36">
        <f>SUMIFS(СВЦЭМ!$D$39:$D$782,СВЦЭМ!$A$39:$A$782,$A38,СВЦЭМ!$B$39:$B$782,R$11)+'СЕТ СН'!$F$14+СВЦЭМ!$D$10+'СЕТ СН'!$F$8*'СЕТ СН'!$F$9-'СЕТ СН'!$F$26</f>
        <v>1460.06204781</v>
      </c>
      <c r="S38" s="36">
        <f>SUMIFS(СВЦЭМ!$D$39:$D$782,СВЦЭМ!$A$39:$A$782,$A38,СВЦЭМ!$B$39:$B$782,S$11)+'СЕТ СН'!$F$14+СВЦЭМ!$D$10+'СЕТ СН'!$F$8*'СЕТ СН'!$F$9-'СЕТ СН'!$F$26</f>
        <v>1439.0965744600001</v>
      </c>
      <c r="T38" s="36">
        <f>SUMIFS(СВЦЭМ!$D$39:$D$782,СВЦЭМ!$A$39:$A$782,$A38,СВЦЭМ!$B$39:$B$782,T$11)+'СЕТ СН'!$F$14+СВЦЭМ!$D$10+'СЕТ СН'!$F$8*'СЕТ СН'!$F$9-'СЕТ СН'!$F$26</f>
        <v>1350.21068227</v>
      </c>
      <c r="U38" s="36">
        <f>SUMIFS(СВЦЭМ!$D$39:$D$782,СВЦЭМ!$A$39:$A$782,$A38,СВЦЭМ!$B$39:$B$782,U$11)+'СЕТ СН'!$F$14+СВЦЭМ!$D$10+'СЕТ СН'!$F$8*'СЕТ СН'!$F$9-'СЕТ СН'!$F$26</f>
        <v>1308.4849010399998</v>
      </c>
      <c r="V38" s="36">
        <f>SUMIFS(СВЦЭМ!$D$39:$D$782,СВЦЭМ!$A$39:$A$782,$A38,СВЦЭМ!$B$39:$B$782,V$11)+'СЕТ СН'!$F$14+СВЦЭМ!$D$10+'СЕТ СН'!$F$8*'СЕТ СН'!$F$9-'СЕТ СН'!$F$26</f>
        <v>1323.3551920299999</v>
      </c>
      <c r="W38" s="36">
        <f>SUMIFS(СВЦЭМ!$D$39:$D$782,СВЦЭМ!$A$39:$A$782,$A38,СВЦЭМ!$B$39:$B$782,W$11)+'СЕТ СН'!$F$14+СВЦЭМ!$D$10+'СЕТ СН'!$F$8*'СЕТ СН'!$F$9-'СЕТ СН'!$F$26</f>
        <v>1359.0907026</v>
      </c>
      <c r="X38" s="36">
        <f>SUMIFS(СВЦЭМ!$D$39:$D$782,СВЦЭМ!$A$39:$A$782,$A38,СВЦЭМ!$B$39:$B$782,X$11)+'СЕТ СН'!$F$14+СВЦЭМ!$D$10+'СЕТ СН'!$F$8*'СЕТ СН'!$F$9-'СЕТ СН'!$F$26</f>
        <v>1382.13268558</v>
      </c>
      <c r="Y38" s="36">
        <f>SUMIFS(СВЦЭМ!$D$39:$D$782,СВЦЭМ!$A$39:$A$782,$A38,СВЦЭМ!$B$39:$B$782,Y$11)+'СЕТ СН'!$F$14+СВЦЭМ!$D$10+'СЕТ СН'!$F$8*'СЕТ СН'!$F$9-'СЕТ СН'!$F$26</f>
        <v>1413.0760824699998</v>
      </c>
    </row>
    <row r="39" spans="1:27" ht="15.75" x14ac:dyDescent="0.2">
      <c r="A39" s="35">
        <f t="shared" si="0"/>
        <v>44620</v>
      </c>
      <c r="B39" s="36">
        <f>SUMIFS(СВЦЭМ!$D$39:$D$782,СВЦЭМ!$A$39:$A$782,$A39,СВЦЭМ!$B$39:$B$782,B$11)+'СЕТ СН'!$F$14+СВЦЭМ!$D$10+'СЕТ СН'!$F$8*'СЕТ СН'!$F$9-'СЕТ СН'!$F$26</f>
        <v>1440.11176561</v>
      </c>
      <c r="C39" s="36">
        <f>SUMIFS(СВЦЭМ!$D$39:$D$782,СВЦЭМ!$A$39:$A$782,$A39,СВЦЭМ!$B$39:$B$782,C$11)+'СЕТ СН'!$F$14+СВЦЭМ!$D$10+'СЕТ СН'!$F$8*'СЕТ СН'!$F$9-'СЕТ СН'!$F$26</f>
        <v>1457.1240065299999</v>
      </c>
      <c r="D39" s="36">
        <f>SUMIFS(СВЦЭМ!$D$39:$D$782,СВЦЭМ!$A$39:$A$782,$A39,СВЦЭМ!$B$39:$B$782,D$11)+'СЕТ СН'!$F$14+СВЦЭМ!$D$10+'СЕТ СН'!$F$8*'СЕТ СН'!$F$9-'СЕТ СН'!$F$26</f>
        <v>1490.01460683</v>
      </c>
      <c r="E39" s="36">
        <f>SUMIFS(СВЦЭМ!$D$39:$D$782,СВЦЭМ!$A$39:$A$782,$A39,СВЦЭМ!$B$39:$B$782,E$11)+'СЕТ СН'!$F$14+СВЦЭМ!$D$10+'СЕТ СН'!$F$8*'СЕТ СН'!$F$9-'СЕТ СН'!$F$26</f>
        <v>1503.6301547</v>
      </c>
      <c r="F39" s="36">
        <f>SUMIFS(СВЦЭМ!$D$39:$D$782,СВЦЭМ!$A$39:$A$782,$A39,СВЦЭМ!$B$39:$B$782,F$11)+'СЕТ СН'!$F$14+СВЦЭМ!$D$10+'СЕТ СН'!$F$8*'СЕТ СН'!$F$9-'СЕТ СН'!$F$26</f>
        <v>1504.1427153699999</v>
      </c>
      <c r="G39" s="36">
        <f>SUMIFS(СВЦЭМ!$D$39:$D$782,СВЦЭМ!$A$39:$A$782,$A39,СВЦЭМ!$B$39:$B$782,G$11)+'СЕТ СН'!$F$14+СВЦЭМ!$D$10+'СЕТ СН'!$F$8*'СЕТ СН'!$F$9-'СЕТ СН'!$F$26</f>
        <v>1500.1596226199999</v>
      </c>
      <c r="H39" s="36">
        <f>SUMIFS(СВЦЭМ!$D$39:$D$782,СВЦЭМ!$A$39:$A$782,$A39,СВЦЭМ!$B$39:$B$782,H$11)+'СЕТ СН'!$F$14+СВЦЭМ!$D$10+'СЕТ СН'!$F$8*'СЕТ СН'!$F$9-'СЕТ СН'!$F$26</f>
        <v>1484.20725072</v>
      </c>
      <c r="I39" s="36">
        <f>SUMIFS(СВЦЭМ!$D$39:$D$782,СВЦЭМ!$A$39:$A$782,$A39,СВЦЭМ!$B$39:$B$782,I$11)+'СЕТ СН'!$F$14+СВЦЭМ!$D$10+'СЕТ СН'!$F$8*'СЕТ СН'!$F$9-'СЕТ СН'!$F$26</f>
        <v>1467.5443757599999</v>
      </c>
      <c r="J39" s="36">
        <f>SUMIFS(СВЦЭМ!$D$39:$D$782,СВЦЭМ!$A$39:$A$782,$A39,СВЦЭМ!$B$39:$B$782,J$11)+'СЕТ СН'!$F$14+СВЦЭМ!$D$10+'СЕТ СН'!$F$8*'СЕТ СН'!$F$9-'СЕТ СН'!$F$26</f>
        <v>1416.00465452</v>
      </c>
      <c r="K39" s="36">
        <f>SUMIFS(СВЦЭМ!$D$39:$D$782,СВЦЭМ!$A$39:$A$782,$A39,СВЦЭМ!$B$39:$B$782,K$11)+'СЕТ СН'!$F$14+СВЦЭМ!$D$10+'СЕТ СН'!$F$8*'СЕТ СН'!$F$9-'СЕТ СН'!$F$26</f>
        <v>1374.8396025899999</v>
      </c>
      <c r="L39" s="36">
        <f>SUMIFS(СВЦЭМ!$D$39:$D$782,СВЦЭМ!$A$39:$A$782,$A39,СВЦЭМ!$B$39:$B$782,L$11)+'СЕТ СН'!$F$14+СВЦЭМ!$D$10+'СЕТ СН'!$F$8*'СЕТ СН'!$F$9-'СЕТ СН'!$F$26</f>
        <v>1362.16505087</v>
      </c>
      <c r="M39" s="36">
        <f>SUMIFS(СВЦЭМ!$D$39:$D$782,СВЦЭМ!$A$39:$A$782,$A39,СВЦЭМ!$B$39:$B$782,M$11)+'СЕТ СН'!$F$14+СВЦЭМ!$D$10+'СЕТ СН'!$F$8*'СЕТ СН'!$F$9-'СЕТ СН'!$F$26</f>
        <v>1383.5021857699999</v>
      </c>
      <c r="N39" s="36">
        <f>SUMIFS(СВЦЭМ!$D$39:$D$782,СВЦЭМ!$A$39:$A$782,$A39,СВЦЭМ!$B$39:$B$782,N$11)+'СЕТ СН'!$F$14+СВЦЭМ!$D$10+'СЕТ СН'!$F$8*'СЕТ СН'!$F$9-'СЕТ СН'!$F$26</f>
        <v>1430.6703283100001</v>
      </c>
      <c r="O39" s="36">
        <f>SUMIFS(СВЦЭМ!$D$39:$D$782,СВЦЭМ!$A$39:$A$782,$A39,СВЦЭМ!$B$39:$B$782,O$11)+'СЕТ СН'!$F$14+СВЦЭМ!$D$10+'СЕТ СН'!$F$8*'СЕТ СН'!$F$9-'СЕТ СН'!$F$26</f>
        <v>1452.7765221099999</v>
      </c>
      <c r="P39" s="36">
        <f>SUMIFS(СВЦЭМ!$D$39:$D$782,СВЦЭМ!$A$39:$A$782,$A39,СВЦЭМ!$B$39:$B$782,P$11)+'СЕТ СН'!$F$14+СВЦЭМ!$D$10+'СЕТ СН'!$F$8*'СЕТ СН'!$F$9-'СЕТ СН'!$F$26</f>
        <v>1462.67975561</v>
      </c>
      <c r="Q39" s="36">
        <f>SUMIFS(СВЦЭМ!$D$39:$D$782,СВЦЭМ!$A$39:$A$782,$A39,СВЦЭМ!$B$39:$B$782,Q$11)+'СЕТ СН'!$F$14+СВЦЭМ!$D$10+'СЕТ СН'!$F$8*'СЕТ СН'!$F$9-'СЕТ СН'!$F$26</f>
        <v>1465.78908976</v>
      </c>
      <c r="R39" s="36">
        <f>SUMIFS(СВЦЭМ!$D$39:$D$782,СВЦЭМ!$A$39:$A$782,$A39,СВЦЭМ!$B$39:$B$782,R$11)+'СЕТ СН'!$F$14+СВЦЭМ!$D$10+'СЕТ СН'!$F$8*'СЕТ СН'!$F$9-'СЕТ СН'!$F$26</f>
        <v>1452.87437879</v>
      </c>
      <c r="S39" s="36">
        <f>SUMIFS(СВЦЭМ!$D$39:$D$782,СВЦЭМ!$A$39:$A$782,$A39,СВЦЭМ!$B$39:$B$782,S$11)+'СЕТ СН'!$F$14+СВЦЭМ!$D$10+'СЕТ СН'!$F$8*'СЕТ СН'!$F$9-'СЕТ СН'!$F$26</f>
        <v>1435.5885613999999</v>
      </c>
      <c r="T39" s="36">
        <f>SUMIFS(СВЦЭМ!$D$39:$D$782,СВЦЭМ!$A$39:$A$782,$A39,СВЦЭМ!$B$39:$B$782,T$11)+'СЕТ СН'!$F$14+СВЦЭМ!$D$10+'СЕТ СН'!$F$8*'СЕТ СН'!$F$9-'СЕТ СН'!$F$26</f>
        <v>1346.9835097099999</v>
      </c>
      <c r="U39" s="36">
        <f>SUMIFS(СВЦЭМ!$D$39:$D$782,СВЦЭМ!$A$39:$A$782,$A39,СВЦЭМ!$B$39:$B$782,U$11)+'СЕТ СН'!$F$14+СВЦЭМ!$D$10+'СЕТ СН'!$F$8*'СЕТ СН'!$F$9-'СЕТ СН'!$F$26</f>
        <v>1298.56441436</v>
      </c>
      <c r="V39" s="36">
        <f>SUMIFS(СВЦЭМ!$D$39:$D$782,СВЦЭМ!$A$39:$A$782,$A39,СВЦЭМ!$B$39:$B$782,V$11)+'СЕТ СН'!$F$14+СВЦЭМ!$D$10+'СЕТ СН'!$F$8*'СЕТ СН'!$F$9-'СЕТ СН'!$F$26</f>
        <v>1313.6500215900001</v>
      </c>
      <c r="W39" s="36">
        <f>SUMIFS(СВЦЭМ!$D$39:$D$782,СВЦЭМ!$A$39:$A$782,$A39,СВЦЭМ!$B$39:$B$782,W$11)+'СЕТ СН'!$F$14+СВЦЭМ!$D$10+'СЕТ СН'!$F$8*'СЕТ СН'!$F$9-'СЕТ СН'!$F$26</f>
        <v>1350.3459667699999</v>
      </c>
      <c r="X39" s="36">
        <f>SUMIFS(СВЦЭМ!$D$39:$D$782,СВЦЭМ!$A$39:$A$782,$A39,СВЦЭМ!$B$39:$B$782,X$11)+'СЕТ СН'!$F$14+СВЦЭМ!$D$10+'СЕТ СН'!$F$8*'СЕТ СН'!$F$9-'СЕТ СН'!$F$26</f>
        <v>1381.72588096</v>
      </c>
      <c r="Y39" s="36">
        <f>SUMIFS(СВЦЭМ!$D$39:$D$782,СВЦЭМ!$A$39:$A$782,$A39,СВЦЭМ!$B$39:$B$782,Y$11)+'СЕТ СН'!$F$14+СВЦЭМ!$D$10+'СЕТ СН'!$F$8*'СЕТ СН'!$F$9-'СЕТ СН'!$F$26</f>
        <v>1424.2403639499998</v>
      </c>
    </row>
    <row r="40" spans="1:27" ht="15.75" x14ac:dyDescent="0.25">
      <c r="A40" s="32"/>
      <c r="B40" s="44"/>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5">
      <c r="A41" s="32"/>
      <c r="B41" s="44"/>
      <c r="C41" s="32"/>
      <c r="D41" s="32"/>
      <c r="E41" s="32"/>
      <c r="F41" s="32"/>
      <c r="G41" s="32"/>
      <c r="H41" s="32"/>
      <c r="I41" s="32"/>
      <c r="J41" s="32"/>
      <c r="K41" s="32"/>
      <c r="L41" s="32"/>
      <c r="M41" s="32"/>
      <c r="N41" s="32"/>
      <c r="O41" s="32"/>
      <c r="P41" s="32"/>
      <c r="Q41" s="32"/>
      <c r="R41" s="32"/>
      <c r="S41" s="32"/>
      <c r="T41" s="32"/>
      <c r="U41" s="32"/>
      <c r="V41" s="32"/>
      <c r="W41" s="32"/>
      <c r="X41" s="32"/>
      <c r="Y41" s="32"/>
    </row>
    <row r="42" spans="1:27" ht="12.75" customHeight="1" x14ac:dyDescent="0.2">
      <c r="A42" s="137" t="s">
        <v>7</v>
      </c>
      <c r="B42" s="131" t="s">
        <v>69</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7" ht="12.75" customHeight="1" x14ac:dyDescent="0.2">
      <c r="A43" s="13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7" ht="12.75" customHeight="1" x14ac:dyDescent="0.2">
      <c r="A44" s="139"/>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8.75" customHeight="1" x14ac:dyDescent="0.2">
      <c r="A45" s="35" t="str">
        <f>СВЦЭМ!$A$40</f>
        <v>01.02.2022</v>
      </c>
      <c r="B45" s="36">
        <f>SUMIFS(СВЦЭМ!$D$39:$D$782,СВЦЭМ!$A$39:$A$782,$A45,СВЦЭМ!$B$39:$B$782,B$44)+'СЕТ СН'!$F$14+СВЦЭМ!$D$10+'СЕТ СН'!$F$6-'СЕТ СН'!$F$26</f>
        <v>1256.1931396799998</v>
      </c>
      <c r="C45" s="36">
        <f>SUMIFS(СВЦЭМ!$D$39:$D$782,СВЦЭМ!$A$39:$A$782,$A45,СВЦЭМ!$B$39:$B$782,C$44)+'СЕТ СН'!$F$14+СВЦЭМ!$D$10+'СЕТ СН'!$F$6-'СЕТ СН'!$F$26</f>
        <v>1289.1089715099999</v>
      </c>
      <c r="D45" s="36">
        <f>SUMIFS(СВЦЭМ!$D$39:$D$782,СВЦЭМ!$A$39:$A$782,$A45,СВЦЭМ!$B$39:$B$782,D$44)+'СЕТ СН'!$F$14+СВЦЭМ!$D$10+'СЕТ СН'!$F$6-'СЕТ СН'!$F$26</f>
        <v>1348.5608596399998</v>
      </c>
      <c r="E45" s="36">
        <f>SUMIFS(СВЦЭМ!$D$39:$D$782,СВЦЭМ!$A$39:$A$782,$A45,СВЦЭМ!$B$39:$B$782,E$44)+'СЕТ СН'!$F$14+СВЦЭМ!$D$10+'СЕТ СН'!$F$6-'СЕТ СН'!$F$26</f>
        <v>1356.0208293699998</v>
      </c>
      <c r="F45" s="36">
        <f>SUMIFS(СВЦЭМ!$D$39:$D$782,СВЦЭМ!$A$39:$A$782,$A45,СВЦЭМ!$B$39:$B$782,F$44)+'СЕТ СН'!$F$14+СВЦЭМ!$D$10+'СЕТ СН'!$F$6-'СЕТ СН'!$F$26</f>
        <v>1346.1044424699999</v>
      </c>
      <c r="G45" s="36">
        <f>SUMIFS(СВЦЭМ!$D$39:$D$782,СВЦЭМ!$A$39:$A$782,$A45,СВЦЭМ!$B$39:$B$782,G$44)+'СЕТ СН'!$F$14+СВЦЭМ!$D$10+'СЕТ СН'!$F$6-'СЕТ СН'!$F$26</f>
        <v>1303.1725157399999</v>
      </c>
      <c r="H45" s="36">
        <f>SUMIFS(СВЦЭМ!$D$39:$D$782,СВЦЭМ!$A$39:$A$782,$A45,СВЦЭМ!$B$39:$B$782,H$44)+'СЕТ СН'!$F$14+СВЦЭМ!$D$10+'СЕТ СН'!$F$6-'СЕТ СН'!$F$26</f>
        <v>1271.5967486399998</v>
      </c>
      <c r="I45" s="36">
        <f>SUMIFS(СВЦЭМ!$D$39:$D$782,СВЦЭМ!$A$39:$A$782,$A45,СВЦЭМ!$B$39:$B$782,I$44)+'СЕТ СН'!$F$14+СВЦЭМ!$D$10+'СЕТ СН'!$F$6-'СЕТ СН'!$F$26</f>
        <v>1246.0652321199998</v>
      </c>
      <c r="J45" s="36">
        <f>SUMIFS(СВЦЭМ!$D$39:$D$782,СВЦЭМ!$A$39:$A$782,$A45,СВЦЭМ!$B$39:$B$782,J$44)+'СЕТ СН'!$F$14+СВЦЭМ!$D$10+'СЕТ СН'!$F$6-'СЕТ СН'!$F$26</f>
        <v>1207.28149674</v>
      </c>
      <c r="K45" s="36">
        <f>SUMIFS(СВЦЭМ!$D$39:$D$782,СВЦЭМ!$A$39:$A$782,$A45,СВЦЭМ!$B$39:$B$782,K$44)+'СЕТ СН'!$F$14+СВЦЭМ!$D$10+'СЕТ СН'!$F$6-'СЕТ СН'!$F$26</f>
        <v>1216.8168889199999</v>
      </c>
      <c r="L45" s="36">
        <f>SUMIFS(СВЦЭМ!$D$39:$D$782,СВЦЭМ!$A$39:$A$782,$A45,СВЦЭМ!$B$39:$B$782,L$44)+'СЕТ СН'!$F$14+СВЦЭМ!$D$10+'СЕТ СН'!$F$6-'СЕТ СН'!$F$26</f>
        <v>1232.8945353299998</v>
      </c>
      <c r="M45" s="36">
        <f>SUMIFS(СВЦЭМ!$D$39:$D$782,СВЦЭМ!$A$39:$A$782,$A45,СВЦЭМ!$B$39:$B$782,M$44)+'СЕТ СН'!$F$14+СВЦЭМ!$D$10+'СЕТ СН'!$F$6-'СЕТ СН'!$F$26</f>
        <v>1267.83931158</v>
      </c>
      <c r="N45" s="36">
        <f>SUMIFS(СВЦЭМ!$D$39:$D$782,СВЦЭМ!$A$39:$A$782,$A45,СВЦЭМ!$B$39:$B$782,N$44)+'СЕТ СН'!$F$14+СВЦЭМ!$D$10+'СЕТ СН'!$F$6-'СЕТ СН'!$F$26</f>
        <v>1283.5258290299998</v>
      </c>
      <c r="O45" s="36">
        <f>SUMIFS(СВЦЭМ!$D$39:$D$782,СВЦЭМ!$A$39:$A$782,$A45,СВЦЭМ!$B$39:$B$782,O$44)+'СЕТ СН'!$F$14+СВЦЭМ!$D$10+'СЕТ СН'!$F$6-'СЕТ СН'!$F$26</f>
        <v>1290.8217675499998</v>
      </c>
      <c r="P45" s="36">
        <f>SUMIFS(СВЦЭМ!$D$39:$D$782,СВЦЭМ!$A$39:$A$782,$A45,СВЦЭМ!$B$39:$B$782,P$44)+'СЕТ СН'!$F$14+СВЦЭМ!$D$10+'СЕТ СН'!$F$6-'СЕТ СН'!$F$26</f>
        <v>1298.5213263999999</v>
      </c>
      <c r="Q45" s="36">
        <f>SUMIFS(СВЦЭМ!$D$39:$D$782,СВЦЭМ!$A$39:$A$782,$A45,СВЦЭМ!$B$39:$B$782,Q$44)+'СЕТ СН'!$F$14+СВЦЭМ!$D$10+'СЕТ СН'!$F$6-'СЕТ СН'!$F$26</f>
        <v>1296.2951699599998</v>
      </c>
      <c r="R45" s="36">
        <f>SUMIFS(СВЦЭМ!$D$39:$D$782,СВЦЭМ!$A$39:$A$782,$A45,СВЦЭМ!$B$39:$B$782,R$44)+'СЕТ СН'!$F$14+СВЦЭМ!$D$10+'СЕТ СН'!$F$6-'СЕТ СН'!$F$26</f>
        <v>1293.8658533799999</v>
      </c>
      <c r="S45" s="36">
        <f>SUMIFS(СВЦЭМ!$D$39:$D$782,СВЦЭМ!$A$39:$A$782,$A45,СВЦЭМ!$B$39:$B$782,S$44)+'СЕТ СН'!$F$14+СВЦЭМ!$D$10+'СЕТ СН'!$F$6-'СЕТ СН'!$F$26</f>
        <v>1279.1098959399999</v>
      </c>
      <c r="T45" s="36">
        <f>SUMIFS(СВЦЭМ!$D$39:$D$782,СВЦЭМ!$A$39:$A$782,$A45,СВЦЭМ!$B$39:$B$782,T$44)+'СЕТ СН'!$F$14+СВЦЭМ!$D$10+'СЕТ СН'!$F$6-'СЕТ СН'!$F$26</f>
        <v>1249.8945694499998</v>
      </c>
      <c r="U45" s="36">
        <f>SUMIFS(СВЦЭМ!$D$39:$D$782,СВЦЭМ!$A$39:$A$782,$A45,СВЦЭМ!$B$39:$B$782,U$44)+'СЕТ СН'!$F$14+СВЦЭМ!$D$10+'СЕТ СН'!$F$6-'СЕТ СН'!$F$26</f>
        <v>1239.2335451699998</v>
      </c>
      <c r="V45" s="36">
        <f>SUMIFS(СВЦЭМ!$D$39:$D$782,СВЦЭМ!$A$39:$A$782,$A45,СВЦЭМ!$B$39:$B$782,V$44)+'СЕТ СН'!$F$14+СВЦЭМ!$D$10+'СЕТ СН'!$F$6-'СЕТ СН'!$F$26</f>
        <v>1243.90680585</v>
      </c>
      <c r="W45" s="36">
        <f>SUMIFS(СВЦЭМ!$D$39:$D$782,СВЦЭМ!$A$39:$A$782,$A45,СВЦЭМ!$B$39:$B$782,W$44)+'СЕТ СН'!$F$14+СВЦЭМ!$D$10+'СЕТ СН'!$F$6-'СЕТ СН'!$F$26</f>
        <v>1273.9285646999999</v>
      </c>
      <c r="X45" s="36">
        <f>SUMIFS(СВЦЭМ!$D$39:$D$782,СВЦЭМ!$A$39:$A$782,$A45,СВЦЭМ!$B$39:$B$782,X$44)+'СЕТ СН'!$F$14+СВЦЭМ!$D$10+'СЕТ СН'!$F$6-'СЕТ СН'!$F$26</f>
        <v>1294.8389168099998</v>
      </c>
      <c r="Y45" s="36">
        <f>SUMIFS(СВЦЭМ!$D$39:$D$782,СВЦЭМ!$A$39:$A$782,$A45,СВЦЭМ!$B$39:$B$782,Y$44)+'СЕТ СН'!$F$14+СВЦЭМ!$D$10+'СЕТ СН'!$F$6-'СЕТ СН'!$F$26</f>
        <v>1306.61546125</v>
      </c>
      <c r="AA45" s="45"/>
    </row>
    <row r="46" spans="1:27" ht="15.75" x14ac:dyDescent="0.2">
      <c r="A46" s="35">
        <f>A45+1</f>
        <v>44594</v>
      </c>
      <c r="B46" s="36">
        <f>SUMIFS(СВЦЭМ!$D$39:$D$782,СВЦЭМ!$A$39:$A$782,$A46,СВЦЭМ!$B$39:$B$782,B$44)+'СЕТ СН'!$F$14+СВЦЭМ!$D$10+'СЕТ СН'!$F$6-'СЕТ СН'!$F$26</f>
        <v>1300.8290591299999</v>
      </c>
      <c r="C46" s="36">
        <f>SUMIFS(СВЦЭМ!$D$39:$D$782,СВЦЭМ!$A$39:$A$782,$A46,СВЦЭМ!$B$39:$B$782,C$44)+'СЕТ СН'!$F$14+СВЦЭМ!$D$10+'СЕТ СН'!$F$6-'СЕТ СН'!$F$26</f>
        <v>1320.35292091</v>
      </c>
      <c r="D46" s="36">
        <f>SUMIFS(СВЦЭМ!$D$39:$D$782,СВЦЭМ!$A$39:$A$782,$A46,СВЦЭМ!$B$39:$B$782,D$44)+'СЕТ СН'!$F$14+СВЦЭМ!$D$10+'СЕТ СН'!$F$6-'СЕТ СН'!$F$26</f>
        <v>1336.3417565399998</v>
      </c>
      <c r="E46" s="36">
        <f>SUMIFS(СВЦЭМ!$D$39:$D$782,СВЦЭМ!$A$39:$A$782,$A46,СВЦЭМ!$B$39:$B$782,E$44)+'СЕТ СН'!$F$14+СВЦЭМ!$D$10+'СЕТ СН'!$F$6-'СЕТ СН'!$F$26</f>
        <v>1350.9885816499998</v>
      </c>
      <c r="F46" s="36">
        <f>SUMIFS(СВЦЭМ!$D$39:$D$782,СВЦЭМ!$A$39:$A$782,$A46,СВЦЭМ!$B$39:$B$782,F$44)+'СЕТ СН'!$F$14+СВЦЭМ!$D$10+'СЕТ СН'!$F$6-'СЕТ СН'!$F$26</f>
        <v>1339.8655975299998</v>
      </c>
      <c r="G46" s="36">
        <f>SUMIFS(СВЦЭМ!$D$39:$D$782,СВЦЭМ!$A$39:$A$782,$A46,СВЦЭМ!$B$39:$B$782,G$44)+'СЕТ СН'!$F$14+СВЦЭМ!$D$10+'СЕТ СН'!$F$6-'СЕТ СН'!$F$26</f>
        <v>1292.3476570799999</v>
      </c>
      <c r="H46" s="36">
        <f>SUMIFS(СВЦЭМ!$D$39:$D$782,СВЦЭМ!$A$39:$A$782,$A46,СВЦЭМ!$B$39:$B$782,H$44)+'СЕТ СН'!$F$14+СВЦЭМ!$D$10+'СЕТ СН'!$F$6-'СЕТ СН'!$F$26</f>
        <v>1253.4996342899999</v>
      </c>
      <c r="I46" s="36">
        <f>SUMIFS(СВЦЭМ!$D$39:$D$782,СВЦЭМ!$A$39:$A$782,$A46,СВЦЭМ!$B$39:$B$782,I$44)+'СЕТ СН'!$F$14+СВЦЭМ!$D$10+'СЕТ СН'!$F$6-'СЕТ СН'!$F$26</f>
        <v>1237.4802502399998</v>
      </c>
      <c r="J46" s="36">
        <f>SUMIFS(СВЦЭМ!$D$39:$D$782,СВЦЭМ!$A$39:$A$782,$A46,СВЦЭМ!$B$39:$B$782,J$44)+'СЕТ СН'!$F$14+СВЦЭМ!$D$10+'СЕТ СН'!$F$6-'СЕТ СН'!$F$26</f>
        <v>1219.8061114099999</v>
      </c>
      <c r="K46" s="36">
        <f>SUMIFS(СВЦЭМ!$D$39:$D$782,СВЦЭМ!$A$39:$A$782,$A46,СВЦЭМ!$B$39:$B$782,K$44)+'СЕТ СН'!$F$14+СВЦЭМ!$D$10+'СЕТ СН'!$F$6-'СЕТ СН'!$F$26</f>
        <v>1225.2758173</v>
      </c>
      <c r="L46" s="36">
        <f>SUMIFS(СВЦЭМ!$D$39:$D$782,СВЦЭМ!$A$39:$A$782,$A46,СВЦЭМ!$B$39:$B$782,L$44)+'СЕТ СН'!$F$14+СВЦЭМ!$D$10+'СЕТ СН'!$F$6-'СЕТ СН'!$F$26</f>
        <v>1218.0177646199998</v>
      </c>
      <c r="M46" s="36">
        <f>SUMIFS(СВЦЭМ!$D$39:$D$782,СВЦЭМ!$A$39:$A$782,$A46,СВЦЭМ!$B$39:$B$782,M$44)+'СЕТ СН'!$F$14+СВЦЭМ!$D$10+'СЕТ СН'!$F$6-'СЕТ СН'!$F$26</f>
        <v>1226.6195442399999</v>
      </c>
      <c r="N46" s="36">
        <f>SUMIFS(СВЦЭМ!$D$39:$D$782,СВЦЭМ!$A$39:$A$782,$A46,СВЦЭМ!$B$39:$B$782,N$44)+'СЕТ СН'!$F$14+СВЦЭМ!$D$10+'СЕТ СН'!$F$6-'СЕТ СН'!$F$26</f>
        <v>1234.9325476699998</v>
      </c>
      <c r="O46" s="36">
        <f>SUMIFS(СВЦЭМ!$D$39:$D$782,СВЦЭМ!$A$39:$A$782,$A46,СВЦЭМ!$B$39:$B$782,O$44)+'СЕТ СН'!$F$14+СВЦЭМ!$D$10+'СЕТ СН'!$F$6-'СЕТ СН'!$F$26</f>
        <v>1260.3111795799998</v>
      </c>
      <c r="P46" s="36">
        <f>SUMIFS(СВЦЭМ!$D$39:$D$782,СВЦЭМ!$A$39:$A$782,$A46,СВЦЭМ!$B$39:$B$782,P$44)+'СЕТ СН'!$F$14+СВЦЭМ!$D$10+'СЕТ СН'!$F$6-'СЕТ СН'!$F$26</f>
        <v>1302.7900989999998</v>
      </c>
      <c r="Q46" s="36">
        <f>SUMIFS(СВЦЭМ!$D$39:$D$782,СВЦЭМ!$A$39:$A$782,$A46,СВЦЭМ!$B$39:$B$782,Q$44)+'СЕТ СН'!$F$14+СВЦЭМ!$D$10+'СЕТ СН'!$F$6-'СЕТ СН'!$F$26</f>
        <v>1307.9579556399999</v>
      </c>
      <c r="R46" s="36">
        <f>SUMIFS(СВЦЭМ!$D$39:$D$782,СВЦЭМ!$A$39:$A$782,$A46,СВЦЭМ!$B$39:$B$782,R$44)+'СЕТ СН'!$F$14+СВЦЭМ!$D$10+'СЕТ СН'!$F$6-'СЕТ СН'!$F$26</f>
        <v>1296.8911682699998</v>
      </c>
      <c r="S46" s="36">
        <f>SUMIFS(СВЦЭМ!$D$39:$D$782,СВЦЭМ!$A$39:$A$782,$A46,СВЦЭМ!$B$39:$B$782,S$44)+'СЕТ СН'!$F$14+СВЦЭМ!$D$10+'СЕТ СН'!$F$6-'СЕТ СН'!$F$26</f>
        <v>1265.03874099</v>
      </c>
      <c r="T46" s="36">
        <f>SUMIFS(СВЦЭМ!$D$39:$D$782,СВЦЭМ!$A$39:$A$782,$A46,СВЦЭМ!$B$39:$B$782,T$44)+'СЕТ СН'!$F$14+СВЦЭМ!$D$10+'СЕТ СН'!$F$6-'СЕТ СН'!$F$26</f>
        <v>1231.9557442999999</v>
      </c>
      <c r="U46" s="36">
        <f>SUMIFS(СВЦЭМ!$D$39:$D$782,СВЦЭМ!$A$39:$A$782,$A46,СВЦЭМ!$B$39:$B$782,U$44)+'СЕТ СН'!$F$14+СВЦЭМ!$D$10+'СЕТ СН'!$F$6-'СЕТ СН'!$F$26</f>
        <v>1227.2859475299999</v>
      </c>
      <c r="V46" s="36">
        <f>SUMIFS(СВЦЭМ!$D$39:$D$782,СВЦЭМ!$A$39:$A$782,$A46,СВЦЭМ!$B$39:$B$782,V$44)+'СЕТ СН'!$F$14+СВЦЭМ!$D$10+'СЕТ СН'!$F$6-'СЕТ СН'!$F$26</f>
        <v>1238.4008476499998</v>
      </c>
      <c r="W46" s="36">
        <f>SUMIFS(СВЦЭМ!$D$39:$D$782,СВЦЭМ!$A$39:$A$782,$A46,СВЦЭМ!$B$39:$B$782,W$44)+'СЕТ СН'!$F$14+СВЦЭМ!$D$10+'СЕТ СН'!$F$6-'СЕТ СН'!$F$26</f>
        <v>1266.1870523299999</v>
      </c>
      <c r="X46" s="36">
        <f>SUMIFS(СВЦЭМ!$D$39:$D$782,СВЦЭМ!$A$39:$A$782,$A46,СВЦЭМ!$B$39:$B$782,X$44)+'СЕТ СН'!$F$14+СВЦЭМ!$D$10+'СЕТ СН'!$F$6-'СЕТ СН'!$F$26</f>
        <v>1297.7681060099999</v>
      </c>
      <c r="Y46" s="36">
        <f>SUMIFS(СВЦЭМ!$D$39:$D$782,СВЦЭМ!$A$39:$A$782,$A46,СВЦЭМ!$B$39:$B$782,Y$44)+'СЕТ СН'!$F$14+СВЦЭМ!$D$10+'СЕТ СН'!$F$6-'СЕТ СН'!$F$26</f>
        <v>1315.74663485</v>
      </c>
    </row>
    <row r="47" spans="1:27" ht="15.75" x14ac:dyDescent="0.2">
      <c r="A47" s="35">
        <f t="shared" ref="A47:A72" si="1">A46+1</f>
        <v>44595</v>
      </c>
      <c r="B47" s="36">
        <f>SUMIFS(СВЦЭМ!$D$39:$D$782,СВЦЭМ!$A$39:$A$782,$A47,СВЦЭМ!$B$39:$B$782,B$44)+'СЕТ СН'!$F$14+СВЦЭМ!$D$10+'СЕТ СН'!$F$6-'СЕТ СН'!$F$26</f>
        <v>1320.9037463199998</v>
      </c>
      <c r="C47" s="36">
        <f>SUMIFS(СВЦЭМ!$D$39:$D$782,СВЦЭМ!$A$39:$A$782,$A47,СВЦЭМ!$B$39:$B$782,C$44)+'СЕТ СН'!$F$14+СВЦЭМ!$D$10+'СЕТ СН'!$F$6-'СЕТ СН'!$F$26</f>
        <v>1333.2458043299998</v>
      </c>
      <c r="D47" s="36">
        <f>SUMIFS(СВЦЭМ!$D$39:$D$782,СВЦЭМ!$A$39:$A$782,$A47,СВЦЭМ!$B$39:$B$782,D$44)+'СЕТ СН'!$F$14+СВЦЭМ!$D$10+'СЕТ СН'!$F$6-'СЕТ СН'!$F$26</f>
        <v>1352.2282654499998</v>
      </c>
      <c r="E47" s="36">
        <f>SUMIFS(СВЦЭМ!$D$39:$D$782,СВЦЭМ!$A$39:$A$782,$A47,СВЦЭМ!$B$39:$B$782,E$44)+'СЕТ СН'!$F$14+СВЦЭМ!$D$10+'СЕТ СН'!$F$6-'СЕТ СН'!$F$26</f>
        <v>1356.6001305799998</v>
      </c>
      <c r="F47" s="36">
        <f>SUMIFS(СВЦЭМ!$D$39:$D$782,СВЦЭМ!$A$39:$A$782,$A47,СВЦЭМ!$B$39:$B$782,F$44)+'СЕТ СН'!$F$14+СВЦЭМ!$D$10+'СЕТ СН'!$F$6-'СЕТ СН'!$F$26</f>
        <v>1336.9200378399998</v>
      </c>
      <c r="G47" s="36">
        <f>SUMIFS(СВЦЭМ!$D$39:$D$782,СВЦЭМ!$A$39:$A$782,$A47,СВЦЭМ!$B$39:$B$782,G$44)+'СЕТ СН'!$F$14+СВЦЭМ!$D$10+'СЕТ СН'!$F$6-'СЕТ СН'!$F$26</f>
        <v>1291.5867862699999</v>
      </c>
      <c r="H47" s="36">
        <f>SUMIFS(СВЦЭМ!$D$39:$D$782,СВЦЭМ!$A$39:$A$782,$A47,СВЦЭМ!$B$39:$B$782,H$44)+'СЕТ СН'!$F$14+СВЦЭМ!$D$10+'СЕТ СН'!$F$6-'СЕТ СН'!$F$26</f>
        <v>1253.3350788399998</v>
      </c>
      <c r="I47" s="36">
        <f>SUMIFS(СВЦЭМ!$D$39:$D$782,СВЦЭМ!$A$39:$A$782,$A47,СВЦЭМ!$B$39:$B$782,I$44)+'СЕТ СН'!$F$14+СВЦЭМ!$D$10+'СЕТ СН'!$F$6-'СЕТ СН'!$F$26</f>
        <v>1208.6886091699998</v>
      </c>
      <c r="J47" s="36">
        <f>SUMIFS(СВЦЭМ!$D$39:$D$782,СВЦЭМ!$A$39:$A$782,$A47,СВЦЭМ!$B$39:$B$782,J$44)+'СЕТ СН'!$F$14+СВЦЭМ!$D$10+'СЕТ СН'!$F$6-'СЕТ СН'!$F$26</f>
        <v>1207.9712329899999</v>
      </c>
      <c r="K47" s="36">
        <f>SUMIFS(СВЦЭМ!$D$39:$D$782,СВЦЭМ!$A$39:$A$782,$A47,СВЦЭМ!$B$39:$B$782,K$44)+'СЕТ СН'!$F$14+СВЦЭМ!$D$10+'СЕТ СН'!$F$6-'СЕТ СН'!$F$26</f>
        <v>1195.68023447</v>
      </c>
      <c r="L47" s="36">
        <f>SUMIFS(СВЦЭМ!$D$39:$D$782,СВЦЭМ!$A$39:$A$782,$A47,СВЦЭМ!$B$39:$B$782,L$44)+'СЕТ СН'!$F$14+СВЦЭМ!$D$10+'СЕТ СН'!$F$6-'СЕТ СН'!$F$26</f>
        <v>1198.0152820799999</v>
      </c>
      <c r="M47" s="36">
        <f>SUMIFS(СВЦЭМ!$D$39:$D$782,СВЦЭМ!$A$39:$A$782,$A47,СВЦЭМ!$B$39:$B$782,M$44)+'СЕТ СН'!$F$14+СВЦЭМ!$D$10+'СЕТ СН'!$F$6-'СЕТ СН'!$F$26</f>
        <v>1209.0220902299998</v>
      </c>
      <c r="N47" s="36">
        <f>SUMIFS(СВЦЭМ!$D$39:$D$782,СВЦЭМ!$A$39:$A$782,$A47,СВЦЭМ!$B$39:$B$782,N$44)+'СЕТ СН'!$F$14+СВЦЭМ!$D$10+'СЕТ СН'!$F$6-'СЕТ СН'!$F$26</f>
        <v>1220.4284073299998</v>
      </c>
      <c r="O47" s="36">
        <f>SUMIFS(СВЦЭМ!$D$39:$D$782,СВЦЭМ!$A$39:$A$782,$A47,СВЦЭМ!$B$39:$B$782,O$44)+'СЕТ СН'!$F$14+СВЦЭМ!$D$10+'СЕТ СН'!$F$6-'СЕТ СН'!$F$26</f>
        <v>1240.7596967799998</v>
      </c>
      <c r="P47" s="36">
        <f>SUMIFS(СВЦЭМ!$D$39:$D$782,СВЦЭМ!$A$39:$A$782,$A47,СВЦЭМ!$B$39:$B$782,P$44)+'СЕТ СН'!$F$14+СВЦЭМ!$D$10+'СЕТ СН'!$F$6-'СЕТ СН'!$F$26</f>
        <v>1271.7238523399999</v>
      </c>
      <c r="Q47" s="36">
        <f>SUMIFS(СВЦЭМ!$D$39:$D$782,СВЦЭМ!$A$39:$A$782,$A47,СВЦЭМ!$B$39:$B$782,Q$44)+'СЕТ СН'!$F$14+СВЦЭМ!$D$10+'СЕТ СН'!$F$6-'СЕТ СН'!$F$26</f>
        <v>1274.5472121799999</v>
      </c>
      <c r="R47" s="36">
        <f>SUMIFS(СВЦЭМ!$D$39:$D$782,СВЦЭМ!$A$39:$A$782,$A47,СВЦЭМ!$B$39:$B$782,R$44)+'СЕТ СН'!$F$14+СВЦЭМ!$D$10+'СЕТ СН'!$F$6-'СЕТ СН'!$F$26</f>
        <v>1262.4833611899999</v>
      </c>
      <c r="S47" s="36">
        <f>SUMIFS(СВЦЭМ!$D$39:$D$782,СВЦЭМ!$A$39:$A$782,$A47,СВЦЭМ!$B$39:$B$782,S$44)+'СЕТ СН'!$F$14+СВЦЭМ!$D$10+'СЕТ СН'!$F$6-'СЕТ СН'!$F$26</f>
        <v>1235.8137552499998</v>
      </c>
      <c r="T47" s="36">
        <f>SUMIFS(СВЦЭМ!$D$39:$D$782,СВЦЭМ!$A$39:$A$782,$A47,СВЦЭМ!$B$39:$B$782,T$44)+'СЕТ СН'!$F$14+СВЦЭМ!$D$10+'СЕТ СН'!$F$6-'СЕТ СН'!$F$26</f>
        <v>1194.39670497</v>
      </c>
      <c r="U47" s="36">
        <f>SUMIFS(СВЦЭМ!$D$39:$D$782,СВЦЭМ!$A$39:$A$782,$A47,СВЦЭМ!$B$39:$B$782,U$44)+'СЕТ СН'!$F$14+СВЦЭМ!$D$10+'СЕТ СН'!$F$6-'СЕТ СН'!$F$26</f>
        <v>1191.5519257299998</v>
      </c>
      <c r="V47" s="36">
        <f>SUMIFS(СВЦЭМ!$D$39:$D$782,СВЦЭМ!$A$39:$A$782,$A47,СВЦЭМ!$B$39:$B$782,V$44)+'СЕТ СН'!$F$14+СВЦЭМ!$D$10+'СЕТ СН'!$F$6-'СЕТ СН'!$F$26</f>
        <v>1205.4938903599998</v>
      </c>
      <c r="W47" s="36">
        <f>SUMIFS(СВЦЭМ!$D$39:$D$782,СВЦЭМ!$A$39:$A$782,$A47,СВЦЭМ!$B$39:$B$782,W$44)+'СЕТ СН'!$F$14+СВЦЭМ!$D$10+'СЕТ СН'!$F$6-'СЕТ СН'!$F$26</f>
        <v>1236.5066058499999</v>
      </c>
      <c r="X47" s="36">
        <f>SUMIFS(СВЦЭМ!$D$39:$D$782,СВЦЭМ!$A$39:$A$782,$A47,СВЦЭМ!$B$39:$B$782,X$44)+'СЕТ СН'!$F$14+СВЦЭМ!$D$10+'СЕТ СН'!$F$6-'СЕТ СН'!$F$26</f>
        <v>1271.3215909599999</v>
      </c>
      <c r="Y47" s="36">
        <f>SUMIFS(СВЦЭМ!$D$39:$D$782,СВЦЭМ!$A$39:$A$782,$A47,СВЦЭМ!$B$39:$B$782,Y$44)+'СЕТ СН'!$F$14+СВЦЭМ!$D$10+'СЕТ СН'!$F$6-'СЕТ СН'!$F$26</f>
        <v>1287.34294469</v>
      </c>
    </row>
    <row r="48" spans="1:27" ht="15.75" x14ac:dyDescent="0.2">
      <c r="A48" s="35">
        <f t="shared" si="1"/>
        <v>44596</v>
      </c>
      <c r="B48" s="36">
        <f>SUMIFS(СВЦЭМ!$D$39:$D$782,СВЦЭМ!$A$39:$A$782,$A48,СВЦЭМ!$B$39:$B$782,B$44)+'СЕТ СН'!$F$14+СВЦЭМ!$D$10+'СЕТ СН'!$F$6-'СЕТ СН'!$F$26</f>
        <v>1295.8115546999998</v>
      </c>
      <c r="C48" s="36">
        <f>SUMIFS(СВЦЭМ!$D$39:$D$782,СВЦЭМ!$A$39:$A$782,$A48,СВЦЭМ!$B$39:$B$782,C$44)+'СЕТ СН'!$F$14+СВЦЭМ!$D$10+'СЕТ СН'!$F$6-'СЕТ СН'!$F$26</f>
        <v>1308.1394699799998</v>
      </c>
      <c r="D48" s="36">
        <f>SUMIFS(СВЦЭМ!$D$39:$D$782,СВЦЭМ!$A$39:$A$782,$A48,СВЦЭМ!$B$39:$B$782,D$44)+'СЕТ СН'!$F$14+СВЦЭМ!$D$10+'СЕТ СН'!$F$6-'СЕТ СН'!$F$26</f>
        <v>1323.5905018799999</v>
      </c>
      <c r="E48" s="36">
        <f>SUMIFS(СВЦЭМ!$D$39:$D$782,СВЦЭМ!$A$39:$A$782,$A48,СВЦЭМ!$B$39:$B$782,E$44)+'СЕТ СН'!$F$14+СВЦЭМ!$D$10+'СЕТ СН'!$F$6-'СЕТ СН'!$F$26</f>
        <v>1328.8886841599999</v>
      </c>
      <c r="F48" s="36">
        <f>SUMIFS(СВЦЭМ!$D$39:$D$782,СВЦЭМ!$A$39:$A$782,$A48,СВЦЭМ!$B$39:$B$782,F$44)+'СЕТ СН'!$F$14+СВЦЭМ!$D$10+'СЕТ СН'!$F$6-'СЕТ СН'!$F$26</f>
        <v>1312.35438568</v>
      </c>
      <c r="G48" s="36">
        <f>SUMIFS(СВЦЭМ!$D$39:$D$782,СВЦЭМ!$A$39:$A$782,$A48,СВЦЭМ!$B$39:$B$782,G$44)+'СЕТ СН'!$F$14+СВЦЭМ!$D$10+'СЕТ СН'!$F$6-'СЕТ СН'!$F$26</f>
        <v>1264.2891004599999</v>
      </c>
      <c r="H48" s="36">
        <f>SUMIFS(СВЦЭМ!$D$39:$D$782,СВЦЭМ!$A$39:$A$782,$A48,СВЦЭМ!$B$39:$B$782,H$44)+'СЕТ СН'!$F$14+СВЦЭМ!$D$10+'СЕТ СН'!$F$6-'СЕТ СН'!$F$26</f>
        <v>1236.8047736499998</v>
      </c>
      <c r="I48" s="36">
        <f>SUMIFS(СВЦЭМ!$D$39:$D$782,СВЦЭМ!$A$39:$A$782,$A48,СВЦЭМ!$B$39:$B$782,I$44)+'СЕТ СН'!$F$14+СВЦЭМ!$D$10+'СЕТ СН'!$F$6-'СЕТ СН'!$F$26</f>
        <v>1196.07923807</v>
      </c>
      <c r="J48" s="36">
        <f>SUMIFS(СВЦЭМ!$D$39:$D$782,СВЦЭМ!$A$39:$A$782,$A48,СВЦЭМ!$B$39:$B$782,J$44)+'СЕТ СН'!$F$14+СВЦЭМ!$D$10+'СЕТ СН'!$F$6-'СЕТ СН'!$F$26</f>
        <v>1186.7722451199998</v>
      </c>
      <c r="K48" s="36">
        <f>SUMIFS(СВЦЭМ!$D$39:$D$782,СВЦЭМ!$A$39:$A$782,$A48,СВЦЭМ!$B$39:$B$782,K$44)+'СЕТ СН'!$F$14+СВЦЭМ!$D$10+'СЕТ СН'!$F$6-'СЕТ СН'!$F$26</f>
        <v>1185.4339164699998</v>
      </c>
      <c r="L48" s="36">
        <f>SUMIFS(СВЦЭМ!$D$39:$D$782,СВЦЭМ!$A$39:$A$782,$A48,СВЦЭМ!$B$39:$B$782,L$44)+'СЕТ СН'!$F$14+СВЦЭМ!$D$10+'СЕТ СН'!$F$6-'СЕТ СН'!$F$26</f>
        <v>1217.78209735</v>
      </c>
      <c r="M48" s="36">
        <f>SUMIFS(СВЦЭМ!$D$39:$D$782,СВЦЭМ!$A$39:$A$782,$A48,СВЦЭМ!$B$39:$B$782,M$44)+'СЕТ СН'!$F$14+СВЦЭМ!$D$10+'СЕТ СН'!$F$6-'СЕТ СН'!$F$26</f>
        <v>1235.4934623799998</v>
      </c>
      <c r="N48" s="36">
        <f>SUMIFS(СВЦЭМ!$D$39:$D$782,СВЦЭМ!$A$39:$A$782,$A48,СВЦЭМ!$B$39:$B$782,N$44)+'СЕТ СН'!$F$14+СВЦЭМ!$D$10+'СЕТ СН'!$F$6-'СЕТ СН'!$F$26</f>
        <v>1238.9568539299999</v>
      </c>
      <c r="O48" s="36">
        <f>SUMIFS(СВЦЭМ!$D$39:$D$782,СВЦЭМ!$A$39:$A$782,$A48,СВЦЭМ!$B$39:$B$782,O$44)+'СЕТ СН'!$F$14+СВЦЭМ!$D$10+'СЕТ СН'!$F$6-'СЕТ СН'!$F$26</f>
        <v>1237.2835918399999</v>
      </c>
      <c r="P48" s="36">
        <f>SUMIFS(СВЦЭМ!$D$39:$D$782,СВЦЭМ!$A$39:$A$782,$A48,СВЦЭМ!$B$39:$B$782,P$44)+'СЕТ СН'!$F$14+СВЦЭМ!$D$10+'СЕТ СН'!$F$6-'СЕТ СН'!$F$26</f>
        <v>1273.5464502399998</v>
      </c>
      <c r="Q48" s="36">
        <f>SUMIFS(СВЦЭМ!$D$39:$D$782,СВЦЭМ!$A$39:$A$782,$A48,СВЦЭМ!$B$39:$B$782,Q$44)+'СЕТ СН'!$F$14+СВЦЭМ!$D$10+'СЕТ СН'!$F$6-'СЕТ СН'!$F$26</f>
        <v>1273.2273175099999</v>
      </c>
      <c r="R48" s="36">
        <f>SUMIFS(СВЦЭМ!$D$39:$D$782,СВЦЭМ!$A$39:$A$782,$A48,СВЦЭМ!$B$39:$B$782,R$44)+'СЕТ СН'!$F$14+СВЦЭМ!$D$10+'СЕТ СН'!$F$6-'СЕТ СН'!$F$26</f>
        <v>1255.2220320899999</v>
      </c>
      <c r="S48" s="36">
        <f>SUMIFS(СВЦЭМ!$D$39:$D$782,СВЦЭМ!$A$39:$A$782,$A48,СВЦЭМ!$B$39:$B$782,S$44)+'СЕТ СН'!$F$14+СВЦЭМ!$D$10+'СЕТ СН'!$F$6-'СЕТ СН'!$F$26</f>
        <v>1231.7047321299999</v>
      </c>
      <c r="T48" s="36">
        <f>SUMIFS(СВЦЭМ!$D$39:$D$782,СВЦЭМ!$A$39:$A$782,$A48,СВЦЭМ!$B$39:$B$782,T$44)+'СЕТ СН'!$F$14+СВЦЭМ!$D$10+'СЕТ СН'!$F$6-'СЕТ СН'!$F$26</f>
        <v>1212.4198928499998</v>
      </c>
      <c r="U48" s="36">
        <f>SUMIFS(СВЦЭМ!$D$39:$D$782,СВЦЭМ!$A$39:$A$782,$A48,СВЦЭМ!$B$39:$B$782,U$44)+'СЕТ СН'!$F$14+СВЦЭМ!$D$10+'СЕТ СН'!$F$6-'СЕТ СН'!$F$26</f>
        <v>1219.6873146199998</v>
      </c>
      <c r="V48" s="36">
        <f>SUMIFS(СВЦЭМ!$D$39:$D$782,СВЦЭМ!$A$39:$A$782,$A48,СВЦЭМ!$B$39:$B$782,V$44)+'СЕТ СН'!$F$14+СВЦЭМ!$D$10+'СЕТ СН'!$F$6-'СЕТ СН'!$F$26</f>
        <v>1220.7158509299998</v>
      </c>
      <c r="W48" s="36">
        <f>SUMIFS(СВЦЭМ!$D$39:$D$782,СВЦЭМ!$A$39:$A$782,$A48,СВЦЭМ!$B$39:$B$782,W$44)+'СЕТ СН'!$F$14+СВЦЭМ!$D$10+'СЕТ СН'!$F$6-'СЕТ СН'!$F$26</f>
        <v>1250.1500540799998</v>
      </c>
      <c r="X48" s="36">
        <f>SUMIFS(СВЦЭМ!$D$39:$D$782,СВЦЭМ!$A$39:$A$782,$A48,СВЦЭМ!$B$39:$B$782,X$44)+'СЕТ СН'!$F$14+СВЦЭМ!$D$10+'СЕТ СН'!$F$6-'СЕТ СН'!$F$26</f>
        <v>1272.0172134699999</v>
      </c>
      <c r="Y48" s="36">
        <f>SUMIFS(СВЦЭМ!$D$39:$D$782,СВЦЭМ!$A$39:$A$782,$A48,СВЦЭМ!$B$39:$B$782,Y$44)+'СЕТ СН'!$F$14+СВЦЭМ!$D$10+'СЕТ СН'!$F$6-'СЕТ СН'!$F$26</f>
        <v>1280.9795104999998</v>
      </c>
    </row>
    <row r="49" spans="1:25" ht="15.75" x14ac:dyDescent="0.2">
      <c r="A49" s="35">
        <f t="shared" si="1"/>
        <v>44597</v>
      </c>
      <c r="B49" s="36">
        <f>SUMIFS(СВЦЭМ!$D$39:$D$782,СВЦЭМ!$A$39:$A$782,$A49,СВЦЭМ!$B$39:$B$782,B$44)+'СЕТ СН'!$F$14+СВЦЭМ!$D$10+'СЕТ СН'!$F$6-'СЕТ СН'!$F$26</f>
        <v>1328.5359018199999</v>
      </c>
      <c r="C49" s="36">
        <f>SUMIFS(СВЦЭМ!$D$39:$D$782,СВЦЭМ!$A$39:$A$782,$A49,СВЦЭМ!$B$39:$B$782,C$44)+'СЕТ СН'!$F$14+СВЦЭМ!$D$10+'СЕТ СН'!$F$6-'СЕТ СН'!$F$26</f>
        <v>1259.3602666299998</v>
      </c>
      <c r="D49" s="36">
        <f>SUMIFS(СВЦЭМ!$D$39:$D$782,СВЦЭМ!$A$39:$A$782,$A49,СВЦЭМ!$B$39:$B$782,D$44)+'СЕТ СН'!$F$14+СВЦЭМ!$D$10+'СЕТ СН'!$F$6-'СЕТ СН'!$F$26</f>
        <v>1283.3665052199999</v>
      </c>
      <c r="E49" s="36">
        <f>SUMIFS(СВЦЭМ!$D$39:$D$782,СВЦЭМ!$A$39:$A$782,$A49,СВЦЭМ!$B$39:$B$782,E$44)+'СЕТ СН'!$F$14+СВЦЭМ!$D$10+'СЕТ СН'!$F$6-'СЕТ СН'!$F$26</f>
        <v>1306.6152705099998</v>
      </c>
      <c r="F49" s="36">
        <f>SUMIFS(СВЦЭМ!$D$39:$D$782,СВЦЭМ!$A$39:$A$782,$A49,СВЦЭМ!$B$39:$B$782,F$44)+'СЕТ СН'!$F$14+СВЦЭМ!$D$10+'СЕТ СН'!$F$6-'СЕТ СН'!$F$26</f>
        <v>1309.8670813599999</v>
      </c>
      <c r="G49" s="36">
        <f>SUMIFS(СВЦЭМ!$D$39:$D$782,СВЦЭМ!$A$39:$A$782,$A49,СВЦЭМ!$B$39:$B$782,G$44)+'СЕТ СН'!$F$14+СВЦЭМ!$D$10+'СЕТ СН'!$F$6-'СЕТ СН'!$F$26</f>
        <v>1319.7247928599998</v>
      </c>
      <c r="H49" s="36">
        <f>SUMIFS(СВЦЭМ!$D$39:$D$782,СВЦЭМ!$A$39:$A$782,$A49,СВЦЭМ!$B$39:$B$782,H$44)+'СЕТ СН'!$F$14+СВЦЭМ!$D$10+'СЕТ СН'!$F$6-'СЕТ СН'!$F$26</f>
        <v>1290.2254184299998</v>
      </c>
      <c r="I49" s="36">
        <f>SUMIFS(СВЦЭМ!$D$39:$D$782,СВЦЭМ!$A$39:$A$782,$A49,СВЦЭМ!$B$39:$B$782,I$44)+'СЕТ СН'!$F$14+СВЦЭМ!$D$10+'СЕТ СН'!$F$6-'СЕТ СН'!$F$26</f>
        <v>1240.9685307099999</v>
      </c>
      <c r="J49" s="36">
        <f>SUMIFS(СВЦЭМ!$D$39:$D$782,СВЦЭМ!$A$39:$A$782,$A49,СВЦЭМ!$B$39:$B$782,J$44)+'СЕТ СН'!$F$14+СВЦЭМ!$D$10+'СЕТ СН'!$F$6-'СЕТ СН'!$F$26</f>
        <v>1195.8778177799998</v>
      </c>
      <c r="K49" s="36">
        <f>SUMIFS(СВЦЭМ!$D$39:$D$782,СВЦЭМ!$A$39:$A$782,$A49,СВЦЭМ!$B$39:$B$782,K$44)+'СЕТ СН'!$F$14+СВЦЭМ!$D$10+'СЕТ СН'!$F$6-'СЕТ СН'!$F$26</f>
        <v>1190.68265789</v>
      </c>
      <c r="L49" s="36">
        <f>SUMIFS(СВЦЭМ!$D$39:$D$782,СВЦЭМ!$A$39:$A$782,$A49,СВЦЭМ!$B$39:$B$782,L$44)+'СЕТ СН'!$F$14+СВЦЭМ!$D$10+'СЕТ СН'!$F$6-'СЕТ СН'!$F$26</f>
        <v>1201.5220441899999</v>
      </c>
      <c r="M49" s="36">
        <f>SUMIFS(СВЦЭМ!$D$39:$D$782,СВЦЭМ!$A$39:$A$782,$A49,СВЦЭМ!$B$39:$B$782,M$44)+'СЕТ СН'!$F$14+СВЦЭМ!$D$10+'СЕТ СН'!$F$6-'СЕТ СН'!$F$26</f>
        <v>1225.3261983499999</v>
      </c>
      <c r="N49" s="36">
        <f>SUMIFS(СВЦЭМ!$D$39:$D$782,СВЦЭМ!$A$39:$A$782,$A49,СВЦЭМ!$B$39:$B$782,N$44)+'СЕТ СН'!$F$14+СВЦЭМ!$D$10+'СЕТ СН'!$F$6-'СЕТ СН'!$F$26</f>
        <v>1241.5731485699998</v>
      </c>
      <c r="O49" s="36">
        <f>SUMIFS(СВЦЭМ!$D$39:$D$782,СВЦЭМ!$A$39:$A$782,$A49,СВЦЭМ!$B$39:$B$782,O$44)+'СЕТ СН'!$F$14+СВЦЭМ!$D$10+'СЕТ СН'!$F$6-'СЕТ СН'!$F$26</f>
        <v>1269.6255766099998</v>
      </c>
      <c r="P49" s="36">
        <f>SUMIFS(СВЦЭМ!$D$39:$D$782,СВЦЭМ!$A$39:$A$782,$A49,СВЦЭМ!$B$39:$B$782,P$44)+'СЕТ СН'!$F$14+СВЦЭМ!$D$10+'СЕТ СН'!$F$6-'СЕТ СН'!$F$26</f>
        <v>1276.4994306899998</v>
      </c>
      <c r="Q49" s="36">
        <f>SUMIFS(СВЦЭМ!$D$39:$D$782,СВЦЭМ!$A$39:$A$782,$A49,СВЦЭМ!$B$39:$B$782,Q$44)+'СЕТ СН'!$F$14+СВЦЭМ!$D$10+'СЕТ СН'!$F$6-'СЕТ СН'!$F$26</f>
        <v>1280.79363066</v>
      </c>
      <c r="R49" s="36">
        <f>SUMIFS(СВЦЭМ!$D$39:$D$782,СВЦЭМ!$A$39:$A$782,$A49,СВЦЭМ!$B$39:$B$782,R$44)+'СЕТ СН'!$F$14+СВЦЭМ!$D$10+'СЕТ СН'!$F$6-'СЕТ СН'!$F$26</f>
        <v>1271.0033906599999</v>
      </c>
      <c r="S49" s="36">
        <f>SUMIFS(СВЦЭМ!$D$39:$D$782,СВЦЭМ!$A$39:$A$782,$A49,СВЦЭМ!$B$39:$B$782,S$44)+'СЕТ СН'!$F$14+СВЦЭМ!$D$10+'СЕТ СН'!$F$6-'СЕТ СН'!$F$26</f>
        <v>1235.2564725699999</v>
      </c>
      <c r="T49" s="36">
        <f>SUMIFS(СВЦЭМ!$D$39:$D$782,СВЦЭМ!$A$39:$A$782,$A49,СВЦЭМ!$B$39:$B$782,T$44)+'СЕТ СН'!$F$14+СВЦЭМ!$D$10+'СЕТ СН'!$F$6-'СЕТ СН'!$F$26</f>
        <v>1210.8425699999998</v>
      </c>
      <c r="U49" s="36">
        <f>SUMIFS(СВЦЭМ!$D$39:$D$782,СВЦЭМ!$A$39:$A$782,$A49,СВЦЭМ!$B$39:$B$782,U$44)+'СЕТ СН'!$F$14+СВЦЭМ!$D$10+'СЕТ СН'!$F$6-'СЕТ СН'!$F$26</f>
        <v>1216.7663609799999</v>
      </c>
      <c r="V49" s="36">
        <f>SUMIFS(СВЦЭМ!$D$39:$D$782,СВЦЭМ!$A$39:$A$782,$A49,СВЦЭМ!$B$39:$B$782,V$44)+'СЕТ СН'!$F$14+СВЦЭМ!$D$10+'СЕТ СН'!$F$6-'СЕТ СН'!$F$26</f>
        <v>1224.2072298899998</v>
      </c>
      <c r="W49" s="36">
        <f>SUMIFS(СВЦЭМ!$D$39:$D$782,СВЦЭМ!$A$39:$A$782,$A49,СВЦЭМ!$B$39:$B$782,W$44)+'СЕТ СН'!$F$14+СВЦЭМ!$D$10+'СЕТ СН'!$F$6-'СЕТ СН'!$F$26</f>
        <v>1239.9345369099999</v>
      </c>
      <c r="X49" s="36">
        <f>SUMIFS(СВЦЭМ!$D$39:$D$782,СВЦЭМ!$A$39:$A$782,$A49,СВЦЭМ!$B$39:$B$782,X$44)+'СЕТ СН'!$F$14+СВЦЭМ!$D$10+'СЕТ СН'!$F$6-'СЕТ СН'!$F$26</f>
        <v>1255.9552852899999</v>
      </c>
      <c r="Y49" s="36">
        <f>SUMIFS(СВЦЭМ!$D$39:$D$782,СВЦЭМ!$A$39:$A$782,$A49,СВЦЭМ!$B$39:$B$782,Y$44)+'СЕТ СН'!$F$14+СВЦЭМ!$D$10+'СЕТ СН'!$F$6-'СЕТ СН'!$F$26</f>
        <v>1280.7102851599998</v>
      </c>
    </row>
    <row r="50" spans="1:25" ht="15.75" x14ac:dyDescent="0.2">
      <c r="A50" s="35">
        <f t="shared" si="1"/>
        <v>44598</v>
      </c>
      <c r="B50" s="36">
        <f>SUMIFS(СВЦЭМ!$D$39:$D$782,СВЦЭМ!$A$39:$A$782,$A50,СВЦЭМ!$B$39:$B$782,B$44)+'СЕТ СН'!$F$14+СВЦЭМ!$D$10+'СЕТ СН'!$F$6-'СЕТ СН'!$F$26</f>
        <v>1289.7521253999998</v>
      </c>
      <c r="C50" s="36">
        <f>SUMIFS(СВЦЭМ!$D$39:$D$782,СВЦЭМ!$A$39:$A$782,$A50,СВЦЭМ!$B$39:$B$782,C$44)+'СЕТ СН'!$F$14+СВЦЭМ!$D$10+'СЕТ СН'!$F$6-'СЕТ СН'!$F$26</f>
        <v>1302.1418241199999</v>
      </c>
      <c r="D50" s="36">
        <f>SUMIFS(СВЦЭМ!$D$39:$D$782,СВЦЭМ!$A$39:$A$782,$A50,СВЦЭМ!$B$39:$B$782,D$44)+'СЕТ СН'!$F$14+СВЦЭМ!$D$10+'СЕТ СН'!$F$6-'СЕТ СН'!$F$26</f>
        <v>1315.0699088499998</v>
      </c>
      <c r="E50" s="36">
        <f>SUMIFS(СВЦЭМ!$D$39:$D$782,СВЦЭМ!$A$39:$A$782,$A50,СВЦЭМ!$B$39:$B$782,E$44)+'СЕТ СН'!$F$14+СВЦЭМ!$D$10+'СЕТ СН'!$F$6-'СЕТ СН'!$F$26</f>
        <v>1318.1553500699999</v>
      </c>
      <c r="F50" s="36">
        <f>SUMIFS(СВЦЭМ!$D$39:$D$782,СВЦЭМ!$A$39:$A$782,$A50,СВЦЭМ!$B$39:$B$782,F$44)+'СЕТ СН'!$F$14+СВЦЭМ!$D$10+'СЕТ СН'!$F$6-'СЕТ СН'!$F$26</f>
        <v>1313.8330696699998</v>
      </c>
      <c r="G50" s="36">
        <f>SUMIFS(СВЦЭМ!$D$39:$D$782,СВЦЭМ!$A$39:$A$782,$A50,СВЦЭМ!$B$39:$B$782,G$44)+'СЕТ СН'!$F$14+СВЦЭМ!$D$10+'СЕТ СН'!$F$6-'СЕТ СН'!$F$26</f>
        <v>1299.70223569</v>
      </c>
      <c r="H50" s="36">
        <f>SUMIFS(СВЦЭМ!$D$39:$D$782,СВЦЭМ!$A$39:$A$782,$A50,СВЦЭМ!$B$39:$B$782,H$44)+'СЕТ СН'!$F$14+СВЦЭМ!$D$10+'СЕТ СН'!$F$6-'СЕТ СН'!$F$26</f>
        <v>1285.2659800399999</v>
      </c>
      <c r="I50" s="36">
        <f>SUMIFS(СВЦЭМ!$D$39:$D$782,СВЦЭМ!$A$39:$A$782,$A50,СВЦЭМ!$B$39:$B$782,I$44)+'СЕТ СН'!$F$14+СВЦЭМ!$D$10+'СЕТ СН'!$F$6-'СЕТ СН'!$F$26</f>
        <v>1264.94152171</v>
      </c>
      <c r="J50" s="36">
        <f>SUMIFS(СВЦЭМ!$D$39:$D$782,СВЦЭМ!$A$39:$A$782,$A50,СВЦЭМ!$B$39:$B$782,J$44)+'СЕТ СН'!$F$14+СВЦЭМ!$D$10+'СЕТ СН'!$F$6-'СЕТ СН'!$F$26</f>
        <v>1224.2708691599998</v>
      </c>
      <c r="K50" s="36">
        <f>SUMIFS(СВЦЭМ!$D$39:$D$782,СВЦЭМ!$A$39:$A$782,$A50,СВЦЭМ!$B$39:$B$782,K$44)+'СЕТ СН'!$F$14+СВЦЭМ!$D$10+'СЕТ СН'!$F$6-'СЕТ СН'!$F$26</f>
        <v>1195.8548482899998</v>
      </c>
      <c r="L50" s="36">
        <f>SUMIFS(СВЦЭМ!$D$39:$D$782,СВЦЭМ!$A$39:$A$782,$A50,СВЦЭМ!$B$39:$B$782,L$44)+'СЕТ СН'!$F$14+СВЦЭМ!$D$10+'СЕТ СН'!$F$6-'СЕТ СН'!$F$26</f>
        <v>1196.7945857</v>
      </c>
      <c r="M50" s="36">
        <f>SUMIFS(СВЦЭМ!$D$39:$D$782,СВЦЭМ!$A$39:$A$782,$A50,СВЦЭМ!$B$39:$B$782,M$44)+'СЕТ СН'!$F$14+СВЦЭМ!$D$10+'СЕТ СН'!$F$6-'СЕТ СН'!$F$26</f>
        <v>1203.43237512</v>
      </c>
      <c r="N50" s="36">
        <f>SUMIFS(СВЦЭМ!$D$39:$D$782,СВЦЭМ!$A$39:$A$782,$A50,СВЦЭМ!$B$39:$B$782,N$44)+'СЕТ СН'!$F$14+СВЦЭМ!$D$10+'СЕТ СН'!$F$6-'СЕТ СН'!$F$26</f>
        <v>1220.5623074399998</v>
      </c>
      <c r="O50" s="36">
        <f>SUMIFS(СВЦЭМ!$D$39:$D$782,СВЦЭМ!$A$39:$A$782,$A50,СВЦЭМ!$B$39:$B$782,O$44)+'СЕТ СН'!$F$14+СВЦЭМ!$D$10+'СЕТ СН'!$F$6-'СЕТ СН'!$F$26</f>
        <v>1249.5538259799998</v>
      </c>
      <c r="P50" s="36">
        <f>SUMIFS(СВЦЭМ!$D$39:$D$782,СВЦЭМ!$A$39:$A$782,$A50,СВЦЭМ!$B$39:$B$782,P$44)+'СЕТ СН'!$F$14+СВЦЭМ!$D$10+'СЕТ СН'!$F$6-'СЕТ СН'!$F$26</f>
        <v>1258.50367319</v>
      </c>
      <c r="Q50" s="36">
        <f>SUMIFS(СВЦЭМ!$D$39:$D$782,СВЦЭМ!$A$39:$A$782,$A50,СВЦЭМ!$B$39:$B$782,Q$44)+'СЕТ СН'!$F$14+СВЦЭМ!$D$10+'СЕТ СН'!$F$6-'СЕТ СН'!$F$26</f>
        <v>1264.3567959499999</v>
      </c>
      <c r="R50" s="36">
        <f>SUMIFS(СВЦЭМ!$D$39:$D$782,СВЦЭМ!$A$39:$A$782,$A50,СВЦЭМ!$B$39:$B$782,R$44)+'СЕТ СН'!$F$14+СВЦЭМ!$D$10+'СЕТ СН'!$F$6-'СЕТ СН'!$F$26</f>
        <v>1257.7181274099999</v>
      </c>
      <c r="S50" s="36">
        <f>SUMIFS(СВЦЭМ!$D$39:$D$782,СВЦЭМ!$A$39:$A$782,$A50,СВЦЭМ!$B$39:$B$782,S$44)+'СЕТ СН'!$F$14+СВЦЭМ!$D$10+'СЕТ СН'!$F$6-'СЕТ СН'!$F$26</f>
        <v>1228.4798019899999</v>
      </c>
      <c r="T50" s="36">
        <f>SUMIFS(СВЦЭМ!$D$39:$D$782,СВЦЭМ!$A$39:$A$782,$A50,СВЦЭМ!$B$39:$B$782,T$44)+'СЕТ СН'!$F$14+СВЦЭМ!$D$10+'СЕТ СН'!$F$6-'СЕТ СН'!$F$26</f>
        <v>1192.4032798499998</v>
      </c>
      <c r="U50" s="36">
        <f>SUMIFS(СВЦЭМ!$D$39:$D$782,СВЦЭМ!$A$39:$A$782,$A50,СВЦЭМ!$B$39:$B$782,U$44)+'СЕТ СН'!$F$14+СВЦЭМ!$D$10+'СЕТ СН'!$F$6-'СЕТ СН'!$F$26</f>
        <v>1209.0926219199998</v>
      </c>
      <c r="V50" s="36">
        <f>SUMIFS(СВЦЭМ!$D$39:$D$782,СВЦЭМ!$A$39:$A$782,$A50,СВЦЭМ!$B$39:$B$782,V$44)+'СЕТ СН'!$F$14+СВЦЭМ!$D$10+'СЕТ СН'!$F$6-'СЕТ СН'!$F$26</f>
        <v>1206.1065038199999</v>
      </c>
      <c r="W50" s="36">
        <f>SUMIFS(СВЦЭМ!$D$39:$D$782,СВЦЭМ!$A$39:$A$782,$A50,СВЦЭМ!$B$39:$B$782,W$44)+'СЕТ СН'!$F$14+СВЦЭМ!$D$10+'СЕТ СН'!$F$6-'СЕТ СН'!$F$26</f>
        <v>1223.9824358899998</v>
      </c>
      <c r="X50" s="36">
        <f>SUMIFS(СВЦЭМ!$D$39:$D$782,СВЦЭМ!$A$39:$A$782,$A50,СВЦЭМ!$B$39:$B$782,X$44)+'СЕТ СН'!$F$14+СВЦЭМ!$D$10+'СЕТ СН'!$F$6-'СЕТ СН'!$F$26</f>
        <v>1248.3736510599999</v>
      </c>
      <c r="Y50" s="36">
        <f>SUMIFS(СВЦЭМ!$D$39:$D$782,СВЦЭМ!$A$39:$A$782,$A50,СВЦЭМ!$B$39:$B$782,Y$44)+'СЕТ СН'!$F$14+СВЦЭМ!$D$10+'СЕТ СН'!$F$6-'СЕТ СН'!$F$26</f>
        <v>1279.5854150599998</v>
      </c>
    </row>
    <row r="51" spans="1:25" ht="15.75" x14ac:dyDescent="0.2">
      <c r="A51" s="35">
        <f t="shared" si="1"/>
        <v>44599</v>
      </c>
      <c r="B51" s="36">
        <f>SUMIFS(СВЦЭМ!$D$39:$D$782,СВЦЭМ!$A$39:$A$782,$A51,СВЦЭМ!$B$39:$B$782,B$44)+'СЕТ СН'!$F$14+СВЦЭМ!$D$10+'СЕТ СН'!$F$6-'СЕТ СН'!$F$26</f>
        <v>1309.46424123</v>
      </c>
      <c r="C51" s="36">
        <f>SUMIFS(СВЦЭМ!$D$39:$D$782,СВЦЭМ!$A$39:$A$782,$A51,СВЦЭМ!$B$39:$B$782,C$44)+'СЕТ СН'!$F$14+СВЦЭМ!$D$10+'СЕТ СН'!$F$6-'СЕТ СН'!$F$26</f>
        <v>1333.9128239299998</v>
      </c>
      <c r="D51" s="36">
        <f>SUMIFS(СВЦЭМ!$D$39:$D$782,СВЦЭМ!$A$39:$A$782,$A51,СВЦЭМ!$B$39:$B$782,D$44)+'СЕТ СН'!$F$14+СВЦЭМ!$D$10+'СЕТ СН'!$F$6-'СЕТ СН'!$F$26</f>
        <v>1341.2964936399999</v>
      </c>
      <c r="E51" s="36">
        <f>SUMIFS(СВЦЭМ!$D$39:$D$782,СВЦЭМ!$A$39:$A$782,$A51,СВЦЭМ!$B$39:$B$782,E$44)+'СЕТ СН'!$F$14+СВЦЭМ!$D$10+'СЕТ СН'!$F$6-'СЕТ СН'!$F$26</f>
        <v>1346.7437495299998</v>
      </c>
      <c r="F51" s="36">
        <f>SUMIFS(СВЦЭМ!$D$39:$D$782,СВЦЭМ!$A$39:$A$782,$A51,СВЦЭМ!$B$39:$B$782,F$44)+'СЕТ СН'!$F$14+СВЦЭМ!$D$10+'СЕТ СН'!$F$6-'СЕТ СН'!$F$26</f>
        <v>1340.8830345599999</v>
      </c>
      <c r="G51" s="36">
        <f>SUMIFS(СВЦЭМ!$D$39:$D$782,СВЦЭМ!$A$39:$A$782,$A51,СВЦЭМ!$B$39:$B$782,G$44)+'СЕТ СН'!$F$14+СВЦЭМ!$D$10+'СЕТ СН'!$F$6-'СЕТ СН'!$F$26</f>
        <v>1320.0890665499999</v>
      </c>
      <c r="H51" s="36">
        <f>SUMIFS(СВЦЭМ!$D$39:$D$782,СВЦЭМ!$A$39:$A$782,$A51,СВЦЭМ!$B$39:$B$782,H$44)+'СЕТ СН'!$F$14+СВЦЭМ!$D$10+'СЕТ СН'!$F$6-'СЕТ СН'!$F$26</f>
        <v>1324.6756863399999</v>
      </c>
      <c r="I51" s="36">
        <f>SUMIFS(СВЦЭМ!$D$39:$D$782,СВЦЭМ!$A$39:$A$782,$A51,СВЦЭМ!$B$39:$B$782,I$44)+'СЕТ СН'!$F$14+СВЦЭМ!$D$10+'СЕТ СН'!$F$6-'СЕТ СН'!$F$26</f>
        <v>1213.6756143799998</v>
      </c>
      <c r="J51" s="36">
        <f>SUMIFS(СВЦЭМ!$D$39:$D$782,СВЦЭМ!$A$39:$A$782,$A51,СВЦЭМ!$B$39:$B$782,J$44)+'СЕТ СН'!$F$14+СВЦЭМ!$D$10+'СЕТ СН'!$F$6-'СЕТ СН'!$F$26</f>
        <v>1165.9780138099998</v>
      </c>
      <c r="K51" s="36">
        <f>SUMIFS(СВЦЭМ!$D$39:$D$782,СВЦЭМ!$A$39:$A$782,$A51,СВЦЭМ!$B$39:$B$782,K$44)+'СЕТ СН'!$F$14+СВЦЭМ!$D$10+'СЕТ СН'!$F$6-'СЕТ СН'!$F$26</f>
        <v>1161.6835919499999</v>
      </c>
      <c r="L51" s="36">
        <f>SUMIFS(СВЦЭМ!$D$39:$D$782,СВЦЭМ!$A$39:$A$782,$A51,СВЦЭМ!$B$39:$B$782,L$44)+'СЕТ СН'!$F$14+СВЦЭМ!$D$10+'СЕТ СН'!$F$6-'СЕТ СН'!$F$26</f>
        <v>1173.3340137299999</v>
      </c>
      <c r="M51" s="36">
        <f>SUMIFS(СВЦЭМ!$D$39:$D$782,СВЦЭМ!$A$39:$A$782,$A51,СВЦЭМ!$B$39:$B$782,M$44)+'СЕТ СН'!$F$14+СВЦЭМ!$D$10+'СЕТ СН'!$F$6-'СЕТ СН'!$F$26</f>
        <v>1209.3187227999999</v>
      </c>
      <c r="N51" s="36">
        <f>SUMIFS(СВЦЭМ!$D$39:$D$782,СВЦЭМ!$A$39:$A$782,$A51,СВЦЭМ!$B$39:$B$782,N$44)+'СЕТ СН'!$F$14+СВЦЭМ!$D$10+'СЕТ СН'!$F$6-'СЕТ СН'!$F$26</f>
        <v>1246.8504558899999</v>
      </c>
      <c r="O51" s="36">
        <f>SUMIFS(СВЦЭМ!$D$39:$D$782,СВЦЭМ!$A$39:$A$782,$A51,СВЦЭМ!$B$39:$B$782,O$44)+'СЕТ СН'!$F$14+СВЦЭМ!$D$10+'СЕТ СН'!$F$6-'СЕТ СН'!$F$26</f>
        <v>1277.7655834499999</v>
      </c>
      <c r="P51" s="36">
        <f>SUMIFS(СВЦЭМ!$D$39:$D$782,СВЦЭМ!$A$39:$A$782,$A51,СВЦЭМ!$B$39:$B$782,P$44)+'СЕТ СН'!$F$14+СВЦЭМ!$D$10+'СЕТ СН'!$F$6-'СЕТ СН'!$F$26</f>
        <v>1289.1309817499998</v>
      </c>
      <c r="Q51" s="36">
        <f>SUMIFS(СВЦЭМ!$D$39:$D$782,СВЦЭМ!$A$39:$A$782,$A51,СВЦЭМ!$B$39:$B$782,Q$44)+'СЕТ СН'!$F$14+СВЦЭМ!$D$10+'СЕТ СН'!$F$6-'СЕТ СН'!$F$26</f>
        <v>1302.5290635199999</v>
      </c>
      <c r="R51" s="36">
        <f>SUMIFS(СВЦЭМ!$D$39:$D$782,СВЦЭМ!$A$39:$A$782,$A51,СВЦЭМ!$B$39:$B$782,R$44)+'СЕТ СН'!$F$14+СВЦЭМ!$D$10+'СЕТ СН'!$F$6-'СЕТ СН'!$F$26</f>
        <v>1277.4832810399998</v>
      </c>
      <c r="S51" s="36">
        <f>SUMIFS(СВЦЭМ!$D$39:$D$782,СВЦЭМ!$A$39:$A$782,$A51,СВЦЭМ!$B$39:$B$782,S$44)+'СЕТ СН'!$F$14+СВЦЭМ!$D$10+'СЕТ СН'!$F$6-'СЕТ СН'!$F$26</f>
        <v>1232.5172918699998</v>
      </c>
      <c r="T51" s="36">
        <f>SUMIFS(СВЦЭМ!$D$39:$D$782,СВЦЭМ!$A$39:$A$782,$A51,СВЦЭМ!$B$39:$B$782,T$44)+'СЕТ СН'!$F$14+СВЦЭМ!$D$10+'СЕТ СН'!$F$6-'СЕТ СН'!$F$26</f>
        <v>1183.9012489899999</v>
      </c>
      <c r="U51" s="36">
        <f>SUMIFS(СВЦЭМ!$D$39:$D$782,СВЦЭМ!$A$39:$A$782,$A51,СВЦЭМ!$B$39:$B$782,U$44)+'СЕТ СН'!$F$14+СВЦЭМ!$D$10+'СЕТ СН'!$F$6-'СЕТ СН'!$F$26</f>
        <v>1190.1600383199998</v>
      </c>
      <c r="V51" s="36">
        <f>SUMIFS(СВЦЭМ!$D$39:$D$782,СВЦЭМ!$A$39:$A$782,$A51,СВЦЭМ!$B$39:$B$782,V$44)+'СЕТ СН'!$F$14+СВЦЭМ!$D$10+'СЕТ СН'!$F$6-'СЕТ СН'!$F$26</f>
        <v>1203.2209115699998</v>
      </c>
      <c r="W51" s="36">
        <f>SUMIFS(СВЦЭМ!$D$39:$D$782,СВЦЭМ!$A$39:$A$782,$A51,СВЦЭМ!$B$39:$B$782,W$44)+'СЕТ СН'!$F$14+СВЦЭМ!$D$10+'СЕТ СН'!$F$6-'СЕТ СН'!$F$26</f>
        <v>1236.4636961899998</v>
      </c>
      <c r="X51" s="36">
        <f>SUMIFS(СВЦЭМ!$D$39:$D$782,СВЦЭМ!$A$39:$A$782,$A51,СВЦЭМ!$B$39:$B$782,X$44)+'СЕТ СН'!$F$14+СВЦЭМ!$D$10+'СЕТ СН'!$F$6-'СЕТ СН'!$F$26</f>
        <v>1252.1963420799998</v>
      </c>
      <c r="Y51" s="36">
        <f>SUMIFS(СВЦЭМ!$D$39:$D$782,СВЦЭМ!$A$39:$A$782,$A51,СВЦЭМ!$B$39:$B$782,Y$44)+'СЕТ СН'!$F$14+СВЦЭМ!$D$10+'СЕТ СН'!$F$6-'СЕТ СН'!$F$26</f>
        <v>1279.5132302799998</v>
      </c>
    </row>
    <row r="52" spans="1:25" ht="15.75" x14ac:dyDescent="0.2">
      <c r="A52" s="35">
        <f t="shared" si="1"/>
        <v>44600</v>
      </c>
      <c r="B52" s="36">
        <f>SUMIFS(СВЦЭМ!$D$39:$D$782,СВЦЭМ!$A$39:$A$782,$A52,СВЦЭМ!$B$39:$B$782,B$44)+'СЕТ СН'!$F$14+СВЦЭМ!$D$10+'СЕТ СН'!$F$6-'СЕТ СН'!$F$26</f>
        <v>1276.9924921299998</v>
      </c>
      <c r="C52" s="36">
        <f>SUMIFS(СВЦЭМ!$D$39:$D$782,СВЦЭМ!$A$39:$A$782,$A52,СВЦЭМ!$B$39:$B$782,C$44)+'СЕТ СН'!$F$14+СВЦЭМ!$D$10+'СЕТ СН'!$F$6-'СЕТ СН'!$F$26</f>
        <v>1340.8685549999998</v>
      </c>
      <c r="D52" s="36">
        <f>SUMIFS(СВЦЭМ!$D$39:$D$782,СВЦЭМ!$A$39:$A$782,$A52,СВЦЭМ!$B$39:$B$782,D$44)+'СЕТ СН'!$F$14+СВЦЭМ!$D$10+'СЕТ СН'!$F$6-'СЕТ СН'!$F$26</f>
        <v>1350.4201551299998</v>
      </c>
      <c r="E52" s="36">
        <f>SUMIFS(СВЦЭМ!$D$39:$D$782,СВЦЭМ!$A$39:$A$782,$A52,СВЦЭМ!$B$39:$B$782,E$44)+'СЕТ СН'!$F$14+СВЦЭМ!$D$10+'СЕТ СН'!$F$6-'СЕТ СН'!$F$26</f>
        <v>1351.3538630699998</v>
      </c>
      <c r="F52" s="36">
        <f>SUMIFS(СВЦЭМ!$D$39:$D$782,СВЦЭМ!$A$39:$A$782,$A52,СВЦЭМ!$B$39:$B$782,F$44)+'СЕТ СН'!$F$14+СВЦЭМ!$D$10+'СЕТ СН'!$F$6-'СЕТ СН'!$F$26</f>
        <v>1337.41649289</v>
      </c>
      <c r="G52" s="36">
        <f>SUMIFS(СВЦЭМ!$D$39:$D$782,СВЦЭМ!$A$39:$A$782,$A52,СВЦЭМ!$B$39:$B$782,G$44)+'СЕТ СН'!$F$14+СВЦЭМ!$D$10+'СЕТ СН'!$F$6-'СЕТ СН'!$F$26</f>
        <v>1313.1867934499999</v>
      </c>
      <c r="H52" s="36">
        <f>SUMIFS(СВЦЭМ!$D$39:$D$782,СВЦЭМ!$A$39:$A$782,$A52,СВЦЭМ!$B$39:$B$782,H$44)+'СЕТ СН'!$F$14+СВЦЭМ!$D$10+'СЕТ СН'!$F$6-'СЕТ СН'!$F$26</f>
        <v>1264.9227329299999</v>
      </c>
      <c r="I52" s="36">
        <f>SUMIFS(СВЦЭМ!$D$39:$D$782,СВЦЭМ!$A$39:$A$782,$A52,СВЦЭМ!$B$39:$B$782,I$44)+'СЕТ СН'!$F$14+СВЦЭМ!$D$10+'СЕТ СН'!$F$6-'СЕТ СН'!$F$26</f>
        <v>1208.20864431</v>
      </c>
      <c r="J52" s="36">
        <f>SUMIFS(СВЦЭМ!$D$39:$D$782,СВЦЭМ!$A$39:$A$782,$A52,СВЦЭМ!$B$39:$B$782,J$44)+'СЕТ СН'!$F$14+СВЦЭМ!$D$10+'СЕТ СН'!$F$6-'СЕТ СН'!$F$26</f>
        <v>1154.5181708799998</v>
      </c>
      <c r="K52" s="36">
        <f>SUMIFS(СВЦЭМ!$D$39:$D$782,СВЦЭМ!$A$39:$A$782,$A52,СВЦЭМ!$B$39:$B$782,K$44)+'СЕТ СН'!$F$14+СВЦЭМ!$D$10+'СЕТ СН'!$F$6-'СЕТ СН'!$F$26</f>
        <v>1148.9635581999999</v>
      </c>
      <c r="L52" s="36">
        <f>SUMIFS(СВЦЭМ!$D$39:$D$782,СВЦЭМ!$A$39:$A$782,$A52,СВЦЭМ!$B$39:$B$782,L$44)+'СЕТ СН'!$F$14+СВЦЭМ!$D$10+'СЕТ СН'!$F$6-'СЕТ СН'!$F$26</f>
        <v>1170.8272245199998</v>
      </c>
      <c r="M52" s="36">
        <f>SUMIFS(СВЦЭМ!$D$39:$D$782,СВЦЭМ!$A$39:$A$782,$A52,СВЦЭМ!$B$39:$B$782,M$44)+'СЕТ СН'!$F$14+СВЦЭМ!$D$10+'СЕТ СН'!$F$6-'СЕТ СН'!$F$26</f>
        <v>1240.6627330099998</v>
      </c>
      <c r="N52" s="36">
        <f>SUMIFS(СВЦЭМ!$D$39:$D$782,СВЦЭМ!$A$39:$A$782,$A52,СВЦЭМ!$B$39:$B$782,N$44)+'СЕТ СН'!$F$14+СВЦЭМ!$D$10+'СЕТ СН'!$F$6-'СЕТ СН'!$F$26</f>
        <v>1319.98346821</v>
      </c>
      <c r="O52" s="36">
        <f>SUMIFS(СВЦЭМ!$D$39:$D$782,СВЦЭМ!$A$39:$A$782,$A52,СВЦЭМ!$B$39:$B$782,O$44)+'СЕТ СН'!$F$14+СВЦЭМ!$D$10+'СЕТ СН'!$F$6-'СЕТ СН'!$F$26</f>
        <v>1335.9642395199999</v>
      </c>
      <c r="P52" s="36">
        <f>SUMIFS(СВЦЭМ!$D$39:$D$782,СВЦЭМ!$A$39:$A$782,$A52,СВЦЭМ!$B$39:$B$782,P$44)+'СЕТ СН'!$F$14+СВЦЭМ!$D$10+'СЕТ СН'!$F$6-'СЕТ СН'!$F$26</f>
        <v>1342.3110910099999</v>
      </c>
      <c r="Q52" s="36">
        <f>SUMIFS(СВЦЭМ!$D$39:$D$782,СВЦЭМ!$A$39:$A$782,$A52,СВЦЭМ!$B$39:$B$782,Q$44)+'СЕТ СН'!$F$14+СВЦЭМ!$D$10+'СЕТ СН'!$F$6-'СЕТ СН'!$F$26</f>
        <v>1337.8737694499998</v>
      </c>
      <c r="R52" s="36">
        <f>SUMIFS(СВЦЭМ!$D$39:$D$782,СВЦЭМ!$A$39:$A$782,$A52,СВЦЭМ!$B$39:$B$782,R$44)+'СЕТ СН'!$F$14+СВЦЭМ!$D$10+'СЕТ СН'!$F$6-'СЕТ СН'!$F$26</f>
        <v>1332.9787049499998</v>
      </c>
      <c r="S52" s="36">
        <f>SUMIFS(СВЦЭМ!$D$39:$D$782,СВЦЭМ!$A$39:$A$782,$A52,СВЦЭМ!$B$39:$B$782,S$44)+'СЕТ СН'!$F$14+СВЦЭМ!$D$10+'СЕТ СН'!$F$6-'СЕТ СН'!$F$26</f>
        <v>1309.0659847999998</v>
      </c>
      <c r="T52" s="36">
        <f>SUMIFS(СВЦЭМ!$D$39:$D$782,СВЦЭМ!$A$39:$A$782,$A52,СВЦЭМ!$B$39:$B$782,T$44)+'СЕТ СН'!$F$14+СВЦЭМ!$D$10+'СЕТ СН'!$F$6-'СЕТ СН'!$F$26</f>
        <v>1238.8850733999998</v>
      </c>
      <c r="U52" s="36">
        <f>SUMIFS(СВЦЭМ!$D$39:$D$782,СВЦЭМ!$A$39:$A$782,$A52,СВЦЭМ!$B$39:$B$782,U$44)+'СЕТ СН'!$F$14+СВЦЭМ!$D$10+'СЕТ СН'!$F$6-'СЕТ СН'!$F$26</f>
        <v>1227.5385138299998</v>
      </c>
      <c r="V52" s="36">
        <f>SUMIFS(СВЦЭМ!$D$39:$D$782,СВЦЭМ!$A$39:$A$782,$A52,СВЦЭМ!$B$39:$B$782,V$44)+'СЕТ СН'!$F$14+СВЦЭМ!$D$10+'СЕТ СН'!$F$6-'СЕТ СН'!$F$26</f>
        <v>1249.8845775199998</v>
      </c>
      <c r="W52" s="36">
        <f>SUMIFS(СВЦЭМ!$D$39:$D$782,СВЦЭМ!$A$39:$A$782,$A52,СВЦЭМ!$B$39:$B$782,W$44)+'СЕТ СН'!$F$14+СВЦЭМ!$D$10+'СЕТ СН'!$F$6-'СЕТ СН'!$F$26</f>
        <v>1270.7112916799999</v>
      </c>
      <c r="X52" s="36">
        <f>SUMIFS(СВЦЭМ!$D$39:$D$782,СВЦЭМ!$A$39:$A$782,$A52,СВЦЭМ!$B$39:$B$782,X$44)+'СЕТ СН'!$F$14+СВЦЭМ!$D$10+'СЕТ СН'!$F$6-'СЕТ СН'!$F$26</f>
        <v>1296.4639500999999</v>
      </c>
      <c r="Y52" s="36">
        <f>SUMIFS(СВЦЭМ!$D$39:$D$782,СВЦЭМ!$A$39:$A$782,$A52,СВЦЭМ!$B$39:$B$782,Y$44)+'СЕТ СН'!$F$14+СВЦЭМ!$D$10+'СЕТ СН'!$F$6-'СЕТ СН'!$F$26</f>
        <v>1319.1728364599999</v>
      </c>
    </row>
    <row r="53" spans="1:25" ht="15.75" x14ac:dyDescent="0.2">
      <c r="A53" s="35">
        <f t="shared" si="1"/>
        <v>44601</v>
      </c>
      <c r="B53" s="36">
        <f>SUMIFS(СВЦЭМ!$D$39:$D$782,СВЦЭМ!$A$39:$A$782,$A53,СВЦЭМ!$B$39:$B$782,B$44)+'СЕТ СН'!$F$14+СВЦЭМ!$D$10+'СЕТ СН'!$F$6-'СЕТ СН'!$F$26</f>
        <v>1339.7950092699998</v>
      </c>
      <c r="C53" s="36">
        <f>SUMIFS(СВЦЭМ!$D$39:$D$782,СВЦЭМ!$A$39:$A$782,$A53,СВЦЭМ!$B$39:$B$782,C$44)+'СЕТ СН'!$F$14+СВЦЭМ!$D$10+'СЕТ СН'!$F$6-'СЕТ СН'!$F$26</f>
        <v>1393.6802803599999</v>
      </c>
      <c r="D53" s="36">
        <f>SUMIFS(СВЦЭМ!$D$39:$D$782,СВЦЭМ!$A$39:$A$782,$A53,СВЦЭМ!$B$39:$B$782,D$44)+'СЕТ СН'!$F$14+СВЦЭМ!$D$10+'СЕТ СН'!$F$6-'СЕТ СН'!$F$26</f>
        <v>1397.8561138999999</v>
      </c>
      <c r="E53" s="36">
        <f>SUMIFS(СВЦЭМ!$D$39:$D$782,СВЦЭМ!$A$39:$A$782,$A53,СВЦЭМ!$B$39:$B$782,E$44)+'СЕТ СН'!$F$14+СВЦЭМ!$D$10+'СЕТ СН'!$F$6-'СЕТ СН'!$F$26</f>
        <v>1402.5743243399997</v>
      </c>
      <c r="F53" s="36">
        <f>SUMIFS(СВЦЭМ!$D$39:$D$782,СВЦЭМ!$A$39:$A$782,$A53,СВЦЭМ!$B$39:$B$782,F$44)+'СЕТ СН'!$F$14+СВЦЭМ!$D$10+'СЕТ СН'!$F$6-'СЕТ СН'!$F$26</f>
        <v>1386.5273413199998</v>
      </c>
      <c r="G53" s="36">
        <f>SUMIFS(СВЦЭМ!$D$39:$D$782,СВЦЭМ!$A$39:$A$782,$A53,СВЦЭМ!$B$39:$B$782,G$44)+'СЕТ СН'!$F$14+СВЦЭМ!$D$10+'СЕТ СН'!$F$6-'СЕТ СН'!$F$26</f>
        <v>1379.6124652999999</v>
      </c>
      <c r="H53" s="36">
        <f>SUMIFS(СВЦЭМ!$D$39:$D$782,СВЦЭМ!$A$39:$A$782,$A53,СВЦЭМ!$B$39:$B$782,H$44)+'СЕТ СН'!$F$14+СВЦЭМ!$D$10+'СЕТ СН'!$F$6-'СЕТ СН'!$F$26</f>
        <v>1339.1227509099999</v>
      </c>
      <c r="I53" s="36">
        <f>SUMIFS(СВЦЭМ!$D$39:$D$782,СВЦЭМ!$A$39:$A$782,$A53,СВЦЭМ!$B$39:$B$782,I$44)+'СЕТ СН'!$F$14+СВЦЭМ!$D$10+'СЕТ СН'!$F$6-'СЕТ СН'!$F$26</f>
        <v>1257.6095156399999</v>
      </c>
      <c r="J53" s="36">
        <f>SUMIFS(СВЦЭМ!$D$39:$D$782,СВЦЭМ!$A$39:$A$782,$A53,СВЦЭМ!$B$39:$B$782,J$44)+'СЕТ СН'!$F$14+СВЦЭМ!$D$10+'СЕТ СН'!$F$6-'СЕТ СН'!$F$26</f>
        <v>1224.6165847999998</v>
      </c>
      <c r="K53" s="36">
        <f>SUMIFS(СВЦЭМ!$D$39:$D$782,СВЦЭМ!$A$39:$A$782,$A53,СВЦЭМ!$B$39:$B$782,K$44)+'СЕТ СН'!$F$14+СВЦЭМ!$D$10+'СЕТ СН'!$F$6-'СЕТ СН'!$F$26</f>
        <v>1221.4589471299998</v>
      </c>
      <c r="L53" s="36">
        <f>SUMIFS(СВЦЭМ!$D$39:$D$782,СВЦЭМ!$A$39:$A$782,$A53,СВЦЭМ!$B$39:$B$782,L$44)+'СЕТ СН'!$F$14+СВЦЭМ!$D$10+'СЕТ СН'!$F$6-'СЕТ СН'!$F$26</f>
        <v>1232.3618836699998</v>
      </c>
      <c r="M53" s="36">
        <f>SUMIFS(СВЦЭМ!$D$39:$D$782,СВЦЭМ!$A$39:$A$782,$A53,СВЦЭМ!$B$39:$B$782,M$44)+'СЕТ СН'!$F$14+СВЦЭМ!$D$10+'СЕТ СН'!$F$6-'СЕТ СН'!$F$26</f>
        <v>1283.6719022599998</v>
      </c>
      <c r="N53" s="36">
        <f>SUMIFS(СВЦЭМ!$D$39:$D$782,СВЦЭМ!$A$39:$A$782,$A53,СВЦЭМ!$B$39:$B$782,N$44)+'СЕТ СН'!$F$14+СВЦЭМ!$D$10+'СЕТ СН'!$F$6-'СЕТ СН'!$F$26</f>
        <v>1350.2360931799999</v>
      </c>
      <c r="O53" s="36">
        <f>SUMIFS(СВЦЭМ!$D$39:$D$782,СВЦЭМ!$A$39:$A$782,$A53,СВЦЭМ!$B$39:$B$782,O$44)+'СЕТ СН'!$F$14+СВЦЭМ!$D$10+'СЕТ СН'!$F$6-'СЕТ СН'!$F$26</f>
        <v>1367.6124948499998</v>
      </c>
      <c r="P53" s="36">
        <f>SUMIFS(СВЦЭМ!$D$39:$D$782,СВЦЭМ!$A$39:$A$782,$A53,СВЦЭМ!$B$39:$B$782,P$44)+'СЕТ СН'!$F$14+СВЦЭМ!$D$10+'СЕТ СН'!$F$6-'СЕТ СН'!$F$26</f>
        <v>1374.3838944099998</v>
      </c>
      <c r="Q53" s="36">
        <f>SUMIFS(СВЦЭМ!$D$39:$D$782,СВЦЭМ!$A$39:$A$782,$A53,СВЦЭМ!$B$39:$B$782,Q$44)+'СЕТ СН'!$F$14+СВЦЭМ!$D$10+'СЕТ СН'!$F$6-'СЕТ СН'!$F$26</f>
        <v>1381.1412362499998</v>
      </c>
      <c r="R53" s="36">
        <f>SUMIFS(СВЦЭМ!$D$39:$D$782,СВЦЭМ!$A$39:$A$782,$A53,СВЦЭМ!$B$39:$B$782,R$44)+'СЕТ СН'!$F$14+СВЦЭМ!$D$10+'СЕТ СН'!$F$6-'СЕТ СН'!$F$26</f>
        <v>1367.4378029999998</v>
      </c>
      <c r="S53" s="36">
        <f>SUMIFS(СВЦЭМ!$D$39:$D$782,СВЦЭМ!$A$39:$A$782,$A53,СВЦЭМ!$B$39:$B$782,S$44)+'СЕТ СН'!$F$14+СВЦЭМ!$D$10+'СЕТ СН'!$F$6-'СЕТ СН'!$F$26</f>
        <v>1344.7024188199998</v>
      </c>
      <c r="T53" s="36">
        <f>SUMIFS(СВЦЭМ!$D$39:$D$782,СВЦЭМ!$A$39:$A$782,$A53,СВЦЭМ!$B$39:$B$782,T$44)+'СЕТ СН'!$F$14+СВЦЭМ!$D$10+'СЕТ СН'!$F$6-'СЕТ СН'!$F$26</f>
        <v>1262.10751147</v>
      </c>
      <c r="U53" s="36">
        <f>SUMIFS(СВЦЭМ!$D$39:$D$782,СВЦЭМ!$A$39:$A$782,$A53,СВЦЭМ!$B$39:$B$782,U$44)+'СЕТ СН'!$F$14+СВЦЭМ!$D$10+'СЕТ СН'!$F$6-'СЕТ СН'!$F$26</f>
        <v>1245.8065590099998</v>
      </c>
      <c r="V53" s="36">
        <f>SUMIFS(СВЦЭМ!$D$39:$D$782,СВЦЭМ!$A$39:$A$782,$A53,СВЦЭМ!$B$39:$B$782,V$44)+'СЕТ СН'!$F$14+СВЦЭМ!$D$10+'СЕТ СН'!$F$6-'СЕТ СН'!$F$26</f>
        <v>1266.38645903</v>
      </c>
      <c r="W53" s="36">
        <f>SUMIFS(СВЦЭМ!$D$39:$D$782,СВЦЭМ!$A$39:$A$782,$A53,СВЦЭМ!$B$39:$B$782,W$44)+'СЕТ СН'!$F$14+СВЦЭМ!$D$10+'СЕТ СН'!$F$6-'СЕТ СН'!$F$26</f>
        <v>1300.8223434899999</v>
      </c>
      <c r="X53" s="36">
        <f>SUMIFS(СВЦЭМ!$D$39:$D$782,СВЦЭМ!$A$39:$A$782,$A53,СВЦЭМ!$B$39:$B$782,X$44)+'СЕТ СН'!$F$14+СВЦЭМ!$D$10+'СЕТ СН'!$F$6-'СЕТ СН'!$F$26</f>
        <v>1322.5614143999999</v>
      </c>
      <c r="Y53" s="36">
        <f>SUMIFS(СВЦЭМ!$D$39:$D$782,СВЦЭМ!$A$39:$A$782,$A53,СВЦЭМ!$B$39:$B$782,Y$44)+'СЕТ СН'!$F$14+СВЦЭМ!$D$10+'СЕТ СН'!$F$6-'СЕТ СН'!$F$26</f>
        <v>1344.1477071699999</v>
      </c>
    </row>
    <row r="54" spans="1:25" ht="15.75" x14ac:dyDescent="0.2">
      <c r="A54" s="35">
        <f t="shared" si="1"/>
        <v>44602</v>
      </c>
      <c r="B54" s="36">
        <f>SUMIFS(СВЦЭМ!$D$39:$D$782,СВЦЭМ!$A$39:$A$782,$A54,СВЦЭМ!$B$39:$B$782,B$44)+'СЕТ СН'!$F$14+СВЦЭМ!$D$10+'СЕТ СН'!$F$6-'СЕТ СН'!$F$26</f>
        <v>1300.9186526199999</v>
      </c>
      <c r="C54" s="36">
        <f>SUMIFS(СВЦЭМ!$D$39:$D$782,СВЦЭМ!$A$39:$A$782,$A54,СВЦЭМ!$B$39:$B$782,C$44)+'СЕТ СН'!$F$14+СВЦЭМ!$D$10+'СЕТ СН'!$F$6-'СЕТ СН'!$F$26</f>
        <v>1357.0772854999998</v>
      </c>
      <c r="D54" s="36">
        <f>SUMIFS(СВЦЭМ!$D$39:$D$782,СВЦЭМ!$A$39:$A$782,$A54,СВЦЭМ!$B$39:$B$782,D$44)+'СЕТ СН'!$F$14+СВЦЭМ!$D$10+'СЕТ СН'!$F$6-'СЕТ СН'!$F$26</f>
        <v>1390.6920699499999</v>
      </c>
      <c r="E54" s="36">
        <f>SUMIFS(СВЦЭМ!$D$39:$D$782,СВЦЭМ!$A$39:$A$782,$A54,СВЦЭМ!$B$39:$B$782,E$44)+'СЕТ СН'!$F$14+СВЦЭМ!$D$10+'СЕТ СН'!$F$6-'СЕТ СН'!$F$26</f>
        <v>1383.9935174999998</v>
      </c>
      <c r="F54" s="36">
        <f>SUMIFS(СВЦЭМ!$D$39:$D$782,СВЦЭМ!$A$39:$A$782,$A54,СВЦЭМ!$B$39:$B$782,F$44)+'СЕТ СН'!$F$14+СВЦЭМ!$D$10+'СЕТ СН'!$F$6-'СЕТ СН'!$F$26</f>
        <v>1353.3307196499998</v>
      </c>
      <c r="G54" s="36">
        <f>SUMIFS(СВЦЭМ!$D$39:$D$782,СВЦЭМ!$A$39:$A$782,$A54,СВЦЭМ!$B$39:$B$782,G$44)+'СЕТ СН'!$F$14+СВЦЭМ!$D$10+'СЕТ СН'!$F$6-'СЕТ СН'!$F$26</f>
        <v>1323.6271510899999</v>
      </c>
      <c r="H54" s="36">
        <f>SUMIFS(СВЦЭМ!$D$39:$D$782,СВЦЭМ!$A$39:$A$782,$A54,СВЦЭМ!$B$39:$B$782,H$44)+'СЕТ СН'!$F$14+СВЦЭМ!$D$10+'СЕТ СН'!$F$6-'СЕТ СН'!$F$26</f>
        <v>1268.7255987799999</v>
      </c>
      <c r="I54" s="36">
        <f>SUMIFS(СВЦЭМ!$D$39:$D$782,СВЦЭМ!$A$39:$A$782,$A54,СВЦЭМ!$B$39:$B$782,I$44)+'СЕТ СН'!$F$14+СВЦЭМ!$D$10+'СЕТ СН'!$F$6-'СЕТ СН'!$F$26</f>
        <v>1242.3341558699999</v>
      </c>
      <c r="J54" s="36">
        <f>SUMIFS(СВЦЭМ!$D$39:$D$782,СВЦЭМ!$A$39:$A$782,$A54,СВЦЭМ!$B$39:$B$782,J$44)+'СЕТ СН'!$F$14+СВЦЭМ!$D$10+'СЕТ СН'!$F$6-'СЕТ СН'!$F$26</f>
        <v>1212.4196062199999</v>
      </c>
      <c r="K54" s="36">
        <f>SUMIFS(СВЦЭМ!$D$39:$D$782,СВЦЭМ!$A$39:$A$782,$A54,СВЦЭМ!$B$39:$B$782,K$44)+'СЕТ СН'!$F$14+СВЦЭМ!$D$10+'СЕТ СН'!$F$6-'СЕТ СН'!$F$26</f>
        <v>1210.8593427599999</v>
      </c>
      <c r="L54" s="36">
        <f>SUMIFS(СВЦЭМ!$D$39:$D$782,СВЦЭМ!$A$39:$A$782,$A54,СВЦЭМ!$B$39:$B$782,L$44)+'СЕТ СН'!$F$14+СВЦЭМ!$D$10+'СЕТ СН'!$F$6-'СЕТ СН'!$F$26</f>
        <v>1214.1085632999998</v>
      </c>
      <c r="M54" s="36">
        <f>SUMIFS(СВЦЭМ!$D$39:$D$782,СВЦЭМ!$A$39:$A$782,$A54,СВЦЭМ!$B$39:$B$782,M$44)+'СЕТ СН'!$F$14+СВЦЭМ!$D$10+'СЕТ СН'!$F$6-'СЕТ СН'!$F$26</f>
        <v>1256.2731525799998</v>
      </c>
      <c r="N54" s="36">
        <f>SUMIFS(СВЦЭМ!$D$39:$D$782,СВЦЭМ!$A$39:$A$782,$A54,СВЦЭМ!$B$39:$B$782,N$44)+'СЕТ СН'!$F$14+СВЦЭМ!$D$10+'СЕТ СН'!$F$6-'СЕТ СН'!$F$26</f>
        <v>1313.3492146499998</v>
      </c>
      <c r="O54" s="36">
        <f>SUMIFS(СВЦЭМ!$D$39:$D$782,СВЦЭМ!$A$39:$A$782,$A54,СВЦЭМ!$B$39:$B$782,O$44)+'СЕТ СН'!$F$14+СВЦЭМ!$D$10+'СЕТ СН'!$F$6-'СЕТ СН'!$F$26</f>
        <v>1337.0245242299998</v>
      </c>
      <c r="P54" s="36">
        <f>SUMIFS(СВЦЭМ!$D$39:$D$782,СВЦЭМ!$A$39:$A$782,$A54,СВЦЭМ!$B$39:$B$782,P$44)+'СЕТ СН'!$F$14+СВЦЭМ!$D$10+'СЕТ СН'!$F$6-'СЕТ СН'!$F$26</f>
        <v>1347.8384237999999</v>
      </c>
      <c r="Q54" s="36">
        <f>SUMIFS(СВЦЭМ!$D$39:$D$782,СВЦЭМ!$A$39:$A$782,$A54,СВЦЭМ!$B$39:$B$782,Q$44)+'СЕТ СН'!$F$14+СВЦЭМ!$D$10+'СЕТ СН'!$F$6-'СЕТ СН'!$F$26</f>
        <v>1352.9072667199998</v>
      </c>
      <c r="R54" s="36">
        <f>SUMIFS(СВЦЭМ!$D$39:$D$782,СВЦЭМ!$A$39:$A$782,$A54,СВЦЭМ!$B$39:$B$782,R$44)+'СЕТ СН'!$F$14+СВЦЭМ!$D$10+'СЕТ СН'!$F$6-'СЕТ СН'!$F$26</f>
        <v>1350.2791653999998</v>
      </c>
      <c r="S54" s="36">
        <f>SUMIFS(СВЦЭМ!$D$39:$D$782,СВЦЭМ!$A$39:$A$782,$A54,СВЦЭМ!$B$39:$B$782,S$44)+'СЕТ СН'!$F$14+СВЦЭМ!$D$10+'СЕТ СН'!$F$6-'СЕТ СН'!$F$26</f>
        <v>1311.5437370699999</v>
      </c>
      <c r="T54" s="36">
        <f>SUMIFS(СВЦЭМ!$D$39:$D$782,СВЦЭМ!$A$39:$A$782,$A54,СВЦЭМ!$B$39:$B$782,T$44)+'СЕТ СН'!$F$14+СВЦЭМ!$D$10+'СЕТ СН'!$F$6-'СЕТ СН'!$F$26</f>
        <v>1241.2211880099999</v>
      </c>
      <c r="U54" s="36">
        <f>SUMIFS(СВЦЭМ!$D$39:$D$782,СВЦЭМ!$A$39:$A$782,$A54,СВЦЭМ!$B$39:$B$782,U$44)+'СЕТ СН'!$F$14+СВЦЭМ!$D$10+'СЕТ СН'!$F$6-'СЕТ СН'!$F$26</f>
        <v>1232.1890930999998</v>
      </c>
      <c r="V54" s="36">
        <f>SUMIFS(СВЦЭМ!$D$39:$D$782,СВЦЭМ!$A$39:$A$782,$A54,СВЦЭМ!$B$39:$B$782,V$44)+'СЕТ СН'!$F$14+СВЦЭМ!$D$10+'СЕТ СН'!$F$6-'СЕТ СН'!$F$26</f>
        <v>1232.5373448899998</v>
      </c>
      <c r="W54" s="36">
        <f>SUMIFS(СВЦЭМ!$D$39:$D$782,СВЦЭМ!$A$39:$A$782,$A54,СВЦЭМ!$B$39:$B$782,W$44)+'СЕТ СН'!$F$14+СВЦЭМ!$D$10+'СЕТ СН'!$F$6-'СЕТ СН'!$F$26</f>
        <v>1254.3972724599998</v>
      </c>
      <c r="X54" s="36">
        <f>SUMIFS(СВЦЭМ!$D$39:$D$782,СВЦЭМ!$A$39:$A$782,$A54,СВЦЭМ!$B$39:$B$782,X$44)+'СЕТ СН'!$F$14+СВЦЭМ!$D$10+'СЕТ СН'!$F$6-'СЕТ СН'!$F$26</f>
        <v>1297.0402334399998</v>
      </c>
      <c r="Y54" s="36">
        <f>SUMIFS(СВЦЭМ!$D$39:$D$782,СВЦЭМ!$A$39:$A$782,$A54,СВЦЭМ!$B$39:$B$782,Y$44)+'СЕТ СН'!$F$14+СВЦЭМ!$D$10+'СЕТ СН'!$F$6-'СЕТ СН'!$F$26</f>
        <v>1311.2711657499999</v>
      </c>
    </row>
    <row r="55" spans="1:25" ht="15.75" x14ac:dyDescent="0.2">
      <c r="A55" s="35">
        <f t="shared" si="1"/>
        <v>44603</v>
      </c>
      <c r="B55" s="36">
        <f>SUMIFS(СВЦЭМ!$D$39:$D$782,СВЦЭМ!$A$39:$A$782,$A55,СВЦЭМ!$B$39:$B$782,B$44)+'СЕТ СН'!$F$14+СВЦЭМ!$D$10+'СЕТ СН'!$F$6-'СЕТ СН'!$F$26</f>
        <v>1335.5589806399998</v>
      </c>
      <c r="C55" s="36">
        <f>SUMIFS(СВЦЭМ!$D$39:$D$782,СВЦЭМ!$A$39:$A$782,$A55,СВЦЭМ!$B$39:$B$782,C$44)+'СЕТ СН'!$F$14+СВЦЭМ!$D$10+'СЕТ СН'!$F$6-'СЕТ СН'!$F$26</f>
        <v>1403.1492167399999</v>
      </c>
      <c r="D55" s="36">
        <f>SUMIFS(СВЦЭМ!$D$39:$D$782,СВЦЭМ!$A$39:$A$782,$A55,СВЦЭМ!$B$39:$B$782,D$44)+'СЕТ СН'!$F$14+СВЦЭМ!$D$10+'СЕТ СН'!$F$6-'СЕТ СН'!$F$26</f>
        <v>1441.3081164499999</v>
      </c>
      <c r="E55" s="36">
        <f>SUMIFS(СВЦЭМ!$D$39:$D$782,СВЦЭМ!$A$39:$A$782,$A55,СВЦЭМ!$B$39:$B$782,E$44)+'СЕТ СН'!$F$14+СВЦЭМ!$D$10+'СЕТ СН'!$F$6-'СЕТ СН'!$F$26</f>
        <v>1442.41894452</v>
      </c>
      <c r="F55" s="36">
        <f>SUMIFS(СВЦЭМ!$D$39:$D$782,СВЦЭМ!$A$39:$A$782,$A55,СВЦЭМ!$B$39:$B$782,F$44)+'СЕТ СН'!$F$14+СВЦЭМ!$D$10+'СЕТ СН'!$F$6-'СЕТ СН'!$F$26</f>
        <v>1425.06299752</v>
      </c>
      <c r="G55" s="36">
        <f>SUMIFS(СВЦЭМ!$D$39:$D$782,СВЦЭМ!$A$39:$A$782,$A55,СВЦЭМ!$B$39:$B$782,G$44)+'СЕТ СН'!$F$14+СВЦЭМ!$D$10+'СЕТ СН'!$F$6-'СЕТ СН'!$F$26</f>
        <v>1379.1243195399998</v>
      </c>
      <c r="H55" s="36">
        <f>SUMIFS(СВЦЭМ!$D$39:$D$782,СВЦЭМ!$A$39:$A$782,$A55,СВЦЭМ!$B$39:$B$782,H$44)+'СЕТ СН'!$F$14+СВЦЭМ!$D$10+'СЕТ СН'!$F$6-'СЕТ СН'!$F$26</f>
        <v>1304.2505447699998</v>
      </c>
      <c r="I55" s="36">
        <f>SUMIFS(СВЦЭМ!$D$39:$D$782,СВЦЭМ!$A$39:$A$782,$A55,СВЦЭМ!$B$39:$B$782,I$44)+'СЕТ СН'!$F$14+СВЦЭМ!$D$10+'СЕТ СН'!$F$6-'СЕТ СН'!$F$26</f>
        <v>1243.4041922699998</v>
      </c>
      <c r="J55" s="36">
        <f>SUMIFS(СВЦЭМ!$D$39:$D$782,СВЦЭМ!$A$39:$A$782,$A55,СВЦЭМ!$B$39:$B$782,J$44)+'СЕТ СН'!$F$14+СВЦЭМ!$D$10+'СЕТ СН'!$F$6-'СЕТ СН'!$F$26</f>
        <v>1212.7889732199999</v>
      </c>
      <c r="K55" s="36">
        <f>SUMIFS(СВЦЭМ!$D$39:$D$782,СВЦЭМ!$A$39:$A$782,$A55,СВЦЭМ!$B$39:$B$782,K$44)+'СЕТ СН'!$F$14+СВЦЭМ!$D$10+'СЕТ СН'!$F$6-'СЕТ СН'!$F$26</f>
        <v>1224.35558335</v>
      </c>
      <c r="L55" s="36">
        <f>SUMIFS(СВЦЭМ!$D$39:$D$782,СВЦЭМ!$A$39:$A$782,$A55,СВЦЭМ!$B$39:$B$782,L$44)+'СЕТ СН'!$F$14+СВЦЭМ!$D$10+'СЕТ СН'!$F$6-'СЕТ СН'!$F$26</f>
        <v>1226.9892440799999</v>
      </c>
      <c r="M55" s="36">
        <f>SUMIFS(СВЦЭМ!$D$39:$D$782,СВЦЭМ!$A$39:$A$782,$A55,СВЦЭМ!$B$39:$B$782,M$44)+'СЕТ СН'!$F$14+СВЦЭМ!$D$10+'СЕТ СН'!$F$6-'СЕТ СН'!$F$26</f>
        <v>1246.3602007799998</v>
      </c>
      <c r="N55" s="36">
        <f>SUMIFS(СВЦЭМ!$D$39:$D$782,СВЦЭМ!$A$39:$A$782,$A55,СВЦЭМ!$B$39:$B$782,N$44)+'СЕТ СН'!$F$14+СВЦЭМ!$D$10+'СЕТ СН'!$F$6-'СЕТ СН'!$F$26</f>
        <v>1288.8484223399998</v>
      </c>
      <c r="O55" s="36">
        <f>SUMIFS(СВЦЭМ!$D$39:$D$782,СВЦЭМ!$A$39:$A$782,$A55,СВЦЭМ!$B$39:$B$782,O$44)+'СЕТ СН'!$F$14+СВЦЭМ!$D$10+'СЕТ СН'!$F$6-'СЕТ СН'!$F$26</f>
        <v>1305.7275051699999</v>
      </c>
      <c r="P55" s="36">
        <f>SUMIFS(СВЦЭМ!$D$39:$D$782,СВЦЭМ!$A$39:$A$782,$A55,СВЦЭМ!$B$39:$B$782,P$44)+'СЕТ СН'!$F$14+СВЦЭМ!$D$10+'СЕТ СН'!$F$6-'СЕТ СН'!$F$26</f>
        <v>1323.6467045999998</v>
      </c>
      <c r="Q55" s="36">
        <f>SUMIFS(СВЦЭМ!$D$39:$D$782,СВЦЭМ!$A$39:$A$782,$A55,СВЦЭМ!$B$39:$B$782,Q$44)+'СЕТ СН'!$F$14+СВЦЭМ!$D$10+'СЕТ СН'!$F$6-'СЕТ СН'!$F$26</f>
        <v>1325.6825468799998</v>
      </c>
      <c r="R55" s="36">
        <f>SUMIFS(СВЦЭМ!$D$39:$D$782,СВЦЭМ!$A$39:$A$782,$A55,СВЦЭМ!$B$39:$B$782,R$44)+'СЕТ СН'!$F$14+СВЦЭМ!$D$10+'СЕТ СН'!$F$6-'СЕТ СН'!$F$26</f>
        <v>1316.6676952099999</v>
      </c>
      <c r="S55" s="36">
        <f>SUMIFS(СВЦЭМ!$D$39:$D$782,СВЦЭМ!$A$39:$A$782,$A55,СВЦЭМ!$B$39:$B$782,S$44)+'СЕТ СН'!$F$14+СВЦЭМ!$D$10+'СЕТ СН'!$F$6-'СЕТ СН'!$F$26</f>
        <v>1265.7368474599998</v>
      </c>
      <c r="T55" s="36">
        <f>SUMIFS(СВЦЭМ!$D$39:$D$782,СВЦЭМ!$A$39:$A$782,$A55,СВЦЭМ!$B$39:$B$782,T$44)+'СЕТ СН'!$F$14+СВЦЭМ!$D$10+'СЕТ СН'!$F$6-'СЕТ СН'!$F$26</f>
        <v>1221.5251150999998</v>
      </c>
      <c r="U55" s="36">
        <f>SUMIFS(СВЦЭМ!$D$39:$D$782,СВЦЭМ!$A$39:$A$782,$A55,СВЦЭМ!$B$39:$B$782,U$44)+'СЕТ СН'!$F$14+СВЦЭМ!$D$10+'СЕТ СН'!$F$6-'СЕТ СН'!$F$26</f>
        <v>1220.41898995</v>
      </c>
      <c r="V55" s="36">
        <f>SUMIFS(СВЦЭМ!$D$39:$D$782,СВЦЭМ!$A$39:$A$782,$A55,СВЦЭМ!$B$39:$B$782,V$44)+'СЕТ СН'!$F$14+СВЦЭМ!$D$10+'СЕТ СН'!$F$6-'СЕТ СН'!$F$26</f>
        <v>1226.4832388299999</v>
      </c>
      <c r="W55" s="36">
        <f>SUMIFS(СВЦЭМ!$D$39:$D$782,СВЦЭМ!$A$39:$A$782,$A55,СВЦЭМ!$B$39:$B$782,W$44)+'СЕТ СН'!$F$14+СВЦЭМ!$D$10+'СЕТ СН'!$F$6-'СЕТ СН'!$F$26</f>
        <v>1240.2001086899998</v>
      </c>
      <c r="X55" s="36">
        <f>SUMIFS(СВЦЭМ!$D$39:$D$782,СВЦЭМ!$A$39:$A$782,$A55,СВЦЭМ!$B$39:$B$782,X$44)+'СЕТ СН'!$F$14+СВЦЭМ!$D$10+'СЕТ СН'!$F$6-'СЕТ СН'!$F$26</f>
        <v>1251.8067876799998</v>
      </c>
      <c r="Y55" s="36">
        <f>SUMIFS(СВЦЭМ!$D$39:$D$782,СВЦЭМ!$A$39:$A$782,$A55,СВЦЭМ!$B$39:$B$782,Y$44)+'СЕТ СН'!$F$14+СВЦЭМ!$D$10+'СЕТ СН'!$F$6-'СЕТ СН'!$F$26</f>
        <v>1268.85342464</v>
      </c>
    </row>
    <row r="56" spans="1:25" ht="15.75" x14ac:dyDescent="0.2">
      <c r="A56" s="35">
        <f t="shared" si="1"/>
        <v>44604</v>
      </c>
      <c r="B56" s="36">
        <f>SUMIFS(СВЦЭМ!$D$39:$D$782,СВЦЭМ!$A$39:$A$782,$A56,СВЦЭМ!$B$39:$B$782,B$44)+'СЕТ СН'!$F$14+СВЦЭМ!$D$10+'СЕТ СН'!$F$6-'СЕТ СН'!$F$26</f>
        <v>1376.1717576899998</v>
      </c>
      <c r="C56" s="36">
        <f>SUMIFS(СВЦЭМ!$D$39:$D$782,СВЦЭМ!$A$39:$A$782,$A56,СВЦЭМ!$B$39:$B$782,C$44)+'СЕТ СН'!$F$14+СВЦЭМ!$D$10+'СЕТ СН'!$F$6-'СЕТ СН'!$F$26</f>
        <v>1385.3253431099999</v>
      </c>
      <c r="D56" s="36">
        <f>SUMIFS(СВЦЭМ!$D$39:$D$782,СВЦЭМ!$A$39:$A$782,$A56,СВЦЭМ!$B$39:$B$782,D$44)+'СЕТ СН'!$F$14+СВЦЭМ!$D$10+'СЕТ СН'!$F$6-'СЕТ СН'!$F$26</f>
        <v>1384.13231761</v>
      </c>
      <c r="E56" s="36">
        <f>SUMIFS(СВЦЭМ!$D$39:$D$782,СВЦЭМ!$A$39:$A$782,$A56,СВЦЭМ!$B$39:$B$782,E$44)+'СЕТ СН'!$F$14+СВЦЭМ!$D$10+'СЕТ СН'!$F$6-'СЕТ СН'!$F$26</f>
        <v>1387.6049037099999</v>
      </c>
      <c r="F56" s="36">
        <f>SUMIFS(СВЦЭМ!$D$39:$D$782,СВЦЭМ!$A$39:$A$782,$A56,СВЦЭМ!$B$39:$B$782,F$44)+'СЕТ СН'!$F$14+СВЦЭМ!$D$10+'СЕТ СН'!$F$6-'СЕТ СН'!$F$26</f>
        <v>1378.9058500699998</v>
      </c>
      <c r="G56" s="36">
        <f>SUMIFS(СВЦЭМ!$D$39:$D$782,СВЦЭМ!$A$39:$A$782,$A56,СВЦЭМ!$B$39:$B$782,G$44)+'СЕТ СН'!$F$14+СВЦЭМ!$D$10+'СЕТ СН'!$F$6-'СЕТ СН'!$F$26</f>
        <v>1363.9928459299999</v>
      </c>
      <c r="H56" s="36">
        <f>SUMIFS(СВЦЭМ!$D$39:$D$782,СВЦЭМ!$A$39:$A$782,$A56,СВЦЭМ!$B$39:$B$782,H$44)+'СЕТ СН'!$F$14+СВЦЭМ!$D$10+'СЕТ СН'!$F$6-'СЕТ СН'!$F$26</f>
        <v>1323.6544239899999</v>
      </c>
      <c r="I56" s="36">
        <f>SUMIFS(СВЦЭМ!$D$39:$D$782,СВЦЭМ!$A$39:$A$782,$A56,СВЦЭМ!$B$39:$B$782,I$44)+'СЕТ СН'!$F$14+СВЦЭМ!$D$10+'СЕТ СН'!$F$6-'СЕТ СН'!$F$26</f>
        <v>1285.7825246899999</v>
      </c>
      <c r="J56" s="36">
        <f>SUMIFS(СВЦЭМ!$D$39:$D$782,СВЦЭМ!$A$39:$A$782,$A56,СВЦЭМ!$B$39:$B$782,J$44)+'СЕТ СН'!$F$14+СВЦЭМ!$D$10+'СЕТ СН'!$F$6-'СЕТ СН'!$F$26</f>
        <v>1225.0643429899999</v>
      </c>
      <c r="K56" s="36">
        <f>SUMIFS(СВЦЭМ!$D$39:$D$782,СВЦЭМ!$A$39:$A$782,$A56,СВЦЭМ!$B$39:$B$782,K$44)+'СЕТ СН'!$F$14+СВЦЭМ!$D$10+'СЕТ СН'!$F$6-'СЕТ СН'!$F$26</f>
        <v>1206.0361579999999</v>
      </c>
      <c r="L56" s="36">
        <f>SUMIFS(СВЦЭМ!$D$39:$D$782,СВЦЭМ!$A$39:$A$782,$A56,СВЦЭМ!$B$39:$B$782,L$44)+'СЕТ СН'!$F$14+СВЦЭМ!$D$10+'СЕТ СН'!$F$6-'СЕТ СН'!$F$26</f>
        <v>1217.7436509999998</v>
      </c>
      <c r="M56" s="36">
        <f>SUMIFS(СВЦЭМ!$D$39:$D$782,СВЦЭМ!$A$39:$A$782,$A56,СВЦЭМ!$B$39:$B$782,M$44)+'СЕТ СН'!$F$14+СВЦЭМ!$D$10+'СЕТ СН'!$F$6-'СЕТ СН'!$F$26</f>
        <v>1250.7886126299998</v>
      </c>
      <c r="N56" s="36">
        <f>SUMIFS(СВЦЭМ!$D$39:$D$782,СВЦЭМ!$A$39:$A$782,$A56,СВЦЭМ!$B$39:$B$782,N$44)+'СЕТ СН'!$F$14+СВЦЭМ!$D$10+'СЕТ СН'!$F$6-'СЕТ СН'!$F$26</f>
        <v>1275.1259551499998</v>
      </c>
      <c r="O56" s="36">
        <f>SUMIFS(СВЦЭМ!$D$39:$D$782,СВЦЭМ!$A$39:$A$782,$A56,СВЦЭМ!$B$39:$B$782,O$44)+'СЕТ СН'!$F$14+СВЦЭМ!$D$10+'СЕТ СН'!$F$6-'СЕТ СН'!$F$26</f>
        <v>1289.4094363699999</v>
      </c>
      <c r="P56" s="36">
        <f>SUMIFS(СВЦЭМ!$D$39:$D$782,СВЦЭМ!$A$39:$A$782,$A56,СВЦЭМ!$B$39:$B$782,P$44)+'СЕТ СН'!$F$14+СВЦЭМ!$D$10+'СЕТ СН'!$F$6-'СЕТ СН'!$F$26</f>
        <v>1310.93504171</v>
      </c>
      <c r="Q56" s="36">
        <f>SUMIFS(СВЦЭМ!$D$39:$D$782,СВЦЭМ!$A$39:$A$782,$A56,СВЦЭМ!$B$39:$B$782,Q$44)+'СЕТ СН'!$F$14+СВЦЭМ!$D$10+'СЕТ СН'!$F$6-'СЕТ СН'!$F$26</f>
        <v>1307.6595596699999</v>
      </c>
      <c r="R56" s="36">
        <f>SUMIFS(СВЦЭМ!$D$39:$D$782,СВЦЭМ!$A$39:$A$782,$A56,СВЦЭМ!$B$39:$B$782,R$44)+'СЕТ СН'!$F$14+СВЦЭМ!$D$10+'СЕТ СН'!$F$6-'СЕТ СН'!$F$26</f>
        <v>1313.44534441</v>
      </c>
      <c r="S56" s="36">
        <f>SUMIFS(СВЦЭМ!$D$39:$D$782,СВЦЭМ!$A$39:$A$782,$A56,СВЦЭМ!$B$39:$B$782,S$44)+'СЕТ СН'!$F$14+СВЦЭМ!$D$10+'СЕТ СН'!$F$6-'СЕТ СН'!$F$26</f>
        <v>1279.0613014799999</v>
      </c>
      <c r="T56" s="36">
        <f>SUMIFS(СВЦЭМ!$D$39:$D$782,СВЦЭМ!$A$39:$A$782,$A56,СВЦЭМ!$B$39:$B$782,T$44)+'СЕТ СН'!$F$14+СВЦЭМ!$D$10+'СЕТ СН'!$F$6-'СЕТ СН'!$F$26</f>
        <v>1223.3799339999998</v>
      </c>
      <c r="U56" s="36">
        <f>SUMIFS(СВЦЭМ!$D$39:$D$782,СВЦЭМ!$A$39:$A$782,$A56,СВЦЭМ!$B$39:$B$782,U$44)+'СЕТ СН'!$F$14+СВЦЭМ!$D$10+'СЕТ СН'!$F$6-'СЕТ СН'!$F$26</f>
        <v>1210.1645283799999</v>
      </c>
      <c r="V56" s="36">
        <f>SUMIFS(СВЦЭМ!$D$39:$D$782,СВЦЭМ!$A$39:$A$782,$A56,СВЦЭМ!$B$39:$B$782,V$44)+'СЕТ СН'!$F$14+СВЦЭМ!$D$10+'СЕТ СН'!$F$6-'СЕТ СН'!$F$26</f>
        <v>1226.53321476</v>
      </c>
      <c r="W56" s="36">
        <f>SUMIFS(СВЦЭМ!$D$39:$D$782,СВЦЭМ!$A$39:$A$782,$A56,СВЦЭМ!$B$39:$B$782,W$44)+'СЕТ СН'!$F$14+СВЦЭМ!$D$10+'СЕТ СН'!$F$6-'СЕТ СН'!$F$26</f>
        <v>1244.1839737199998</v>
      </c>
      <c r="X56" s="36">
        <f>SUMIFS(СВЦЭМ!$D$39:$D$782,СВЦЭМ!$A$39:$A$782,$A56,СВЦЭМ!$B$39:$B$782,X$44)+'СЕТ СН'!$F$14+СВЦЭМ!$D$10+'СЕТ СН'!$F$6-'СЕТ СН'!$F$26</f>
        <v>1258.9024011999998</v>
      </c>
      <c r="Y56" s="36">
        <f>SUMIFS(СВЦЭМ!$D$39:$D$782,СВЦЭМ!$A$39:$A$782,$A56,СВЦЭМ!$B$39:$B$782,Y$44)+'СЕТ СН'!$F$14+СВЦЭМ!$D$10+'СЕТ СН'!$F$6-'СЕТ СН'!$F$26</f>
        <v>1307.2419453399998</v>
      </c>
    </row>
    <row r="57" spans="1:25" ht="15.75" x14ac:dyDescent="0.2">
      <c r="A57" s="35">
        <f t="shared" si="1"/>
        <v>44605</v>
      </c>
      <c r="B57" s="36">
        <f>SUMIFS(СВЦЭМ!$D$39:$D$782,СВЦЭМ!$A$39:$A$782,$A57,СВЦЭМ!$B$39:$B$782,B$44)+'СЕТ СН'!$F$14+СВЦЭМ!$D$10+'СЕТ СН'!$F$6-'СЕТ СН'!$F$26</f>
        <v>1322.54107798</v>
      </c>
      <c r="C57" s="36">
        <f>SUMIFS(СВЦЭМ!$D$39:$D$782,СВЦЭМ!$A$39:$A$782,$A57,СВЦЭМ!$B$39:$B$782,C$44)+'СЕТ СН'!$F$14+СВЦЭМ!$D$10+'СЕТ СН'!$F$6-'СЕТ СН'!$F$26</f>
        <v>1374.9027390899998</v>
      </c>
      <c r="D57" s="36">
        <f>SUMIFS(СВЦЭМ!$D$39:$D$782,СВЦЭМ!$A$39:$A$782,$A57,СВЦЭМ!$B$39:$B$782,D$44)+'СЕТ СН'!$F$14+СВЦЭМ!$D$10+'СЕТ СН'!$F$6-'СЕТ СН'!$F$26</f>
        <v>1378.5862962299998</v>
      </c>
      <c r="E57" s="36">
        <f>SUMIFS(СВЦЭМ!$D$39:$D$782,СВЦЭМ!$A$39:$A$782,$A57,СВЦЭМ!$B$39:$B$782,E$44)+'СЕТ СН'!$F$14+СВЦЭМ!$D$10+'СЕТ СН'!$F$6-'СЕТ СН'!$F$26</f>
        <v>1380.9606436899999</v>
      </c>
      <c r="F57" s="36">
        <f>SUMIFS(СВЦЭМ!$D$39:$D$782,СВЦЭМ!$A$39:$A$782,$A57,СВЦЭМ!$B$39:$B$782,F$44)+'СЕТ СН'!$F$14+СВЦЭМ!$D$10+'СЕТ СН'!$F$6-'СЕТ СН'!$F$26</f>
        <v>1381.5014332799999</v>
      </c>
      <c r="G57" s="36">
        <f>SUMIFS(СВЦЭМ!$D$39:$D$782,СВЦЭМ!$A$39:$A$782,$A57,СВЦЭМ!$B$39:$B$782,G$44)+'СЕТ СН'!$F$14+СВЦЭМ!$D$10+'СЕТ СН'!$F$6-'СЕТ СН'!$F$26</f>
        <v>1379.8128448299999</v>
      </c>
      <c r="H57" s="36">
        <f>SUMIFS(СВЦЭМ!$D$39:$D$782,СВЦЭМ!$A$39:$A$782,$A57,СВЦЭМ!$B$39:$B$782,H$44)+'СЕТ СН'!$F$14+СВЦЭМ!$D$10+'СЕТ СН'!$F$6-'СЕТ СН'!$F$26</f>
        <v>1357.8565590799999</v>
      </c>
      <c r="I57" s="36">
        <f>SUMIFS(СВЦЭМ!$D$39:$D$782,СВЦЭМ!$A$39:$A$782,$A57,СВЦЭМ!$B$39:$B$782,I$44)+'СЕТ СН'!$F$14+СВЦЭМ!$D$10+'СЕТ СН'!$F$6-'СЕТ СН'!$F$26</f>
        <v>1303.2403140199999</v>
      </c>
      <c r="J57" s="36">
        <f>SUMIFS(СВЦЭМ!$D$39:$D$782,СВЦЭМ!$A$39:$A$782,$A57,СВЦЭМ!$B$39:$B$782,J$44)+'СЕТ СН'!$F$14+СВЦЭМ!$D$10+'СЕТ СН'!$F$6-'СЕТ СН'!$F$26</f>
        <v>1234.0961836399999</v>
      </c>
      <c r="K57" s="36">
        <f>SUMIFS(СВЦЭМ!$D$39:$D$782,СВЦЭМ!$A$39:$A$782,$A57,СВЦЭМ!$B$39:$B$782,K$44)+'СЕТ СН'!$F$14+СВЦЭМ!$D$10+'СЕТ СН'!$F$6-'СЕТ СН'!$F$26</f>
        <v>1197.4143064399998</v>
      </c>
      <c r="L57" s="36">
        <f>SUMIFS(СВЦЭМ!$D$39:$D$782,СВЦЭМ!$A$39:$A$782,$A57,СВЦЭМ!$B$39:$B$782,L$44)+'СЕТ СН'!$F$14+СВЦЭМ!$D$10+'СЕТ СН'!$F$6-'СЕТ СН'!$F$26</f>
        <v>1188.7820290999998</v>
      </c>
      <c r="M57" s="36">
        <f>SUMIFS(СВЦЭМ!$D$39:$D$782,СВЦЭМ!$A$39:$A$782,$A57,СВЦЭМ!$B$39:$B$782,M$44)+'СЕТ СН'!$F$14+СВЦЭМ!$D$10+'СЕТ СН'!$F$6-'СЕТ СН'!$F$26</f>
        <v>1220.3091045699998</v>
      </c>
      <c r="N57" s="36">
        <f>SUMIFS(СВЦЭМ!$D$39:$D$782,СВЦЭМ!$A$39:$A$782,$A57,СВЦЭМ!$B$39:$B$782,N$44)+'СЕТ СН'!$F$14+СВЦЭМ!$D$10+'СЕТ СН'!$F$6-'СЕТ СН'!$F$26</f>
        <v>1267.33157577</v>
      </c>
      <c r="O57" s="36">
        <f>SUMIFS(СВЦЭМ!$D$39:$D$782,СВЦЭМ!$A$39:$A$782,$A57,СВЦЭМ!$B$39:$B$782,O$44)+'СЕТ СН'!$F$14+СВЦЭМ!$D$10+'СЕТ СН'!$F$6-'СЕТ СН'!$F$26</f>
        <v>1296.2744358699999</v>
      </c>
      <c r="P57" s="36">
        <f>SUMIFS(СВЦЭМ!$D$39:$D$782,СВЦЭМ!$A$39:$A$782,$A57,СВЦЭМ!$B$39:$B$782,P$44)+'СЕТ СН'!$F$14+СВЦЭМ!$D$10+'СЕТ СН'!$F$6-'СЕТ СН'!$F$26</f>
        <v>1321.4005902299998</v>
      </c>
      <c r="Q57" s="36">
        <f>SUMIFS(СВЦЭМ!$D$39:$D$782,СВЦЭМ!$A$39:$A$782,$A57,СВЦЭМ!$B$39:$B$782,Q$44)+'СЕТ СН'!$F$14+СВЦЭМ!$D$10+'СЕТ СН'!$F$6-'СЕТ СН'!$F$26</f>
        <v>1319.5525596999998</v>
      </c>
      <c r="R57" s="36">
        <f>SUMIFS(СВЦЭМ!$D$39:$D$782,СВЦЭМ!$A$39:$A$782,$A57,СВЦЭМ!$B$39:$B$782,R$44)+'СЕТ СН'!$F$14+СВЦЭМ!$D$10+'СЕТ СН'!$F$6-'СЕТ СН'!$F$26</f>
        <v>1328.4999295299999</v>
      </c>
      <c r="S57" s="36">
        <f>SUMIFS(СВЦЭМ!$D$39:$D$782,СВЦЭМ!$A$39:$A$782,$A57,СВЦЭМ!$B$39:$B$782,S$44)+'СЕТ СН'!$F$14+СВЦЭМ!$D$10+'СЕТ СН'!$F$6-'СЕТ СН'!$F$26</f>
        <v>1289.6007389699998</v>
      </c>
      <c r="T57" s="36">
        <f>SUMIFS(СВЦЭМ!$D$39:$D$782,СВЦЭМ!$A$39:$A$782,$A57,СВЦЭМ!$B$39:$B$782,T$44)+'СЕТ СН'!$F$14+СВЦЭМ!$D$10+'СЕТ СН'!$F$6-'СЕТ СН'!$F$26</f>
        <v>1185.4243960099998</v>
      </c>
      <c r="U57" s="36">
        <f>SUMIFS(СВЦЭМ!$D$39:$D$782,СВЦЭМ!$A$39:$A$782,$A57,СВЦЭМ!$B$39:$B$782,U$44)+'СЕТ СН'!$F$14+СВЦЭМ!$D$10+'СЕТ СН'!$F$6-'СЕТ СН'!$F$26</f>
        <v>1179.45950189</v>
      </c>
      <c r="V57" s="36">
        <f>SUMIFS(СВЦЭМ!$D$39:$D$782,СВЦЭМ!$A$39:$A$782,$A57,СВЦЭМ!$B$39:$B$782,V$44)+'СЕТ СН'!$F$14+СВЦЭМ!$D$10+'СЕТ СН'!$F$6-'СЕТ СН'!$F$26</f>
        <v>1182.5306276199999</v>
      </c>
      <c r="W57" s="36">
        <f>SUMIFS(СВЦЭМ!$D$39:$D$782,СВЦЭМ!$A$39:$A$782,$A57,СВЦЭМ!$B$39:$B$782,W$44)+'СЕТ СН'!$F$14+СВЦЭМ!$D$10+'СЕТ СН'!$F$6-'СЕТ СН'!$F$26</f>
        <v>1200.16956549</v>
      </c>
      <c r="X57" s="36">
        <f>SUMIFS(СВЦЭМ!$D$39:$D$782,СВЦЭМ!$A$39:$A$782,$A57,СВЦЭМ!$B$39:$B$782,X$44)+'СЕТ СН'!$F$14+СВЦЭМ!$D$10+'СЕТ СН'!$F$6-'СЕТ СН'!$F$26</f>
        <v>1227.73508221</v>
      </c>
      <c r="Y57" s="36">
        <f>SUMIFS(СВЦЭМ!$D$39:$D$782,СВЦЭМ!$A$39:$A$782,$A57,СВЦЭМ!$B$39:$B$782,Y$44)+'СЕТ СН'!$F$14+СВЦЭМ!$D$10+'СЕТ СН'!$F$6-'СЕТ СН'!$F$26</f>
        <v>1271.03258547</v>
      </c>
    </row>
    <row r="58" spans="1:25" ht="15.75" x14ac:dyDescent="0.2">
      <c r="A58" s="35">
        <f t="shared" si="1"/>
        <v>44606</v>
      </c>
      <c r="B58" s="36">
        <f>SUMIFS(СВЦЭМ!$D$39:$D$782,СВЦЭМ!$A$39:$A$782,$A58,СВЦЭМ!$B$39:$B$782,B$44)+'СЕТ СН'!$F$14+СВЦЭМ!$D$10+'СЕТ СН'!$F$6-'СЕТ СН'!$F$26</f>
        <v>1332.4227316199999</v>
      </c>
      <c r="C58" s="36">
        <f>SUMIFS(СВЦЭМ!$D$39:$D$782,СВЦЭМ!$A$39:$A$782,$A58,СВЦЭМ!$B$39:$B$782,C$44)+'СЕТ СН'!$F$14+СВЦЭМ!$D$10+'СЕТ СН'!$F$6-'СЕТ СН'!$F$26</f>
        <v>1392.3842470299999</v>
      </c>
      <c r="D58" s="36">
        <f>SUMIFS(СВЦЭМ!$D$39:$D$782,СВЦЭМ!$A$39:$A$782,$A58,СВЦЭМ!$B$39:$B$782,D$44)+'СЕТ СН'!$F$14+СВЦЭМ!$D$10+'СЕТ СН'!$F$6-'СЕТ СН'!$F$26</f>
        <v>1396.0516355999998</v>
      </c>
      <c r="E58" s="36">
        <f>SUMIFS(СВЦЭМ!$D$39:$D$782,СВЦЭМ!$A$39:$A$782,$A58,СВЦЭМ!$B$39:$B$782,E$44)+'СЕТ СН'!$F$14+СВЦЭМ!$D$10+'СЕТ СН'!$F$6-'СЕТ СН'!$F$26</f>
        <v>1400.9178884399998</v>
      </c>
      <c r="F58" s="36">
        <f>SUMIFS(СВЦЭМ!$D$39:$D$782,СВЦЭМ!$A$39:$A$782,$A58,СВЦЭМ!$B$39:$B$782,F$44)+'СЕТ СН'!$F$14+СВЦЭМ!$D$10+'СЕТ СН'!$F$6-'СЕТ СН'!$F$26</f>
        <v>1390.1552417599999</v>
      </c>
      <c r="G58" s="36">
        <f>SUMIFS(СВЦЭМ!$D$39:$D$782,СВЦЭМ!$A$39:$A$782,$A58,СВЦЭМ!$B$39:$B$782,G$44)+'СЕТ СН'!$F$14+СВЦЭМ!$D$10+'СЕТ СН'!$F$6-'СЕТ СН'!$F$26</f>
        <v>1374.89059086</v>
      </c>
      <c r="H58" s="36">
        <f>SUMIFS(СВЦЭМ!$D$39:$D$782,СВЦЭМ!$A$39:$A$782,$A58,СВЦЭМ!$B$39:$B$782,H$44)+'СЕТ СН'!$F$14+СВЦЭМ!$D$10+'СЕТ СН'!$F$6-'СЕТ СН'!$F$26</f>
        <v>1361.6574717599999</v>
      </c>
      <c r="I58" s="36">
        <f>SUMIFS(СВЦЭМ!$D$39:$D$782,СВЦЭМ!$A$39:$A$782,$A58,СВЦЭМ!$B$39:$B$782,I$44)+'СЕТ СН'!$F$14+СВЦЭМ!$D$10+'СЕТ СН'!$F$6-'СЕТ СН'!$F$26</f>
        <v>1242.5968608599999</v>
      </c>
      <c r="J58" s="36">
        <f>SUMIFS(СВЦЭМ!$D$39:$D$782,СВЦЭМ!$A$39:$A$782,$A58,СВЦЭМ!$B$39:$B$782,J$44)+'СЕТ СН'!$F$14+СВЦЭМ!$D$10+'СЕТ СН'!$F$6-'СЕТ СН'!$F$26</f>
        <v>1199.2480830099998</v>
      </c>
      <c r="K58" s="36">
        <f>SUMIFS(СВЦЭМ!$D$39:$D$782,СВЦЭМ!$A$39:$A$782,$A58,СВЦЭМ!$B$39:$B$782,K$44)+'СЕТ СН'!$F$14+СВЦЭМ!$D$10+'СЕТ СН'!$F$6-'СЕТ СН'!$F$26</f>
        <v>1189.5720305299999</v>
      </c>
      <c r="L58" s="36">
        <f>SUMIFS(СВЦЭМ!$D$39:$D$782,СВЦЭМ!$A$39:$A$782,$A58,СВЦЭМ!$B$39:$B$782,L$44)+'СЕТ СН'!$F$14+СВЦЭМ!$D$10+'СЕТ СН'!$F$6-'СЕТ СН'!$F$26</f>
        <v>1188.2866782599999</v>
      </c>
      <c r="M58" s="36">
        <f>SUMIFS(СВЦЭМ!$D$39:$D$782,СВЦЭМ!$A$39:$A$782,$A58,СВЦЭМ!$B$39:$B$782,M$44)+'СЕТ СН'!$F$14+СВЦЭМ!$D$10+'СЕТ СН'!$F$6-'СЕТ СН'!$F$26</f>
        <v>1226.9514985999999</v>
      </c>
      <c r="N58" s="36">
        <f>SUMIFS(СВЦЭМ!$D$39:$D$782,СВЦЭМ!$A$39:$A$782,$A58,СВЦЭМ!$B$39:$B$782,N$44)+'СЕТ СН'!$F$14+СВЦЭМ!$D$10+'СЕТ СН'!$F$6-'СЕТ СН'!$F$26</f>
        <v>1263.3482042799999</v>
      </c>
      <c r="O58" s="36">
        <f>SUMIFS(СВЦЭМ!$D$39:$D$782,СВЦЭМ!$A$39:$A$782,$A58,СВЦЭМ!$B$39:$B$782,O$44)+'СЕТ СН'!$F$14+СВЦЭМ!$D$10+'СЕТ СН'!$F$6-'СЕТ СН'!$F$26</f>
        <v>1284.16483432</v>
      </c>
      <c r="P58" s="36">
        <f>SUMIFS(СВЦЭМ!$D$39:$D$782,СВЦЭМ!$A$39:$A$782,$A58,СВЦЭМ!$B$39:$B$782,P$44)+'СЕТ СН'!$F$14+СВЦЭМ!$D$10+'СЕТ СН'!$F$6-'СЕТ СН'!$F$26</f>
        <v>1302.1158891799998</v>
      </c>
      <c r="Q58" s="36">
        <f>SUMIFS(СВЦЭМ!$D$39:$D$782,СВЦЭМ!$A$39:$A$782,$A58,СВЦЭМ!$B$39:$B$782,Q$44)+'СЕТ СН'!$F$14+СВЦЭМ!$D$10+'СЕТ СН'!$F$6-'СЕТ СН'!$F$26</f>
        <v>1308.7474833299998</v>
      </c>
      <c r="R58" s="36">
        <f>SUMIFS(СВЦЭМ!$D$39:$D$782,СВЦЭМ!$A$39:$A$782,$A58,СВЦЭМ!$B$39:$B$782,R$44)+'СЕТ СН'!$F$14+СВЦЭМ!$D$10+'СЕТ СН'!$F$6-'СЕТ СН'!$F$26</f>
        <v>1303.1168447599998</v>
      </c>
      <c r="S58" s="36">
        <f>SUMIFS(СВЦЭМ!$D$39:$D$782,СВЦЭМ!$A$39:$A$782,$A58,СВЦЭМ!$B$39:$B$782,S$44)+'СЕТ СН'!$F$14+СВЦЭМ!$D$10+'СЕТ СН'!$F$6-'СЕТ СН'!$F$26</f>
        <v>1268.8527700199998</v>
      </c>
      <c r="T58" s="36">
        <f>SUMIFS(СВЦЭМ!$D$39:$D$782,СВЦЭМ!$A$39:$A$782,$A58,СВЦЭМ!$B$39:$B$782,T$44)+'СЕТ СН'!$F$14+СВЦЭМ!$D$10+'СЕТ СН'!$F$6-'СЕТ СН'!$F$26</f>
        <v>1195.7353161799999</v>
      </c>
      <c r="U58" s="36">
        <f>SUMIFS(СВЦЭМ!$D$39:$D$782,СВЦЭМ!$A$39:$A$782,$A58,СВЦЭМ!$B$39:$B$782,U$44)+'СЕТ СН'!$F$14+СВЦЭМ!$D$10+'СЕТ СН'!$F$6-'СЕТ СН'!$F$26</f>
        <v>1185.45538571</v>
      </c>
      <c r="V58" s="36">
        <f>SUMIFS(СВЦЭМ!$D$39:$D$782,СВЦЭМ!$A$39:$A$782,$A58,СВЦЭМ!$B$39:$B$782,V$44)+'СЕТ СН'!$F$14+СВЦЭМ!$D$10+'СЕТ СН'!$F$6-'СЕТ СН'!$F$26</f>
        <v>1200.3712735299998</v>
      </c>
      <c r="W58" s="36">
        <f>SUMIFS(СВЦЭМ!$D$39:$D$782,СВЦЭМ!$A$39:$A$782,$A58,СВЦЭМ!$B$39:$B$782,W$44)+'СЕТ СН'!$F$14+СВЦЭМ!$D$10+'СЕТ СН'!$F$6-'СЕТ СН'!$F$26</f>
        <v>1214.3611594999998</v>
      </c>
      <c r="X58" s="36">
        <f>SUMIFS(СВЦЭМ!$D$39:$D$782,СВЦЭМ!$A$39:$A$782,$A58,СВЦЭМ!$B$39:$B$782,X$44)+'СЕТ СН'!$F$14+СВЦЭМ!$D$10+'СЕТ СН'!$F$6-'СЕТ СН'!$F$26</f>
        <v>1241.3943321599997</v>
      </c>
      <c r="Y58" s="36">
        <f>SUMIFS(СВЦЭМ!$D$39:$D$782,СВЦЭМ!$A$39:$A$782,$A58,СВЦЭМ!$B$39:$B$782,Y$44)+'СЕТ СН'!$F$14+СВЦЭМ!$D$10+'СЕТ СН'!$F$6-'СЕТ СН'!$F$26</f>
        <v>1273.1999398999999</v>
      </c>
    </row>
    <row r="59" spans="1:25" ht="15.75" x14ac:dyDescent="0.2">
      <c r="A59" s="35">
        <f t="shared" si="1"/>
        <v>44607</v>
      </c>
      <c r="B59" s="36">
        <f>SUMIFS(СВЦЭМ!$D$39:$D$782,СВЦЭМ!$A$39:$A$782,$A59,СВЦЭМ!$B$39:$B$782,B$44)+'СЕТ СН'!$F$14+СВЦЭМ!$D$10+'СЕТ СН'!$F$6-'СЕТ СН'!$F$26</f>
        <v>1251.1721941699998</v>
      </c>
      <c r="C59" s="36">
        <f>SUMIFS(СВЦЭМ!$D$39:$D$782,СВЦЭМ!$A$39:$A$782,$A59,СВЦЭМ!$B$39:$B$782,C$44)+'СЕТ СН'!$F$14+СВЦЭМ!$D$10+'СЕТ СН'!$F$6-'СЕТ СН'!$F$26</f>
        <v>1317.3408402799998</v>
      </c>
      <c r="D59" s="36">
        <f>SUMIFS(СВЦЭМ!$D$39:$D$782,СВЦЭМ!$A$39:$A$782,$A59,СВЦЭМ!$B$39:$B$782,D$44)+'СЕТ СН'!$F$14+СВЦЭМ!$D$10+'СЕТ СН'!$F$6-'СЕТ СН'!$F$26</f>
        <v>1349.0798357399999</v>
      </c>
      <c r="E59" s="36">
        <f>SUMIFS(СВЦЭМ!$D$39:$D$782,СВЦЭМ!$A$39:$A$782,$A59,СВЦЭМ!$B$39:$B$782,E$44)+'СЕТ СН'!$F$14+СВЦЭМ!$D$10+'СЕТ СН'!$F$6-'СЕТ СН'!$F$26</f>
        <v>1354.2414256</v>
      </c>
      <c r="F59" s="36">
        <f>SUMIFS(СВЦЭМ!$D$39:$D$782,СВЦЭМ!$A$39:$A$782,$A59,СВЦЭМ!$B$39:$B$782,F$44)+'СЕТ СН'!$F$14+СВЦЭМ!$D$10+'СЕТ СН'!$F$6-'СЕТ СН'!$F$26</f>
        <v>1341.4582287499998</v>
      </c>
      <c r="G59" s="36">
        <f>SUMIFS(СВЦЭМ!$D$39:$D$782,СВЦЭМ!$A$39:$A$782,$A59,СВЦЭМ!$B$39:$B$782,G$44)+'СЕТ СН'!$F$14+СВЦЭМ!$D$10+'СЕТ СН'!$F$6-'СЕТ СН'!$F$26</f>
        <v>1310.2204303599999</v>
      </c>
      <c r="H59" s="36">
        <f>SUMIFS(СВЦЭМ!$D$39:$D$782,СВЦЭМ!$A$39:$A$782,$A59,СВЦЭМ!$B$39:$B$782,H$44)+'СЕТ СН'!$F$14+СВЦЭМ!$D$10+'СЕТ СН'!$F$6-'СЕТ СН'!$F$26</f>
        <v>1249.7704496599999</v>
      </c>
      <c r="I59" s="36">
        <f>SUMIFS(СВЦЭМ!$D$39:$D$782,СВЦЭМ!$A$39:$A$782,$A59,СВЦЭМ!$B$39:$B$782,I$44)+'СЕТ СН'!$F$14+СВЦЭМ!$D$10+'СЕТ СН'!$F$6-'СЕТ СН'!$F$26</f>
        <v>1178.2163947399999</v>
      </c>
      <c r="J59" s="36">
        <f>SUMIFS(СВЦЭМ!$D$39:$D$782,СВЦЭМ!$A$39:$A$782,$A59,СВЦЭМ!$B$39:$B$782,J$44)+'СЕТ СН'!$F$14+СВЦЭМ!$D$10+'СЕТ СН'!$F$6-'СЕТ СН'!$F$26</f>
        <v>1120.7094587899999</v>
      </c>
      <c r="K59" s="36">
        <f>SUMIFS(СВЦЭМ!$D$39:$D$782,СВЦЭМ!$A$39:$A$782,$A59,СВЦЭМ!$B$39:$B$782,K$44)+'СЕТ СН'!$F$14+СВЦЭМ!$D$10+'СЕТ СН'!$F$6-'СЕТ СН'!$F$26</f>
        <v>1104.6489510699998</v>
      </c>
      <c r="L59" s="36">
        <f>SUMIFS(СВЦЭМ!$D$39:$D$782,СВЦЭМ!$A$39:$A$782,$A59,СВЦЭМ!$B$39:$B$782,L$44)+'СЕТ СН'!$F$14+СВЦЭМ!$D$10+'СЕТ СН'!$F$6-'СЕТ СН'!$F$26</f>
        <v>1113.1387978499999</v>
      </c>
      <c r="M59" s="36">
        <f>SUMIFS(СВЦЭМ!$D$39:$D$782,СВЦЭМ!$A$39:$A$782,$A59,СВЦЭМ!$B$39:$B$782,M$44)+'СЕТ СН'!$F$14+СВЦЭМ!$D$10+'СЕТ СН'!$F$6-'СЕТ СН'!$F$26</f>
        <v>1168.6762427199999</v>
      </c>
      <c r="N59" s="36">
        <f>SUMIFS(СВЦЭМ!$D$39:$D$782,СВЦЭМ!$A$39:$A$782,$A59,СВЦЭМ!$B$39:$B$782,N$44)+'СЕТ СН'!$F$14+СВЦЭМ!$D$10+'СЕТ СН'!$F$6-'СЕТ СН'!$F$26</f>
        <v>1198.7081270499998</v>
      </c>
      <c r="O59" s="36">
        <f>SUMIFS(СВЦЭМ!$D$39:$D$782,СВЦЭМ!$A$39:$A$782,$A59,СВЦЭМ!$B$39:$B$782,O$44)+'СЕТ СН'!$F$14+СВЦЭМ!$D$10+'СЕТ СН'!$F$6-'СЕТ СН'!$F$26</f>
        <v>1231.7996143799999</v>
      </c>
      <c r="P59" s="36">
        <f>SUMIFS(СВЦЭМ!$D$39:$D$782,СВЦЭМ!$A$39:$A$782,$A59,СВЦЭМ!$B$39:$B$782,P$44)+'СЕТ СН'!$F$14+СВЦЭМ!$D$10+'СЕТ СН'!$F$6-'СЕТ СН'!$F$26</f>
        <v>1271.21363516</v>
      </c>
      <c r="Q59" s="36">
        <f>SUMIFS(СВЦЭМ!$D$39:$D$782,СВЦЭМ!$A$39:$A$782,$A59,СВЦЭМ!$B$39:$B$782,Q$44)+'СЕТ СН'!$F$14+СВЦЭМ!$D$10+'СЕТ СН'!$F$6-'СЕТ СН'!$F$26</f>
        <v>1276.5927863799998</v>
      </c>
      <c r="R59" s="36">
        <f>SUMIFS(СВЦЭМ!$D$39:$D$782,СВЦЭМ!$A$39:$A$782,$A59,СВЦЭМ!$B$39:$B$782,R$44)+'СЕТ СН'!$F$14+СВЦЭМ!$D$10+'СЕТ СН'!$F$6-'СЕТ СН'!$F$26</f>
        <v>1273.5194278499998</v>
      </c>
      <c r="S59" s="36">
        <f>SUMIFS(СВЦЭМ!$D$39:$D$782,СВЦЭМ!$A$39:$A$782,$A59,СВЦЭМ!$B$39:$B$782,S$44)+'СЕТ СН'!$F$14+СВЦЭМ!$D$10+'СЕТ СН'!$F$6-'СЕТ СН'!$F$26</f>
        <v>1245.8296016799998</v>
      </c>
      <c r="T59" s="36">
        <f>SUMIFS(СВЦЭМ!$D$39:$D$782,СВЦЭМ!$A$39:$A$782,$A59,СВЦЭМ!$B$39:$B$782,T$44)+'СЕТ СН'!$F$14+СВЦЭМ!$D$10+'СЕТ СН'!$F$6-'СЕТ СН'!$F$26</f>
        <v>1174.5621014999999</v>
      </c>
      <c r="U59" s="36">
        <f>SUMIFS(СВЦЭМ!$D$39:$D$782,СВЦЭМ!$A$39:$A$782,$A59,СВЦЭМ!$B$39:$B$782,U$44)+'СЕТ СН'!$F$14+СВЦЭМ!$D$10+'СЕТ СН'!$F$6-'СЕТ СН'!$F$26</f>
        <v>1150.7346501799998</v>
      </c>
      <c r="V59" s="36">
        <f>SUMIFS(СВЦЭМ!$D$39:$D$782,СВЦЭМ!$A$39:$A$782,$A59,СВЦЭМ!$B$39:$B$782,V$44)+'СЕТ СН'!$F$14+СВЦЭМ!$D$10+'СЕТ СН'!$F$6-'СЕТ СН'!$F$26</f>
        <v>1155.3545431599998</v>
      </c>
      <c r="W59" s="36">
        <f>SUMIFS(СВЦЭМ!$D$39:$D$782,СВЦЭМ!$A$39:$A$782,$A59,СВЦЭМ!$B$39:$B$782,W$44)+'СЕТ СН'!$F$14+СВЦЭМ!$D$10+'СЕТ СН'!$F$6-'СЕТ СН'!$F$26</f>
        <v>1168.7776370199999</v>
      </c>
      <c r="X59" s="36">
        <f>SUMIFS(СВЦЭМ!$D$39:$D$782,СВЦЭМ!$A$39:$A$782,$A59,СВЦЭМ!$B$39:$B$782,X$44)+'СЕТ СН'!$F$14+СВЦЭМ!$D$10+'СЕТ СН'!$F$6-'СЕТ СН'!$F$26</f>
        <v>1202.2913982199998</v>
      </c>
      <c r="Y59" s="36">
        <f>SUMIFS(СВЦЭМ!$D$39:$D$782,СВЦЭМ!$A$39:$A$782,$A59,СВЦЭМ!$B$39:$B$782,Y$44)+'СЕТ СН'!$F$14+СВЦЭМ!$D$10+'СЕТ СН'!$F$6-'СЕТ СН'!$F$26</f>
        <v>1237.5886169799999</v>
      </c>
    </row>
    <row r="60" spans="1:25" ht="15.75" x14ac:dyDescent="0.2">
      <c r="A60" s="35">
        <f t="shared" si="1"/>
        <v>44608</v>
      </c>
      <c r="B60" s="36">
        <f>SUMIFS(СВЦЭМ!$D$39:$D$782,СВЦЭМ!$A$39:$A$782,$A60,СВЦЭМ!$B$39:$B$782,B$44)+'СЕТ СН'!$F$14+СВЦЭМ!$D$10+'СЕТ СН'!$F$6-'СЕТ СН'!$F$26</f>
        <v>1271.9708445499998</v>
      </c>
      <c r="C60" s="36">
        <f>SUMIFS(СВЦЭМ!$D$39:$D$782,СВЦЭМ!$A$39:$A$782,$A60,СВЦЭМ!$B$39:$B$782,C$44)+'СЕТ СН'!$F$14+СВЦЭМ!$D$10+'СЕТ СН'!$F$6-'СЕТ СН'!$F$26</f>
        <v>1327.3370921799999</v>
      </c>
      <c r="D60" s="36">
        <f>SUMIFS(СВЦЭМ!$D$39:$D$782,СВЦЭМ!$A$39:$A$782,$A60,СВЦЭМ!$B$39:$B$782,D$44)+'СЕТ СН'!$F$14+СВЦЭМ!$D$10+'СЕТ СН'!$F$6-'СЕТ СН'!$F$26</f>
        <v>1337.4358206699999</v>
      </c>
      <c r="E60" s="36">
        <f>SUMIFS(СВЦЭМ!$D$39:$D$782,СВЦЭМ!$A$39:$A$782,$A60,СВЦЭМ!$B$39:$B$782,E$44)+'СЕТ СН'!$F$14+СВЦЭМ!$D$10+'СЕТ СН'!$F$6-'СЕТ СН'!$F$26</f>
        <v>1338.2685476099998</v>
      </c>
      <c r="F60" s="36">
        <f>SUMIFS(СВЦЭМ!$D$39:$D$782,СВЦЭМ!$A$39:$A$782,$A60,СВЦЭМ!$B$39:$B$782,F$44)+'СЕТ СН'!$F$14+СВЦЭМ!$D$10+'СЕТ СН'!$F$6-'СЕТ СН'!$F$26</f>
        <v>1330.4740706199998</v>
      </c>
      <c r="G60" s="36">
        <f>SUMIFS(СВЦЭМ!$D$39:$D$782,СВЦЭМ!$A$39:$A$782,$A60,СВЦЭМ!$B$39:$B$782,G$44)+'СЕТ СН'!$F$14+СВЦЭМ!$D$10+'СЕТ СН'!$F$6-'СЕТ СН'!$F$26</f>
        <v>1300.82217823</v>
      </c>
      <c r="H60" s="36">
        <f>SUMIFS(СВЦЭМ!$D$39:$D$782,СВЦЭМ!$A$39:$A$782,$A60,СВЦЭМ!$B$39:$B$782,H$44)+'СЕТ СН'!$F$14+СВЦЭМ!$D$10+'СЕТ СН'!$F$6-'СЕТ СН'!$F$26</f>
        <v>1255.4301074499999</v>
      </c>
      <c r="I60" s="36">
        <f>SUMIFS(СВЦЭМ!$D$39:$D$782,СВЦЭМ!$A$39:$A$782,$A60,СВЦЭМ!$B$39:$B$782,I$44)+'СЕТ СН'!$F$14+СВЦЭМ!$D$10+'СЕТ СН'!$F$6-'СЕТ СН'!$F$26</f>
        <v>1204.6778165499998</v>
      </c>
      <c r="J60" s="36">
        <f>SUMIFS(СВЦЭМ!$D$39:$D$782,СВЦЭМ!$A$39:$A$782,$A60,СВЦЭМ!$B$39:$B$782,J$44)+'СЕТ СН'!$F$14+СВЦЭМ!$D$10+'СЕТ СН'!$F$6-'СЕТ СН'!$F$26</f>
        <v>1150.6355983999999</v>
      </c>
      <c r="K60" s="36">
        <f>SUMIFS(СВЦЭМ!$D$39:$D$782,СВЦЭМ!$A$39:$A$782,$A60,СВЦЭМ!$B$39:$B$782,K$44)+'СЕТ СН'!$F$14+СВЦЭМ!$D$10+'СЕТ СН'!$F$6-'СЕТ СН'!$F$26</f>
        <v>1142.7493552399999</v>
      </c>
      <c r="L60" s="36">
        <f>SUMIFS(СВЦЭМ!$D$39:$D$782,СВЦЭМ!$A$39:$A$782,$A60,СВЦЭМ!$B$39:$B$782,L$44)+'СЕТ СН'!$F$14+СВЦЭМ!$D$10+'СЕТ СН'!$F$6-'СЕТ СН'!$F$26</f>
        <v>1155.3611507899998</v>
      </c>
      <c r="M60" s="36">
        <f>SUMIFS(СВЦЭМ!$D$39:$D$782,СВЦЭМ!$A$39:$A$782,$A60,СВЦЭМ!$B$39:$B$782,M$44)+'СЕТ СН'!$F$14+СВЦЭМ!$D$10+'СЕТ СН'!$F$6-'СЕТ СН'!$F$26</f>
        <v>1191.3625083299999</v>
      </c>
      <c r="N60" s="36">
        <f>SUMIFS(СВЦЭМ!$D$39:$D$782,СВЦЭМ!$A$39:$A$782,$A60,СВЦЭМ!$B$39:$B$782,N$44)+'СЕТ СН'!$F$14+СВЦЭМ!$D$10+'СЕТ СН'!$F$6-'СЕТ СН'!$F$26</f>
        <v>1224.76872609</v>
      </c>
      <c r="O60" s="36">
        <f>SUMIFS(СВЦЭМ!$D$39:$D$782,СВЦЭМ!$A$39:$A$782,$A60,СВЦЭМ!$B$39:$B$782,O$44)+'СЕТ СН'!$F$14+СВЦЭМ!$D$10+'СЕТ СН'!$F$6-'СЕТ СН'!$F$26</f>
        <v>1248.5356856199999</v>
      </c>
      <c r="P60" s="36">
        <f>SUMIFS(СВЦЭМ!$D$39:$D$782,СВЦЭМ!$A$39:$A$782,$A60,СВЦЭМ!$B$39:$B$782,P$44)+'СЕТ СН'!$F$14+СВЦЭМ!$D$10+'СЕТ СН'!$F$6-'СЕТ СН'!$F$26</f>
        <v>1279.4894343999999</v>
      </c>
      <c r="Q60" s="36">
        <f>SUMIFS(СВЦЭМ!$D$39:$D$782,СВЦЭМ!$A$39:$A$782,$A60,СВЦЭМ!$B$39:$B$782,Q$44)+'СЕТ СН'!$F$14+СВЦЭМ!$D$10+'СЕТ СН'!$F$6-'СЕТ СН'!$F$26</f>
        <v>1281.3458399799999</v>
      </c>
      <c r="R60" s="36">
        <f>SUMIFS(СВЦЭМ!$D$39:$D$782,СВЦЭМ!$A$39:$A$782,$A60,СВЦЭМ!$B$39:$B$782,R$44)+'СЕТ СН'!$F$14+СВЦЭМ!$D$10+'СЕТ СН'!$F$6-'СЕТ СН'!$F$26</f>
        <v>1280.3380080399997</v>
      </c>
      <c r="S60" s="36">
        <f>SUMIFS(СВЦЭМ!$D$39:$D$782,СВЦЭМ!$A$39:$A$782,$A60,СВЦЭМ!$B$39:$B$782,S$44)+'СЕТ СН'!$F$14+СВЦЭМ!$D$10+'СЕТ СН'!$F$6-'СЕТ СН'!$F$26</f>
        <v>1255.3863645099998</v>
      </c>
      <c r="T60" s="36">
        <f>SUMIFS(СВЦЭМ!$D$39:$D$782,СВЦЭМ!$A$39:$A$782,$A60,СВЦЭМ!$B$39:$B$782,T$44)+'СЕТ СН'!$F$14+СВЦЭМ!$D$10+'СЕТ СН'!$F$6-'СЕТ СН'!$F$26</f>
        <v>1183.8379675799999</v>
      </c>
      <c r="U60" s="36">
        <f>SUMIFS(СВЦЭМ!$D$39:$D$782,СВЦЭМ!$A$39:$A$782,$A60,СВЦЭМ!$B$39:$B$782,U$44)+'СЕТ СН'!$F$14+СВЦЭМ!$D$10+'СЕТ СН'!$F$6-'СЕТ СН'!$F$26</f>
        <v>1156.4231375999998</v>
      </c>
      <c r="V60" s="36">
        <f>SUMIFS(СВЦЭМ!$D$39:$D$782,СВЦЭМ!$A$39:$A$782,$A60,СВЦЭМ!$B$39:$B$782,V$44)+'СЕТ СН'!$F$14+СВЦЭМ!$D$10+'СЕТ СН'!$F$6-'СЕТ СН'!$F$26</f>
        <v>1163.1549242599999</v>
      </c>
      <c r="W60" s="36">
        <f>SUMIFS(СВЦЭМ!$D$39:$D$782,СВЦЭМ!$A$39:$A$782,$A60,СВЦЭМ!$B$39:$B$782,W$44)+'СЕТ СН'!$F$14+СВЦЭМ!$D$10+'СЕТ СН'!$F$6-'СЕТ СН'!$F$26</f>
        <v>1194.12244715</v>
      </c>
      <c r="X60" s="36">
        <f>SUMIFS(СВЦЭМ!$D$39:$D$782,СВЦЭМ!$A$39:$A$782,$A60,СВЦЭМ!$B$39:$B$782,X$44)+'СЕТ СН'!$F$14+СВЦЭМ!$D$10+'СЕТ СН'!$F$6-'СЕТ СН'!$F$26</f>
        <v>1215.4090194399998</v>
      </c>
      <c r="Y60" s="36">
        <f>SUMIFS(СВЦЭМ!$D$39:$D$782,СВЦЭМ!$A$39:$A$782,$A60,СВЦЭМ!$B$39:$B$782,Y$44)+'СЕТ СН'!$F$14+СВЦЭМ!$D$10+'СЕТ СН'!$F$6-'СЕТ СН'!$F$26</f>
        <v>1262.77837598</v>
      </c>
    </row>
    <row r="61" spans="1:25" ht="15.75" x14ac:dyDescent="0.2">
      <c r="A61" s="35">
        <f t="shared" si="1"/>
        <v>44609</v>
      </c>
      <c r="B61" s="36">
        <f>SUMIFS(СВЦЭМ!$D$39:$D$782,СВЦЭМ!$A$39:$A$782,$A61,СВЦЭМ!$B$39:$B$782,B$44)+'СЕТ СН'!$F$14+СВЦЭМ!$D$10+'СЕТ СН'!$F$6-'СЕТ СН'!$F$26</f>
        <v>1219.2690452499999</v>
      </c>
      <c r="C61" s="36">
        <f>SUMIFS(СВЦЭМ!$D$39:$D$782,СВЦЭМ!$A$39:$A$782,$A61,СВЦЭМ!$B$39:$B$782,C$44)+'СЕТ СН'!$F$14+СВЦЭМ!$D$10+'СЕТ СН'!$F$6-'СЕТ СН'!$F$26</f>
        <v>1262.01766843</v>
      </c>
      <c r="D61" s="36">
        <f>SUMIFS(СВЦЭМ!$D$39:$D$782,СВЦЭМ!$A$39:$A$782,$A61,СВЦЭМ!$B$39:$B$782,D$44)+'СЕТ СН'!$F$14+СВЦЭМ!$D$10+'СЕТ СН'!$F$6-'СЕТ СН'!$F$26</f>
        <v>1316.1133116999999</v>
      </c>
      <c r="E61" s="36">
        <f>SUMIFS(СВЦЭМ!$D$39:$D$782,СВЦЭМ!$A$39:$A$782,$A61,СВЦЭМ!$B$39:$B$782,E$44)+'СЕТ СН'!$F$14+СВЦЭМ!$D$10+'СЕТ СН'!$F$6-'СЕТ СН'!$F$26</f>
        <v>1318.1078802999998</v>
      </c>
      <c r="F61" s="36">
        <f>SUMIFS(СВЦЭМ!$D$39:$D$782,СВЦЭМ!$A$39:$A$782,$A61,СВЦЭМ!$B$39:$B$782,F$44)+'СЕТ СН'!$F$14+СВЦЭМ!$D$10+'СЕТ СН'!$F$6-'СЕТ СН'!$F$26</f>
        <v>1306.4709714399999</v>
      </c>
      <c r="G61" s="36">
        <f>SUMIFS(СВЦЭМ!$D$39:$D$782,СВЦЭМ!$A$39:$A$782,$A61,СВЦЭМ!$B$39:$B$782,G$44)+'СЕТ СН'!$F$14+СВЦЭМ!$D$10+'СЕТ СН'!$F$6-'СЕТ СН'!$F$26</f>
        <v>1286.6516819799999</v>
      </c>
      <c r="H61" s="36">
        <f>SUMIFS(СВЦЭМ!$D$39:$D$782,СВЦЭМ!$A$39:$A$782,$A61,СВЦЭМ!$B$39:$B$782,H$44)+'СЕТ СН'!$F$14+СВЦЭМ!$D$10+'СЕТ СН'!$F$6-'СЕТ СН'!$F$26</f>
        <v>1236.7178066499998</v>
      </c>
      <c r="I61" s="36">
        <f>SUMIFS(СВЦЭМ!$D$39:$D$782,СВЦЭМ!$A$39:$A$782,$A61,СВЦЭМ!$B$39:$B$782,I$44)+'СЕТ СН'!$F$14+СВЦЭМ!$D$10+'СЕТ СН'!$F$6-'СЕТ СН'!$F$26</f>
        <v>1194.8266134599999</v>
      </c>
      <c r="J61" s="36">
        <f>SUMIFS(СВЦЭМ!$D$39:$D$782,СВЦЭМ!$A$39:$A$782,$A61,СВЦЭМ!$B$39:$B$782,J$44)+'СЕТ СН'!$F$14+СВЦЭМ!$D$10+'СЕТ СН'!$F$6-'СЕТ СН'!$F$26</f>
        <v>1145.6214313099999</v>
      </c>
      <c r="K61" s="36">
        <f>SUMIFS(СВЦЭМ!$D$39:$D$782,СВЦЭМ!$A$39:$A$782,$A61,СВЦЭМ!$B$39:$B$782,K$44)+'СЕТ СН'!$F$14+СВЦЭМ!$D$10+'СЕТ СН'!$F$6-'СЕТ СН'!$F$26</f>
        <v>1157.1206281699999</v>
      </c>
      <c r="L61" s="36">
        <f>SUMIFS(СВЦЭМ!$D$39:$D$782,СВЦЭМ!$A$39:$A$782,$A61,СВЦЭМ!$B$39:$B$782,L$44)+'СЕТ СН'!$F$14+СВЦЭМ!$D$10+'СЕТ СН'!$F$6-'СЕТ СН'!$F$26</f>
        <v>1158.7053518599998</v>
      </c>
      <c r="M61" s="36">
        <f>SUMIFS(СВЦЭМ!$D$39:$D$782,СВЦЭМ!$A$39:$A$782,$A61,СВЦЭМ!$B$39:$B$782,M$44)+'СЕТ СН'!$F$14+СВЦЭМ!$D$10+'СЕТ СН'!$F$6-'СЕТ СН'!$F$26</f>
        <v>1194.7780462699998</v>
      </c>
      <c r="N61" s="36">
        <f>SUMIFS(СВЦЭМ!$D$39:$D$782,СВЦЭМ!$A$39:$A$782,$A61,СВЦЭМ!$B$39:$B$782,N$44)+'СЕТ СН'!$F$14+СВЦЭМ!$D$10+'СЕТ СН'!$F$6-'СЕТ СН'!$F$26</f>
        <v>1221.2504368599998</v>
      </c>
      <c r="O61" s="36">
        <f>SUMIFS(СВЦЭМ!$D$39:$D$782,СВЦЭМ!$A$39:$A$782,$A61,СВЦЭМ!$B$39:$B$782,O$44)+'СЕТ СН'!$F$14+СВЦЭМ!$D$10+'СЕТ СН'!$F$6-'СЕТ СН'!$F$26</f>
        <v>1238.3763710399999</v>
      </c>
      <c r="P61" s="36">
        <f>SUMIFS(СВЦЭМ!$D$39:$D$782,СВЦЭМ!$A$39:$A$782,$A61,СВЦЭМ!$B$39:$B$782,P$44)+'СЕТ СН'!$F$14+СВЦЭМ!$D$10+'СЕТ СН'!$F$6-'СЕТ СН'!$F$26</f>
        <v>1279.2426624099999</v>
      </c>
      <c r="Q61" s="36">
        <f>SUMIFS(СВЦЭМ!$D$39:$D$782,СВЦЭМ!$A$39:$A$782,$A61,СВЦЭМ!$B$39:$B$782,Q$44)+'СЕТ СН'!$F$14+СВЦЭМ!$D$10+'СЕТ СН'!$F$6-'СЕТ СН'!$F$26</f>
        <v>1278.0255194699998</v>
      </c>
      <c r="R61" s="36">
        <f>SUMIFS(СВЦЭМ!$D$39:$D$782,СВЦЭМ!$A$39:$A$782,$A61,СВЦЭМ!$B$39:$B$782,R$44)+'СЕТ СН'!$F$14+СВЦЭМ!$D$10+'СЕТ СН'!$F$6-'СЕТ СН'!$F$26</f>
        <v>1268.3310759499998</v>
      </c>
      <c r="S61" s="36">
        <f>SUMIFS(СВЦЭМ!$D$39:$D$782,СВЦЭМ!$A$39:$A$782,$A61,СВЦЭМ!$B$39:$B$782,S$44)+'СЕТ СН'!$F$14+СВЦЭМ!$D$10+'СЕТ СН'!$F$6-'СЕТ СН'!$F$26</f>
        <v>1265.3295420399998</v>
      </c>
      <c r="T61" s="36">
        <f>SUMIFS(СВЦЭМ!$D$39:$D$782,СВЦЭМ!$A$39:$A$782,$A61,СВЦЭМ!$B$39:$B$782,T$44)+'СЕТ СН'!$F$14+СВЦЭМ!$D$10+'СЕТ СН'!$F$6-'СЕТ СН'!$F$26</f>
        <v>1199.8328779099998</v>
      </c>
      <c r="U61" s="36">
        <f>SUMIFS(СВЦЭМ!$D$39:$D$782,СВЦЭМ!$A$39:$A$782,$A61,СВЦЭМ!$B$39:$B$782,U$44)+'СЕТ СН'!$F$14+СВЦЭМ!$D$10+'СЕТ СН'!$F$6-'СЕТ СН'!$F$26</f>
        <v>1189.8875627799998</v>
      </c>
      <c r="V61" s="36">
        <f>SUMIFS(СВЦЭМ!$D$39:$D$782,СВЦЭМ!$A$39:$A$782,$A61,СВЦЭМ!$B$39:$B$782,V$44)+'СЕТ СН'!$F$14+СВЦЭМ!$D$10+'СЕТ СН'!$F$6-'СЕТ СН'!$F$26</f>
        <v>1209.9751550699998</v>
      </c>
      <c r="W61" s="36">
        <f>SUMIFS(СВЦЭМ!$D$39:$D$782,СВЦЭМ!$A$39:$A$782,$A61,СВЦЭМ!$B$39:$B$782,W$44)+'СЕТ СН'!$F$14+СВЦЭМ!$D$10+'СЕТ СН'!$F$6-'СЕТ СН'!$F$26</f>
        <v>1226.3856804099998</v>
      </c>
      <c r="X61" s="36">
        <f>SUMIFS(СВЦЭМ!$D$39:$D$782,СВЦЭМ!$A$39:$A$782,$A61,СВЦЭМ!$B$39:$B$782,X$44)+'СЕТ СН'!$F$14+СВЦЭМ!$D$10+'СЕТ СН'!$F$6-'СЕТ СН'!$F$26</f>
        <v>1222.6195034199998</v>
      </c>
      <c r="Y61" s="36">
        <f>SUMIFS(СВЦЭМ!$D$39:$D$782,СВЦЭМ!$A$39:$A$782,$A61,СВЦЭМ!$B$39:$B$782,Y$44)+'СЕТ СН'!$F$14+СВЦЭМ!$D$10+'СЕТ СН'!$F$6-'СЕТ СН'!$F$26</f>
        <v>1232.8616025099998</v>
      </c>
    </row>
    <row r="62" spans="1:25" ht="15.75" x14ac:dyDescent="0.2">
      <c r="A62" s="35">
        <f t="shared" si="1"/>
        <v>44610</v>
      </c>
      <c r="B62" s="36">
        <f>SUMIFS(СВЦЭМ!$D$39:$D$782,СВЦЭМ!$A$39:$A$782,$A62,СВЦЭМ!$B$39:$B$782,B$44)+'СЕТ СН'!$F$14+СВЦЭМ!$D$10+'СЕТ СН'!$F$6-'СЕТ СН'!$F$26</f>
        <v>1259.0473049399998</v>
      </c>
      <c r="C62" s="36">
        <f>SUMIFS(СВЦЭМ!$D$39:$D$782,СВЦЭМ!$A$39:$A$782,$A62,СВЦЭМ!$B$39:$B$782,C$44)+'СЕТ СН'!$F$14+СВЦЭМ!$D$10+'СЕТ СН'!$F$6-'СЕТ СН'!$F$26</f>
        <v>1305.5395321199999</v>
      </c>
      <c r="D62" s="36">
        <f>SUMIFS(СВЦЭМ!$D$39:$D$782,СВЦЭМ!$A$39:$A$782,$A62,СВЦЭМ!$B$39:$B$782,D$44)+'СЕТ СН'!$F$14+СВЦЭМ!$D$10+'СЕТ СН'!$F$6-'СЕТ СН'!$F$26</f>
        <v>1332.0202847899998</v>
      </c>
      <c r="E62" s="36">
        <f>SUMIFS(СВЦЭМ!$D$39:$D$782,СВЦЭМ!$A$39:$A$782,$A62,СВЦЭМ!$B$39:$B$782,E$44)+'СЕТ СН'!$F$14+СВЦЭМ!$D$10+'СЕТ СН'!$F$6-'СЕТ СН'!$F$26</f>
        <v>1334.6008886199998</v>
      </c>
      <c r="F62" s="36">
        <f>SUMIFS(СВЦЭМ!$D$39:$D$782,СВЦЭМ!$A$39:$A$782,$A62,СВЦЭМ!$B$39:$B$782,F$44)+'СЕТ СН'!$F$14+СВЦЭМ!$D$10+'СЕТ СН'!$F$6-'СЕТ СН'!$F$26</f>
        <v>1326.8223851899997</v>
      </c>
      <c r="G62" s="36">
        <f>SUMIFS(СВЦЭМ!$D$39:$D$782,СВЦЭМ!$A$39:$A$782,$A62,СВЦЭМ!$B$39:$B$782,G$44)+'СЕТ СН'!$F$14+СВЦЭМ!$D$10+'СЕТ СН'!$F$6-'СЕТ СН'!$F$26</f>
        <v>1294.5265255799998</v>
      </c>
      <c r="H62" s="36">
        <f>SUMIFS(СВЦЭМ!$D$39:$D$782,СВЦЭМ!$A$39:$A$782,$A62,СВЦЭМ!$B$39:$B$782,H$44)+'СЕТ СН'!$F$14+СВЦЭМ!$D$10+'СЕТ СН'!$F$6-'СЕТ СН'!$F$26</f>
        <v>1247.0832311999998</v>
      </c>
      <c r="I62" s="36">
        <f>SUMIFS(СВЦЭМ!$D$39:$D$782,СВЦЭМ!$A$39:$A$782,$A62,СВЦЭМ!$B$39:$B$782,I$44)+'СЕТ СН'!$F$14+СВЦЭМ!$D$10+'СЕТ СН'!$F$6-'СЕТ СН'!$F$26</f>
        <v>1200.2316916799998</v>
      </c>
      <c r="J62" s="36">
        <f>SUMIFS(СВЦЭМ!$D$39:$D$782,СВЦЭМ!$A$39:$A$782,$A62,СВЦЭМ!$B$39:$B$782,J$44)+'СЕТ СН'!$F$14+СВЦЭМ!$D$10+'СЕТ СН'!$F$6-'СЕТ СН'!$F$26</f>
        <v>1148.8528602499998</v>
      </c>
      <c r="K62" s="36">
        <f>SUMIFS(СВЦЭМ!$D$39:$D$782,СВЦЭМ!$A$39:$A$782,$A62,СВЦЭМ!$B$39:$B$782,K$44)+'СЕТ СН'!$F$14+СВЦЭМ!$D$10+'СЕТ СН'!$F$6-'СЕТ СН'!$F$26</f>
        <v>1147.00431265</v>
      </c>
      <c r="L62" s="36">
        <f>SUMIFS(СВЦЭМ!$D$39:$D$782,СВЦЭМ!$A$39:$A$782,$A62,СВЦЭМ!$B$39:$B$782,L$44)+'СЕТ СН'!$F$14+СВЦЭМ!$D$10+'СЕТ СН'!$F$6-'СЕТ СН'!$F$26</f>
        <v>1150.3970757899999</v>
      </c>
      <c r="M62" s="36">
        <f>SUMIFS(СВЦЭМ!$D$39:$D$782,СВЦЭМ!$A$39:$A$782,$A62,СВЦЭМ!$B$39:$B$782,M$44)+'СЕТ СН'!$F$14+СВЦЭМ!$D$10+'СЕТ СН'!$F$6-'СЕТ СН'!$F$26</f>
        <v>1202.0071385699998</v>
      </c>
      <c r="N62" s="36">
        <f>SUMIFS(СВЦЭМ!$D$39:$D$782,СВЦЭМ!$A$39:$A$782,$A62,СВЦЭМ!$B$39:$B$782,N$44)+'СЕТ СН'!$F$14+СВЦЭМ!$D$10+'СЕТ СН'!$F$6-'СЕТ СН'!$F$26</f>
        <v>1253.8845666899999</v>
      </c>
      <c r="O62" s="36">
        <f>SUMIFS(СВЦЭМ!$D$39:$D$782,СВЦЭМ!$A$39:$A$782,$A62,СВЦЭМ!$B$39:$B$782,O$44)+'СЕТ СН'!$F$14+СВЦЭМ!$D$10+'СЕТ СН'!$F$6-'СЕТ СН'!$F$26</f>
        <v>1269.2396211899998</v>
      </c>
      <c r="P62" s="36">
        <f>SUMIFS(СВЦЭМ!$D$39:$D$782,СВЦЭМ!$A$39:$A$782,$A62,СВЦЭМ!$B$39:$B$782,P$44)+'СЕТ СН'!$F$14+СВЦЭМ!$D$10+'СЕТ СН'!$F$6-'СЕТ СН'!$F$26</f>
        <v>1308.9078405499999</v>
      </c>
      <c r="Q62" s="36">
        <f>SUMIFS(СВЦЭМ!$D$39:$D$782,СВЦЭМ!$A$39:$A$782,$A62,СВЦЭМ!$B$39:$B$782,Q$44)+'СЕТ СН'!$F$14+СВЦЭМ!$D$10+'СЕТ СН'!$F$6-'СЕТ СН'!$F$26</f>
        <v>1321.4937381499999</v>
      </c>
      <c r="R62" s="36">
        <f>SUMIFS(СВЦЭМ!$D$39:$D$782,СВЦЭМ!$A$39:$A$782,$A62,СВЦЭМ!$B$39:$B$782,R$44)+'СЕТ СН'!$F$14+СВЦЭМ!$D$10+'СЕТ СН'!$F$6-'СЕТ СН'!$F$26</f>
        <v>1317.0309377999999</v>
      </c>
      <c r="S62" s="36">
        <f>SUMIFS(СВЦЭМ!$D$39:$D$782,СВЦЭМ!$A$39:$A$782,$A62,СВЦЭМ!$B$39:$B$782,S$44)+'СЕТ СН'!$F$14+СВЦЭМ!$D$10+'СЕТ СН'!$F$6-'СЕТ СН'!$F$26</f>
        <v>1285.77498722</v>
      </c>
      <c r="T62" s="36">
        <f>SUMIFS(СВЦЭМ!$D$39:$D$782,СВЦЭМ!$A$39:$A$782,$A62,СВЦЭМ!$B$39:$B$782,T$44)+'СЕТ СН'!$F$14+СВЦЭМ!$D$10+'СЕТ СН'!$F$6-'СЕТ СН'!$F$26</f>
        <v>1196.8627259499999</v>
      </c>
      <c r="U62" s="36">
        <f>SUMIFS(СВЦЭМ!$D$39:$D$782,СВЦЭМ!$A$39:$A$782,$A62,СВЦЭМ!$B$39:$B$782,U$44)+'СЕТ СН'!$F$14+СВЦЭМ!$D$10+'СЕТ СН'!$F$6-'СЕТ СН'!$F$26</f>
        <v>1170.8158548899999</v>
      </c>
      <c r="V62" s="36">
        <f>SUMIFS(СВЦЭМ!$D$39:$D$782,СВЦЭМ!$A$39:$A$782,$A62,СВЦЭМ!$B$39:$B$782,V$44)+'СЕТ СН'!$F$14+СВЦЭМ!$D$10+'СЕТ СН'!$F$6-'СЕТ СН'!$F$26</f>
        <v>1189.3250115899998</v>
      </c>
      <c r="W62" s="36">
        <f>SUMIFS(СВЦЭМ!$D$39:$D$782,СВЦЭМ!$A$39:$A$782,$A62,СВЦЭМ!$B$39:$B$782,W$44)+'СЕТ СН'!$F$14+СВЦЭМ!$D$10+'СЕТ СН'!$F$6-'СЕТ СН'!$F$26</f>
        <v>1191.5568978299998</v>
      </c>
      <c r="X62" s="36">
        <f>SUMIFS(СВЦЭМ!$D$39:$D$782,СВЦЭМ!$A$39:$A$782,$A62,СВЦЭМ!$B$39:$B$782,X$44)+'СЕТ СН'!$F$14+СВЦЭМ!$D$10+'СЕТ СН'!$F$6-'СЕТ СН'!$F$26</f>
        <v>1199.5467604899998</v>
      </c>
      <c r="Y62" s="36">
        <f>SUMIFS(СВЦЭМ!$D$39:$D$782,СВЦЭМ!$A$39:$A$782,$A62,СВЦЭМ!$B$39:$B$782,Y$44)+'СЕТ СН'!$F$14+СВЦЭМ!$D$10+'СЕТ СН'!$F$6-'СЕТ СН'!$F$26</f>
        <v>1226.3802242899999</v>
      </c>
    </row>
    <row r="63" spans="1:25" ht="15.75" x14ac:dyDescent="0.2">
      <c r="A63" s="35">
        <f t="shared" si="1"/>
        <v>44611</v>
      </c>
      <c r="B63" s="36">
        <f>SUMIFS(СВЦЭМ!$D$39:$D$782,СВЦЭМ!$A$39:$A$782,$A63,СВЦЭМ!$B$39:$B$782,B$44)+'СЕТ СН'!$F$14+СВЦЭМ!$D$10+'СЕТ СН'!$F$6-'СЕТ СН'!$F$26</f>
        <v>1234.5368079699999</v>
      </c>
      <c r="C63" s="36">
        <f>SUMIFS(СВЦЭМ!$D$39:$D$782,СВЦЭМ!$A$39:$A$782,$A63,СВЦЭМ!$B$39:$B$782,C$44)+'СЕТ СН'!$F$14+СВЦЭМ!$D$10+'СЕТ СН'!$F$6-'СЕТ СН'!$F$26</f>
        <v>1287.8308078699999</v>
      </c>
      <c r="D63" s="36">
        <f>SUMIFS(СВЦЭМ!$D$39:$D$782,СВЦЭМ!$A$39:$A$782,$A63,СВЦЭМ!$B$39:$B$782,D$44)+'СЕТ СН'!$F$14+СВЦЭМ!$D$10+'СЕТ СН'!$F$6-'СЕТ СН'!$F$26</f>
        <v>1328.2066506599999</v>
      </c>
      <c r="E63" s="36">
        <f>SUMIFS(СВЦЭМ!$D$39:$D$782,СВЦЭМ!$A$39:$A$782,$A63,СВЦЭМ!$B$39:$B$782,E$44)+'СЕТ СН'!$F$14+СВЦЭМ!$D$10+'СЕТ СН'!$F$6-'СЕТ СН'!$F$26</f>
        <v>1342.2689949199998</v>
      </c>
      <c r="F63" s="36">
        <f>SUMIFS(СВЦЭМ!$D$39:$D$782,СВЦЭМ!$A$39:$A$782,$A63,СВЦЭМ!$B$39:$B$782,F$44)+'СЕТ СН'!$F$14+СВЦЭМ!$D$10+'СЕТ СН'!$F$6-'СЕТ СН'!$F$26</f>
        <v>1328.1259786099999</v>
      </c>
      <c r="G63" s="36">
        <f>SUMIFS(СВЦЭМ!$D$39:$D$782,СВЦЭМ!$A$39:$A$782,$A63,СВЦЭМ!$B$39:$B$782,G$44)+'СЕТ СН'!$F$14+СВЦЭМ!$D$10+'СЕТ СН'!$F$6-'СЕТ СН'!$F$26</f>
        <v>1312.6819071899999</v>
      </c>
      <c r="H63" s="36">
        <f>SUMIFS(СВЦЭМ!$D$39:$D$782,СВЦЭМ!$A$39:$A$782,$A63,СВЦЭМ!$B$39:$B$782,H$44)+'СЕТ СН'!$F$14+СВЦЭМ!$D$10+'СЕТ СН'!$F$6-'СЕТ СН'!$F$26</f>
        <v>1286.4399177499999</v>
      </c>
      <c r="I63" s="36">
        <f>SUMIFS(СВЦЭМ!$D$39:$D$782,СВЦЭМ!$A$39:$A$782,$A63,СВЦЭМ!$B$39:$B$782,I$44)+'СЕТ СН'!$F$14+СВЦЭМ!$D$10+'СЕТ СН'!$F$6-'СЕТ СН'!$F$26</f>
        <v>1209.6976559499999</v>
      </c>
      <c r="J63" s="36">
        <f>SUMIFS(СВЦЭМ!$D$39:$D$782,СВЦЭМ!$A$39:$A$782,$A63,СВЦЭМ!$B$39:$B$782,J$44)+'СЕТ СН'!$F$14+СВЦЭМ!$D$10+'СЕТ СН'!$F$6-'СЕТ СН'!$F$26</f>
        <v>1160.3649202299998</v>
      </c>
      <c r="K63" s="36">
        <f>SUMIFS(СВЦЭМ!$D$39:$D$782,СВЦЭМ!$A$39:$A$782,$A63,СВЦЭМ!$B$39:$B$782,K$44)+'СЕТ СН'!$F$14+СВЦЭМ!$D$10+'СЕТ СН'!$F$6-'СЕТ СН'!$F$26</f>
        <v>1137.2327063799999</v>
      </c>
      <c r="L63" s="36">
        <f>SUMIFS(СВЦЭМ!$D$39:$D$782,СВЦЭМ!$A$39:$A$782,$A63,СВЦЭМ!$B$39:$B$782,L$44)+'СЕТ СН'!$F$14+СВЦЭМ!$D$10+'СЕТ СН'!$F$6-'СЕТ СН'!$F$26</f>
        <v>1122.58013994</v>
      </c>
      <c r="M63" s="36">
        <f>SUMIFS(СВЦЭМ!$D$39:$D$782,СВЦЭМ!$A$39:$A$782,$A63,СВЦЭМ!$B$39:$B$782,M$44)+'СЕТ СН'!$F$14+СВЦЭМ!$D$10+'СЕТ СН'!$F$6-'СЕТ СН'!$F$26</f>
        <v>1166.5456382999998</v>
      </c>
      <c r="N63" s="36">
        <f>SUMIFS(СВЦЭМ!$D$39:$D$782,СВЦЭМ!$A$39:$A$782,$A63,СВЦЭМ!$B$39:$B$782,N$44)+'СЕТ СН'!$F$14+СВЦЭМ!$D$10+'СЕТ СН'!$F$6-'СЕТ СН'!$F$26</f>
        <v>1203.6210082099999</v>
      </c>
      <c r="O63" s="36">
        <f>SUMIFS(СВЦЭМ!$D$39:$D$782,СВЦЭМ!$A$39:$A$782,$A63,СВЦЭМ!$B$39:$B$782,O$44)+'СЕТ СН'!$F$14+СВЦЭМ!$D$10+'СЕТ СН'!$F$6-'СЕТ СН'!$F$26</f>
        <v>1214.1273491799998</v>
      </c>
      <c r="P63" s="36">
        <f>SUMIFS(СВЦЭМ!$D$39:$D$782,СВЦЭМ!$A$39:$A$782,$A63,СВЦЭМ!$B$39:$B$782,P$44)+'СЕТ СН'!$F$14+СВЦЭМ!$D$10+'СЕТ СН'!$F$6-'СЕТ СН'!$F$26</f>
        <v>1260.3808864199998</v>
      </c>
      <c r="Q63" s="36">
        <f>SUMIFS(СВЦЭМ!$D$39:$D$782,СВЦЭМ!$A$39:$A$782,$A63,СВЦЭМ!$B$39:$B$782,Q$44)+'СЕТ СН'!$F$14+СВЦЭМ!$D$10+'СЕТ СН'!$F$6-'СЕТ СН'!$F$26</f>
        <v>1265.3435983699999</v>
      </c>
      <c r="R63" s="36">
        <f>SUMIFS(СВЦЭМ!$D$39:$D$782,СВЦЭМ!$A$39:$A$782,$A63,СВЦЭМ!$B$39:$B$782,R$44)+'СЕТ СН'!$F$14+СВЦЭМ!$D$10+'СЕТ СН'!$F$6-'СЕТ СН'!$F$26</f>
        <v>1254.4782729899998</v>
      </c>
      <c r="S63" s="36">
        <f>SUMIFS(СВЦЭМ!$D$39:$D$782,СВЦЭМ!$A$39:$A$782,$A63,СВЦЭМ!$B$39:$B$782,S$44)+'СЕТ СН'!$F$14+СВЦЭМ!$D$10+'СЕТ СН'!$F$6-'СЕТ СН'!$F$26</f>
        <v>1248.6571132899999</v>
      </c>
      <c r="T63" s="36">
        <f>SUMIFS(СВЦЭМ!$D$39:$D$782,СВЦЭМ!$A$39:$A$782,$A63,СВЦЭМ!$B$39:$B$782,T$44)+'СЕТ СН'!$F$14+СВЦЭМ!$D$10+'СЕТ СН'!$F$6-'СЕТ СН'!$F$26</f>
        <v>1164.9310350499998</v>
      </c>
      <c r="U63" s="36">
        <f>SUMIFS(СВЦЭМ!$D$39:$D$782,СВЦЭМ!$A$39:$A$782,$A63,СВЦЭМ!$B$39:$B$782,U$44)+'СЕТ СН'!$F$14+СВЦЭМ!$D$10+'СЕТ СН'!$F$6-'СЕТ СН'!$F$26</f>
        <v>1130.3325280699999</v>
      </c>
      <c r="V63" s="36">
        <f>SUMIFS(СВЦЭМ!$D$39:$D$782,СВЦЭМ!$A$39:$A$782,$A63,СВЦЭМ!$B$39:$B$782,V$44)+'СЕТ СН'!$F$14+СВЦЭМ!$D$10+'СЕТ СН'!$F$6-'СЕТ СН'!$F$26</f>
        <v>1136.0745427099998</v>
      </c>
      <c r="W63" s="36">
        <f>SUMIFS(СВЦЭМ!$D$39:$D$782,СВЦЭМ!$A$39:$A$782,$A63,СВЦЭМ!$B$39:$B$782,W$44)+'СЕТ СН'!$F$14+СВЦЭМ!$D$10+'СЕТ СН'!$F$6-'СЕТ СН'!$F$26</f>
        <v>1170.4623250299999</v>
      </c>
      <c r="X63" s="36">
        <f>SUMIFS(СВЦЭМ!$D$39:$D$782,СВЦЭМ!$A$39:$A$782,$A63,СВЦЭМ!$B$39:$B$782,X$44)+'СЕТ СН'!$F$14+СВЦЭМ!$D$10+'СЕТ СН'!$F$6-'СЕТ СН'!$F$26</f>
        <v>1197.7822859599999</v>
      </c>
      <c r="Y63" s="36">
        <f>SUMIFS(СВЦЭМ!$D$39:$D$782,СВЦЭМ!$A$39:$A$782,$A63,СВЦЭМ!$B$39:$B$782,Y$44)+'СЕТ СН'!$F$14+СВЦЭМ!$D$10+'СЕТ СН'!$F$6-'СЕТ СН'!$F$26</f>
        <v>1220.7439033999999</v>
      </c>
    </row>
    <row r="64" spans="1:25" ht="15.75" x14ac:dyDescent="0.2">
      <c r="A64" s="35">
        <f t="shared" si="1"/>
        <v>44612</v>
      </c>
      <c r="B64" s="36">
        <f>SUMIFS(СВЦЭМ!$D$39:$D$782,СВЦЭМ!$A$39:$A$782,$A64,СВЦЭМ!$B$39:$B$782,B$44)+'СЕТ СН'!$F$14+СВЦЭМ!$D$10+'СЕТ СН'!$F$6-'СЕТ СН'!$F$26</f>
        <v>1227.7647800699999</v>
      </c>
      <c r="C64" s="36">
        <f>SUMIFS(СВЦЭМ!$D$39:$D$782,СВЦЭМ!$A$39:$A$782,$A64,СВЦЭМ!$B$39:$B$782,C$44)+'СЕТ СН'!$F$14+СВЦЭМ!$D$10+'СЕТ СН'!$F$6-'СЕТ СН'!$F$26</f>
        <v>1263.2593048899998</v>
      </c>
      <c r="D64" s="36">
        <f>SUMIFS(СВЦЭМ!$D$39:$D$782,СВЦЭМ!$A$39:$A$782,$A64,СВЦЭМ!$B$39:$B$782,D$44)+'СЕТ СН'!$F$14+СВЦЭМ!$D$10+'СЕТ СН'!$F$6-'СЕТ СН'!$F$26</f>
        <v>1275.7781367299999</v>
      </c>
      <c r="E64" s="36">
        <f>SUMIFS(СВЦЭМ!$D$39:$D$782,СВЦЭМ!$A$39:$A$782,$A64,СВЦЭМ!$B$39:$B$782,E$44)+'СЕТ СН'!$F$14+СВЦЭМ!$D$10+'СЕТ СН'!$F$6-'СЕТ СН'!$F$26</f>
        <v>1295.81321435</v>
      </c>
      <c r="F64" s="36">
        <f>SUMIFS(СВЦЭМ!$D$39:$D$782,СВЦЭМ!$A$39:$A$782,$A64,СВЦЭМ!$B$39:$B$782,F$44)+'СЕТ СН'!$F$14+СВЦЭМ!$D$10+'СЕТ СН'!$F$6-'СЕТ СН'!$F$26</f>
        <v>1289.5202322099999</v>
      </c>
      <c r="G64" s="36">
        <f>SUMIFS(СВЦЭМ!$D$39:$D$782,СВЦЭМ!$A$39:$A$782,$A64,СВЦЭМ!$B$39:$B$782,G$44)+'СЕТ СН'!$F$14+СВЦЭМ!$D$10+'СЕТ СН'!$F$6-'СЕТ СН'!$F$26</f>
        <v>1279.8428681799999</v>
      </c>
      <c r="H64" s="36">
        <f>SUMIFS(СВЦЭМ!$D$39:$D$782,СВЦЭМ!$A$39:$A$782,$A64,СВЦЭМ!$B$39:$B$782,H$44)+'СЕТ СН'!$F$14+СВЦЭМ!$D$10+'СЕТ СН'!$F$6-'СЕТ СН'!$F$26</f>
        <v>1267.29540329</v>
      </c>
      <c r="I64" s="36">
        <f>SUMIFS(СВЦЭМ!$D$39:$D$782,СВЦЭМ!$A$39:$A$782,$A64,СВЦЭМ!$B$39:$B$782,I$44)+'СЕТ СН'!$F$14+СВЦЭМ!$D$10+'СЕТ СН'!$F$6-'СЕТ СН'!$F$26</f>
        <v>1215.7321202199998</v>
      </c>
      <c r="J64" s="36">
        <f>SUMIFS(СВЦЭМ!$D$39:$D$782,СВЦЭМ!$A$39:$A$782,$A64,СВЦЭМ!$B$39:$B$782,J$44)+'СЕТ СН'!$F$14+СВЦЭМ!$D$10+'СЕТ СН'!$F$6-'СЕТ СН'!$F$26</f>
        <v>1156.1745925199998</v>
      </c>
      <c r="K64" s="36">
        <f>SUMIFS(СВЦЭМ!$D$39:$D$782,СВЦЭМ!$A$39:$A$782,$A64,СВЦЭМ!$B$39:$B$782,K$44)+'СЕТ СН'!$F$14+СВЦЭМ!$D$10+'СЕТ СН'!$F$6-'СЕТ СН'!$F$26</f>
        <v>1148.7011366699999</v>
      </c>
      <c r="L64" s="36">
        <f>SUMIFS(СВЦЭМ!$D$39:$D$782,СВЦЭМ!$A$39:$A$782,$A64,СВЦЭМ!$B$39:$B$782,L$44)+'СЕТ СН'!$F$14+СВЦЭМ!$D$10+'СЕТ СН'!$F$6-'СЕТ СН'!$F$26</f>
        <v>1150.2821103799999</v>
      </c>
      <c r="M64" s="36">
        <f>SUMIFS(СВЦЭМ!$D$39:$D$782,СВЦЭМ!$A$39:$A$782,$A64,СВЦЭМ!$B$39:$B$782,M$44)+'СЕТ СН'!$F$14+СВЦЭМ!$D$10+'СЕТ СН'!$F$6-'СЕТ СН'!$F$26</f>
        <v>1192.09309558</v>
      </c>
      <c r="N64" s="36">
        <f>SUMIFS(СВЦЭМ!$D$39:$D$782,СВЦЭМ!$A$39:$A$782,$A64,СВЦЭМ!$B$39:$B$782,N$44)+'СЕТ СН'!$F$14+СВЦЭМ!$D$10+'СЕТ СН'!$F$6-'СЕТ СН'!$F$26</f>
        <v>1240.4327041499998</v>
      </c>
      <c r="O64" s="36">
        <f>SUMIFS(СВЦЭМ!$D$39:$D$782,СВЦЭМ!$A$39:$A$782,$A64,СВЦЭМ!$B$39:$B$782,O$44)+'СЕТ СН'!$F$14+СВЦЭМ!$D$10+'СЕТ СН'!$F$6-'СЕТ СН'!$F$26</f>
        <v>1255.0280184499998</v>
      </c>
      <c r="P64" s="36">
        <f>SUMIFS(СВЦЭМ!$D$39:$D$782,СВЦЭМ!$A$39:$A$782,$A64,СВЦЭМ!$B$39:$B$782,P$44)+'СЕТ СН'!$F$14+СВЦЭМ!$D$10+'СЕТ СН'!$F$6-'СЕТ СН'!$F$26</f>
        <v>1282.7707790599998</v>
      </c>
      <c r="Q64" s="36">
        <f>SUMIFS(СВЦЭМ!$D$39:$D$782,СВЦЭМ!$A$39:$A$782,$A64,СВЦЭМ!$B$39:$B$782,Q$44)+'СЕТ СН'!$F$14+СВЦЭМ!$D$10+'СЕТ СН'!$F$6-'СЕТ СН'!$F$26</f>
        <v>1283.01155819</v>
      </c>
      <c r="R64" s="36">
        <f>SUMIFS(СВЦЭМ!$D$39:$D$782,СВЦЭМ!$A$39:$A$782,$A64,СВЦЭМ!$B$39:$B$782,R$44)+'СЕТ СН'!$F$14+СВЦЭМ!$D$10+'СЕТ СН'!$F$6-'СЕТ СН'!$F$26</f>
        <v>1271.86296851</v>
      </c>
      <c r="S64" s="36">
        <f>SUMIFS(СВЦЭМ!$D$39:$D$782,СВЦЭМ!$A$39:$A$782,$A64,СВЦЭМ!$B$39:$B$782,S$44)+'СЕТ СН'!$F$14+СВЦЭМ!$D$10+'СЕТ СН'!$F$6-'СЕТ СН'!$F$26</f>
        <v>1243.4399085699999</v>
      </c>
      <c r="T64" s="36">
        <f>SUMIFS(СВЦЭМ!$D$39:$D$782,СВЦЭМ!$A$39:$A$782,$A64,СВЦЭМ!$B$39:$B$782,T$44)+'СЕТ СН'!$F$14+СВЦЭМ!$D$10+'СЕТ СН'!$F$6-'СЕТ СН'!$F$26</f>
        <v>1162.9770331899999</v>
      </c>
      <c r="U64" s="36">
        <f>SUMIFS(СВЦЭМ!$D$39:$D$782,СВЦЭМ!$A$39:$A$782,$A64,СВЦЭМ!$B$39:$B$782,U$44)+'СЕТ СН'!$F$14+СВЦЭМ!$D$10+'СЕТ СН'!$F$6-'СЕТ СН'!$F$26</f>
        <v>1128.2052358599999</v>
      </c>
      <c r="V64" s="36">
        <f>SUMIFS(СВЦЭМ!$D$39:$D$782,СВЦЭМ!$A$39:$A$782,$A64,СВЦЭМ!$B$39:$B$782,V$44)+'СЕТ СН'!$F$14+СВЦЭМ!$D$10+'СЕТ СН'!$F$6-'СЕТ СН'!$F$26</f>
        <v>1136.7262938199999</v>
      </c>
      <c r="W64" s="36">
        <f>SUMIFS(СВЦЭМ!$D$39:$D$782,СВЦЭМ!$A$39:$A$782,$A64,СВЦЭМ!$B$39:$B$782,W$44)+'СЕТ СН'!$F$14+СВЦЭМ!$D$10+'СЕТ СН'!$F$6-'СЕТ СН'!$F$26</f>
        <v>1169.15248774</v>
      </c>
      <c r="X64" s="36">
        <f>SUMIFS(СВЦЭМ!$D$39:$D$782,СВЦЭМ!$A$39:$A$782,$A64,СВЦЭМ!$B$39:$B$782,X$44)+'СЕТ СН'!$F$14+СВЦЭМ!$D$10+'СЕТ СН'!$F$6-'СЕТ СН'!$F$26</f>
        <v>1183.5604422199999</v>
      </c>
      <c r="Y64" s="36">
        <f>SUMIFS(СВЦЭМ!$D$39:$D$782,СВЦЭМ!$A$39:$A$782,$A64,СВЦЭМ!$B$39:$B$782,Y$44)+'СЕТ СН'!$F$14+СВЦЭМ!$D$10+'СЕТ СН'!$F$6-'СЕТ СН'!$F$26</f>
        <v>1206.9299064999998</v>
      </c>
    </row>
    <row r="65" spans="1:27" ht="15.75" x14ac:dyDescent="0.2">
      <c r="A65" s="35">
        <f t="shared" si="1"/>
        <v>44613</v>
      </c>
      <c r="B65" s="36">
        <f>SUMIFS(СВЦЭМ!$D$39:$D$782,СВЦЭМ!$A$39:$A$782,$A65,СВЦЭМ!$B$39:$B$782,B$44)+'СЕТ СН'!$F$14+СВЦЭМ!$D$10+'СЕТ СН'!$F$6-'СЕТ СН'!$F$26</f>
        <v>1218.8203888699998</v>
      </c>
      <c r="C65" s="36">
        <f>SUMIFS(СВЦЭМ!$D$39:$D$782,СВЦЭМ!$A$39:$A$782,$A65,СВЦЭМ!$B$39:$B$782,C$44)+'СЕТ СН'!$F$14+СВЦЭМ!$D$10+'СЕТ СН'!$F$6-'СЕТ СН'!$F$26</f>
        <v>1275.3996852599998</v>
      </c>
      <c r="D65" s="36">
        <f>SUMIFS(СВЦЭМ!$D$39:$D$782,СВЦЭМ!$A$39:$A$782,$A65,СВЦЭМ!$B$39:$B$782,D$44)+'СЕТ СН'!$F$14+СВЦЭМ!$D$10+'СЕТ СН'!$F$6-'СЕТ СН'!$F$26</f>
        <v>1322.03036989</v>
      </c>
      <c r="E65" s="36">
        <f>SUMIFS(СВЦЭМ!$D$39:$D$782,СВЦЭМ!$A$39:$A$782,$A65,СВЦЭМ!$B$39:$B$782,E$44)+'СЕТ СН'!$F$14+СВЦЭМ!$D$10+'СЕТ СН'!$F$6-'СЕТ СН'!$F$26</f>
        <v>1334.7437370599998</v>
      </c>
      <c r="F65" s="36">
        <f>SUMIFS(СВЦЭМ!$D$39:$D$782,СВЦЭМ!$A$39:$A$782,$A65,СВЦЭМ!$B$39:$B$782,F$44)+'СЕТ СН'!$F$14+СВЦЭМ!$D$10+'СЕТ СН'!$F$6-'СЕТ СН'!$F$26</f>
        <v>1326.22408933</v>
      </c>
      <c r="G65" s="36">
        <f>SUMIFS(СВЦЭМ!$D$39:$D$782,СВЦЭМ!$A$39:$A$782,$A65,СВЦЭМ!$B$39:$B$782,G$44)+'СЕТ СН'!$F$14+СВЦЭМ!$D$10+'СЕТ СН'!$F$6-'СЕТ СН'!$F$26</f>
        <v>1289.8708764899998</v>
      </c>
      <c r="H65" s="36">
        <f>SUMIFS(СВЦЭМ!$D$39:$D$782,СВЦЭМ!$A$39:$A$782,$A65,СВЦЭМ!$B$39:$B$782,H$44)+'СЕТ СН'!$F$14+СВЦЭМ!$D$10+'СЕТ СН'!$F$6-'СЕТ СН'!$F$26</f>
        <v>1249.3570246599998</v>
      </c>
      <c r="I65" s="36">
        <f>SUMIFS(СВЦЭМ!$D$39:$D$782,СВЦЭМ!$A$39:$A$782,$A65,СВЦЭМ!$B$39:$B$782,I$44)+'СЕТ СН'!$F$14+СВЦЭМ!$D$10+'СЕТ СН'!$F$6-'СЕТ СН'!$F$26</f>
        <v>1203.5404861599998</v>
      </c>
      <c r="J65" s="36">
        <f>SUMIFS(СВЦЭМ!$D$39:$D$782,СВЦЭМ!$A$39:$A$782,$A65,СВЦЭМ!$B$39:$B$782,J$44)+'СЕТ СН'!$F$14+СВЦЭМ!$D$10+'СЕТ СН'!$F$6-'СЕТ СН'!$F$26</f>
        <v>1146.4294632799999</v>
      </c>
      <c r="K65" s="36">
        <f>SUMIFS(СВЦЭМ!$D$39:$D$782,СВЦЭМ!$A$39:$A$782,$A65,СВЦЭМ!$B$39:$B$782,K$44)+'СЕТ СН'!$F$14+СВЦЭМ!$D$10+'СЕТ СН'!$F$6-'СЕТ СН'!$F$26</f>
        <v>1140.1794767499998</v>
      </c>
      <c r="L65" s="36">
        <f>SUMIFS(СВЦЭМ!$D$39:$D$782,СВЦЭМ!$A$39:$A$782,$A65,СВЦЭМ!$B$39:$B$782,L$44)+'СЕТ СН'!$F$14+СВЦЭМ!$D$10+'СЕТ СН'!$F$6-'СЕТ СН'!$F$26</f>
        <v>1160.4822187099999</v>
      </c>
      <c r="M65" s="36">
        <f>SUMIFS(СВЦЭМ!$D$39:$D$782,СВЦЭМ!$A$39:$A$782,$A65,СВЦЭМ!$B$39:$B$782,M$44)+'СЕТ СН'!$F$14+СВЦЭМ!$D$10+'СЕТ СН'!$F$6-'СЕТ СН'!$F$26</f>
        <v>1198.5487700299998</v>
      </c>
      <c r="N65" s="36">
        <f>SUMIFS(СВЦЭМ!$D$39:$D$782,СВЦЭМ!$A$39:$A$782,$A65,СВЦЭМ!$B$39:$B$782,N$44)+'СЕТ СН'!$F$14+СВЦЭМ!$D$10+'СЕТ СН'!$F$6-'СЕТ СН'!$F$26</f>
        <v>1261.7416441799999</v>
      </c>
      <c r="O65" s="36">
        <f>SUMIFS(СВЦЭМ!$D$39:$D$782,СВЦЭМ!$A$39:$A$782,$A65,СВЦЭМ!$B$39:$B$782,O$44)+'СЕТ СН'!$F$14+СВЦЭМ!$D$10+'СЕТ СН'!$F$6-'СЕТ СН'!$F$26</f>
        <v>1263.8810108099999</v>
      </c>
      <c r="P65" s="36">
        <f>SUMIFS(СВЦЭМ!$D$39:$D$782,СВЦЭМ!$A$39:$A$782,$A65,СВЦЭМ!$B$39:$B$782,P$44)+'СЕТ СН'!$F$14+СВЦЭМ!$D$10+'СЕТ СН'!$F$6-'СЕТ СН'!$F$26</f>
        <v>1296.5717270799998</v>
      </c>
      <c r="Q65" s="36">
        <f>SUMIFS(СВЦЭМ!$D$39:$D$782,СВЦЭМ!$A$39:$A$782,$A65,СВЦЭМ!$B$39:$B$782,Q$44)+'СЕТ СН'!$F$14+СВЦЭМ!$D$10+'СЕТ СН'!$F$6-'СЕТ СН'!$F$26</f>
        <v>1295.8462410099999</v>
      </c>
      <c r="R65" s="36">
        <f>SUMIFS(СВЦЭМ!$D$39:$D$782,СВЦЭМ!$A$39:$A$782,$A65,СВЦЭМ!$B$39:$B$782,R$44)+'СЕТ СН'!$F$14+СВЦЭМ!$D$10+'СЕТ СН'!$F$6-'СЕТ СН'!$F$26</f>
        <v>1293.331968</v>
      </c>
      <c r="S65" s="36">
        <f>SUMIFS(СВЦЭМ!$D$39:$D$782,СВЦЭМ!$A$39:$A$782,$A65,СВЦЭМ!$B$39:$B$782,S$44)+'СЕТ СН'!$F$14+СВЦЭМ!$D$10+'СЕТ СН'!$F$6-'СЕТ СН'!$F$26</f>
        <v>1250.7976085499999</v>
      </c>
      <c r="T65" s="36">
        <f>SUMIFS(СВЦЭМ!$D$39:$D$782,СВЦЭМ!$A$39:$A$782,$A65,СВЦЭМ!$B$39:$B$782,T$44)+'СЕТ СН'!$F$14+СВЦЭМ!$D$10+'СЕТ СН'!$F$6-'СЕТ СН'!$F$26</f>
        <v>1171.6662082299999</v>
      </c>
      <c r="U65" s="36">
        <f>SUMIFS(СВЦЭМ!$D$39:$D$782,СВЦЭМ!$A$39:$A$782,$A65,СВЦЭМ!$B$39:$B$782,U$44)+'СЕТ СН'!$F$14+СВЦЭМ!$D$10+'СЕТ СН'!$F$6-'СЕТ СН'!$F$26</f>
        <v>1153.7228709599999</v>
      </c>
      <c r="V65" s="36">
        <f>SUMIFS(СВЦЭМ!$D$39:$D$782,СВЦЭМ!$A$39:$A$782,$A65,СВЦЭМ!$B$39:$B$782,V$44)+'СЕТ СН'!$F$14+СВЦЭМ!$D$10+'СЕТ СН'!$F$6-'СЕТ СН'!$F$26</f>
        <v>1166.6099743099999</v>
      </c>
      <c r="W65" s="36">
        <f>SUMIFS(СВЦЭМ!$D$39:$D$782,СВЦЭМ!$A$39:$A$782,$A65,СВЦЭМ!$B$39:$B$782,W$44)+'СЕТ СН'!$F$14+СВЦЭМ!$D$10+'СЕТ СН'!$F$6-'СЕТ СН'!$F$26</f>
        <v>1194.9319969599999</v>
      </c>
      <c r="X65" s="36">
        <f>SUMIFS(СВЦЭМ!$D$39:$D$782,СВЦЭМ!$A$39:$A$782,$A65,СВЦЭМ!$B$39:$B$782,X$44)+'СЕТ СН'!$F$14+СВЦЭМ!$D$10+'СЕТ СН'!$F$6-'СЕТ СН'!$F$26</f>
        <v>1218.8831982799998</v>
      </c>
      <c r="Y65" s="36">
        <f>SUMIFS(СВЦЭМ!$D$39:$D$782,СВЦЭМ!$A$39:$A$782,$A65,СВЦЭМ!$B$39:$B$782,Y$44)+'СЕТ СН'!$F$14+СВЦЭМ!$D$10+'СЕТ СН'!$F$6-'СЕТ СН'!$F$26</f>
        <v>1224.9441998099999</v>
      </c>
    </row>
    <row r="66" spans="1:27" ht="15.75" x14ac:dyDescent="0.2">
      <c r="A66" s="35">
        <f t="shared" si="1"/>
        <v>44614</v>
      </c>
      <c r="B66" s="36">
        <f>SUMIFS(СВЦЭМ!$D$39:$D$782,СВЦЭМ!$A$39:$A$782,$A66,СВЦЭМ!$B$39:$B$782,B$44)+'СЕТ СН'!$F$14+СВЦЭМ!$D$10+'СЕТ СН'!$F$6-'СЕТ СН'!$F$26</f>
        <v>1228.4645359799999</v>
      </c>
      <c r="C66" s="36">
        <f>SUMIFS(СВЦЭМ!$D$39:$D$782,СВЦЭМ!$A$39:$A$782,$A66,СВЦЭМ!$B$39:$B$782,C$44)+'СЕТ СН'!$F$14+СВЦЭМ!$D$10+'СЕТ СН'!$F$6-'СЕТ СН'!$F$26</f>
        <v>1291.1594922299998</v>
      </c>
      <c r="D66" s="36">
        <f>SUMIFS(СВЦЭМ!$D$39:$D$782,СВЦЭМ!$A$39:$A$782,$A66,СВЦЭМ!$B$39:$B$782,D$44)+'СЕТ СН'!$F$14+СВЦЭМ!$D$10+'СЕТ СН'!$F$6-'СЕТ СН'!$F$26</f>
        <v>1330.9023857999998</v>
      </c>
      <c r="E66" s="36">
        <f>SUMIFS(СВЦЭМ!$D$39:$D$782,СВЦЭМ!$A$39:$A$782,$A66,СВЦЭМ!$B$39:$B$782,E$44)+'СЕТ СН'!$F$14+СВЦЭМ!$D$10+'СЕТ СН'!$F$6-'СЕТ СН'!$F$26</f>
        <v>1342.4429941899998</v>
      </c>
      <c r="F66" s="36">
        <f>SUMIFS(СВЦЭМ!$D$39:$D$782,СВЦЭМ!$A$39:$A$782,$A66,СВЦЭМ!$B$39:$B$782,F$44)+'СЕТ СН'!$F$14+СВЦЭМ!$D$10+'СЕТ СН'!$F$6-'СЕТ СН'!$F$26</f>
        <v>1334.4395414399999</v>
      </c>
      <c r="G66" s="36">
        <f>SUMIFS(СВЦЭМ!$D$39:$D$782,СВЦЭМ!$A$39:$A$782,$A66,СВЦЭМ!$B$39:$B$782,G$44)+'СЕТ СН'!$F$14+СВЦЭМ!$D$10+'СЕТ СН'!$F$6-'СЕТ СН'!$F$26</f>
        <v>1304.2680337499999</v>
      </c>
      <c r="H66" s="36">
        <f>SUMIFS(СВЦЭМ!$D$39:$D$782,СВЦЭМ!$A$39:$A$782,$A66,СВЦЭМ!$B$39:$B$782,H$44)+'СЕТ СН'!$F$14+СВЦЭМ!$D$10+'СЕТ СН'!$F$6-'СЕТ СН'!$F$26</f>
        <v>1259.8421315799999</v>
      </c>
      <c r="I66" s="36">
        <f>SUMIFS(СВЦЭМ!$D$39:$D$782,СВЦЭМ!$A$39:$A$782,$A66,СВЦЭМ!$B$39:$B$782,I$44)+'СЕТ СН'!$F$14+СВЦЭМ!$D$10+'СЕТ СН'!$F$6-'СЕТ СН'!$F$26</f>
        <v>1201.4744621999998</v>
      </c>
      <c r="J66" s="36">
        <f>SUMIFS(СВЦЭМ!$D$39:$D$782,СВЦЭМ!$A$39:$A$782,$A66,СВЦЭМ!$B$39:$B$782,J$44)+'СЕТ СН'!$F$14+СВЦЭМ!$D$10+'СЕТ СН'!$F$6-'СЕТ СН'!$F$26</f>
        <v>1154.2328132399998</v>
      </c>
      <c r="K66" s="36">
        <f>SUMIFS(СВЦЭМ!$D$39:$D$782,СВЦЭМ!$A$39:$A$782,$A66,СВЦЭМ!$B$39:$B$782,K$44)+'СЕТ СН'!$F$14+СВЦЭМ!$D$10+'СЕТ СН'!$F$6-'СЕТ СН'!$F$26</f>
        <v>1148.5032503399998</v>
      </c>
      <c r="L66" s="36">
        <f>SUMIFS(СВЦЭМ!$D$39:$D$782,СВЦЭМ!$A$39:$A$782,$A66,СВЦЭМ!$B$39:$B$782,L$44)+'СЕТ СН'!$F$14+СВЦЭМ!$D$10+'СЕТ СН'!$F$6-'СЕТ СН'!$F$26</f>
        <v>1162.8446686899999</v>
      </c>
      <c r="M66" s="36">
        <f>SUMIFS(СВЦЭМ!$D$39:$D$782,СВЦЭМ!$A$39:$A$782,$A66,СВЦЭМ!$B$39:$B$782,M$44)+'СЕТ СН'!$F$14+СВЦЭМ!$D$10+'СЕТ СН'!$F$6-'СЕТ СН'!$F$26</f>
        <v>1221.8455984499999</v>
      </c>
      <c r="N66" s="36">
        <f>SUMIFS(СВЦЭМ!$D$39:$D$782,СВЦЭМ!$A$39:$A$782,$A66,СВЦЭМ!$B$39:$B$782,N$44)+'СЕТ СН'!$F$14+СВЦЭМ!$D$10+'СЕТ СН'!$F$6-'СЕТ СН'!$F$26</f>
        <v>1255.8487657899998</v>
      </c>
      <c r="O66" s="36">
        <f>SUMIFS(СВЦЭМ!$D$39:$D$782,СВЦЭМ!$A$39:$A$782,$A66,СВЦЭМ!$B$39:$B$782,O$44)+'СЕТ СН'!$F$14+СВЦЭМ!$D$10+'СЕТ СН'!$F$6-'СЕТ СН'!$F$26</f>
        <v>1275.2719097699999</v>
      </c>
      <c r="P66" s="36">
        <f>SUMIFS(СВЦЭМ!$D$39:$D$782,СВЦЭМ!$A$39:$A$782,$A66,СВЦЭМ!$B$39:$B$782,P$44)+'СЕТ СН'!$F$14+СВЦЭМ!$D$10+'СЕТ СН'!$F$6-'СЕТ СН'!$F$26</f>
        <v>1306.4801117399998</v>
      </c>
      <c r="Q66" s="36">
        <f>SUMIFS(СВЦЭМ!$D$39:$D$782,СВЦЭМ!$A$39:$A$782,$A66,СВЦЭМ!$B$39:$B$782,Q$44)+'СЕТ СН'!$F$14+СВЦЭМ!$D$10+'СЕТ СН'!$F$6-'СЕТ СН'!$F$26</f>
        <v>1309.2452913899999</v>
      </c>
      <c r="R66" s="36">
        <f>SUMIFS(СВЦЭМ!$D$39:$D$782,СВЦЭМ!$A$39:$A$782,$A66,СВЦЭМ!$B$39:$B$782,R$44)+'СЕТ СН'!$F$14+СВЦЭМ!$D$10+'СЕТ СН'!$F$6-'СЕТ СН'!$F$26</f>
        <v>1297.4499285499999</v>
      </c>
      <c r="S66" s="36">
        <f>SUMIFS(СВЦЭМ!$D$39:$D$782,СВЦЭМ!$A$39:$A$782,$A66,СВЦЭМ!$B$39:$B$782,S$44)+'СЕТ СН'!$F$14+СВЦЭМ!$D$10+'СЕТ СН'!$F$6-'СЕТ СН'!$F$26</f>
        <v>1276.0841637599999</v>
      </c>
      <c r="T66" s="36">
        <f>SUMIFS(СВЦЭМ!$D$39:$D$782,СВЦЭМ!$A$39:$A$782,$A66,СВЦЭМ!$B$39:$B$782,T$44)+'СЕТ СН'!$F$14+СВЦЭМ!$D$10+'СЕТ СН'!$F$6-'СЕТ СН'!$F$26</f>
        <v>1193.9724656599999</v>
      </c>
      <c r="U66" s="36">
        <f>SUMIFS(СВЦЭМ!$D$39:$D$782,СВЦЭМ!$A$39:$A$782,$A66,СВЦЭМ!$B$39:$B$782,U$44)+'СЕТ СН'!$F$14+СВЦЭМ!$D$10+'СЕТ СН'!$F$6-'СЕТ СН'!$F$26</f>
        <v>1168.5620128699998</v>
      </c>
      <c r="V66" s="36">
        <f>SUMIFS(СВЦЭМ!$D$39:$D$782,СВЦЭМ!$A$39:$A$782,$A66,СВЦЭМ!$B$39:$B$782,V$44)+'СЕТ СН'!$F$14+СВЦЭМ!$D$10+'СЕТ СН'!$F$6-'СЕТ СН'!$F$26</f>
        <v>1190.06889239</v>
      </c>
      <c r="W66" s="36">
        <f>SUMIFS(СВЦЭМ!$D$39:$D$782,СВЦЭМ!$A$39:$A$782,$A66,СВЦЭМ!$B$39:$B$782,W$44)+'СЕТ СН'!$F$14+СВЦЭМ!$D$10+'СЕТ СН'!$F$6-'СЕТ СН'!$F$26</f>
        <v>1209.2173811199998</v>
      </c>
      <c r="X66" s="36">
        <f>SUMIFS(СВЦЭМ!$D$39:$D$782,СВЦЭМ!$A$39:$A$782,$A66,СВЦЭМ!$B$39:$B$782,X$44)+'СЕТ СН'!$F$14+СВЦЭМ!$D$10+'СЕТ СН'!$F$6-'СЕТ СН'!$F$26</f>
        <v>1229.3410303999999</v>
      </c>
      <c r="Y66" s="36">
        <f>SUMIFS(СВЦЭМ!$D$39:$D$782,СВЦЭМ!$A$39:$A$782,$A66,СВЦЭМ!$B$39:$B$782,Y$44)+'СЕТ СН'!$F$14+СВЦЭМ!$D$10+'СЕТ СН'!$F$6-'СЕТ СН'!$F$26</f>
        <v>1253.78752014</v>
      </c>
    </row>
    <row r="67" spans="1:27" ht="15.75" x14ac:dyDescent="0.2">
      <c r="A67" s="35">
        <f t="shared" si="1"/>
        <v>44615</v>
      </c>
      <c r="B67" s="36">
        <f>SUMIFS(СВЦЭМ!$D$39:$D$782,СВЦЭМ!$A$39:$A$782,$A67,СВЦЭМ!$B$39:$B$782,B$44)+'СЕТ СН'!$F$14+СВЦЭМ!$D$10+'СЕТ СН'!$F$6-'СЕТ СН'!$F$26</f>
        <v>1239.26321231</v>
      </c>
      <c r="C67" s="36">
        <f>SUMIFS(СВЦЭМ!$D$39:$D$782,СВЦЭМ!$A$39:$A$782,$A67,СВЦЭМ!$B$39:$B$782,C$44)+'СЕТ СН'!$F$14+СВЦЭМ!$D$10+'СЕТ СН'!$F$6-'СЕТ СН'!$F$26</f>
        <v>1291.4998402899998</v>
      </c>
      <c r="D67" s="36">
        <f>SUMIFS(СВЦЭМ!$D$39:$D$782,СВЦЭМ!$A$39:$A$782,$A67,СВЦЭМ!$B$39:$B$782,D$44)+'СЕТ СН'!$F$14+СВЦЭМ!$D$10+'СЕТ СН'!$F$6-'СЕТ СН'!$F$26</f>
        <v>1322.8601678499999</v>
      </c>
      <c r="E67" s="36">
        <f>SUMIFS(СВЦЭМ!$D$39:$D$782,СВЦЭМ!$A$39:$A$782,$A67,СВЦЭМ!$B$39:$B$782,E$44)+'СЕТ СН'!$F$14+СВЦЭМ!$D$10+'СЕТ СН'!$F$6-'СЕТ СН'!$F$26</f>
        <v>1327.6802788099999</v>
      </c>
      <c r="F67" s="36">
        <f>SUMIFS(СВЦЭМ!$D$39:$D$782,СВЦЭМ!$A$39:$A$782,$A67,СВЦЭМ!$B$39:$B$782,F$44)+'СЕТ СН'!$F$14+СВЦЭМ!$D$10+'СЕТ СН'!$F$6-'СЕТ СН'!$F$26</f>
        <v>1324.56220932</v>
      </c>
      <c r="G67" s="36">
        <f>SUMIFS(СВЦЭМ!$D$39:$D$782,СВЦЭМ!$A$39:$A$782,$A67,СВЦЭМ!$B$39:$B$782,G$44)+'СЕТ СН'!$F$14+СВЦЭМ!$D$10+'СЕТ СН'!$F$6-'СЕТ СН'!$F$26</f>
        <v>1310.5826425399998</v>
      </c>
      <c r="H67" s="36">
        <f>SUMIFS(СВЦЭМ!$D$39:$D$782,СВЦЭМ!$A$39:$A$782,$A67,СВЦЭМ!$B$39:$B$782,H$44)+'СЕТ СН'!$F$14+СВЦЭМ!$D$10+'СЕТ СН'!$F$6-'СЕТ СН'!$F$26</f>
        <v>1292.5229297499998</v>
      </c>
      <c r="I67" s="36">
        <f>SUMIFS(СВЦЭМ!$D$39:$D$782,СВЦЭМ!$A$39:$A$782,$A67,СВЦЭМ!$B$39:$B$782,I$44)+'СЕТ СН'!$F$14+СВЦЭМ!$D$10+'СЕТ СН'!$F$6-'СЕТ СН'!$F$26</f>
        <v>1236.8051058799999</v>
      </c>
      <c r="J67" s="36">
        <f>SUMIFS(СВЦЭМ!$D$39:$D$782,СВЦЭМ!$A$39:$A$782,$A67,СВЦЭМ!$B$39:$B$782,J$44)+'СЕТ СН'!$F$14+СВЦЭМ!$D$10+'СЕТ СН'!$F$6-'СЕТ СН'!$F$26</f>
        <v>1154.3636186299998</v>
      </c>
      <c r="K67" s="36">
        <f>SUMIFS(СВЦЭМ!$D$39:$D$782,СВЦЭМ!$A$39:$A$782,$A67,СВЦЭМ!$B$39:$B$782,K$44)+'СЕТ СН'!$F$14+СВЦЭМ!$D$10+'СЕТ СН'!$F$6-'СЕТ СН'!$F$26</f>
        <v>1135.7012522399998</v>
      </c>
      <c r="L67" s="36">
        <f>SUMIFS(СВЦЭМ!$D$39:$D$782,СВЦЭМ!$A$39:$A$782,$A67,СВЦЭМ!$B$39:$B$782,L$44)+'СЕТ СН'!$F$14+СВЦЭМ!$D$10+'СЕТ СН'!$F$6-'СЕТ СН'!$F$26</f>
        <v>1131.3228411599998</v>
      </c>
      <c r="M67" s="36">
        <f>SUMIFS(СВЦЭМ!$D$39:$D$782,СВЦЭМ!$A$39:$A$782,$A67,СВЦЭМ!$B$39:$B$782,M$44)+'СЕТ СН'!$F$14+СВЦЭМ!$D$10+'СЕТ СН'!$F$6-'СЕТ СН'!$F$26</f>
        <v>1182.1368550099999</v>
      </c>
      <c r="N67" s="36">
        <f>SUMIFS(СВЦЭМ!$D$39:$D$782,СВЦЭМ!$A$39:$A$782,$A67,СВЦЭМ!$B$39:$B$782,N$44)+'СЕТ СН'!$F$14+СВЦЭМ!$D$10+'СЕТ СН'!$F$6-'СЕТ СН'!$F$26</f>
        <v>1233.7098010299999</v>
      </c>
      <c r="O67" s="36">
        <f>SUMIFS(СВЦЭМ!$D$39:$D$782,СВЦЭМ!$A$39:$A$782,$A67,СВЦЭМ!$B$39:$B$782,O$44)+'СЕТ СН'!$F$14+СВЦЭМ!$D$10+'СЕТ СН'!$F$6-'СЕТ СН'!$F$26</f>
        <v>1288.2200545499998</v>
      </c>
      <c r="P67" s="36">
        <f>SUMIFS(СВЦЭМ!$D$39:$D$782,СВЦЭМ!$A$39:$A$782,$A67,СВЦЭМ!$B$39:$B$782,P$44)+'СЕТ СН'!$F$14+СВЦЭМ!$D$10+'СЕТ СН'!$F$6-'СЕТ СН'!$F$26</f>
        <v>1351.2238986599998</v>
      </c>
      <c r="Q67" s="36">
        <f>SUMIFS(СВЦЭМ!$D$39:$D$782,СВЦЭМ!$A$39:$A$782,$A67,СВЦЭМ!$B$39:$B$782,Q$44)+'СЕТ СН'!$F$14+СВЦЭМ!$D$10+'СЕТ СН'!$F$6-'СЕТ СН'!$F$26</f>
        <v>1348.92426798</v>
      </c>
      <c r="R67" s="36">
        <f>SUMIFS(СВЦЭМ!$D$39:$D$782,СВЦЭМ!$A$39:$A$782,$A67,СВЦЭМ!$B$39:$B$782,R$44)+'СЕТ СН'!$F$14+СВЦЭМ!$D$10+'СЕТ СН'!$F$6-'СЕТ СН'!$F$26</f>
        <v>1339.3856125199998</v>
      </c>
      <c r="S67" s="36">
        <f>SUMIFS(СВЦЭМ!$D$39:$D$782,СВЦЭМ!$A$39:$A$782,$A67,СВЦЭМ!$B$39:$B$782,S$44)+'СЕТ СН'!$F$14+СВЦЭМ!$D$10+'СЕТ СН'!$F$6-'СЕТ СН'!$F$26</f>
        <v>1308.1879404399999</v>
      </c>
      <c r="T67" s="36">
        <f>SUMIFS(СВЦЭМ!$D$39:$D$782,СВЦЭМ!$A$39:$A$782,$A67,СВЦЭМ!$B$39:$B$782,T$44)+'СЕТ СН'!$F$14+СВЦЭМ!$D$10+'СЕТ СН'!$F$6-'СЕТ СН'!$F$26</f>
        <v>1218.4737536599998</v>
      </c>
      <c r="U67" s="36">
        <f>SUMIFS(СВЦЭМ!$D$39:$D$782,СВЦЭМ!$A$39:$A$782,$A67,СВЦЭМ!$B$39:$B$782,U$44)+'СЕТ СН'!$F$14+СВЦЭМ!$D$10+'СЕТ СН'!$F$6-'СЕТ СН'!$F$26</f>
        <v>1200.9966026899999</v>
      </c>
      <c r="V67" s="36">
        <f>SUMIFS(СВЦЭМ!$D$39:$D$782,СВЦЭМ!$A$39:$A$782,$A67,СВЦЭМ!$B$39:$B$782,V$44)+'СЕТ СН'!$F$14+СВЦЭМ!$D$10+'СЕТ СН'!$F$6-'СЕТ СН'!$F$26</f>
        <v>1223.6070657299999</v>
      </c>
      <c r="W67" s="36">
        <f>SUMIFS(СВЦЭМ!$D$39:$D$782,СВЦЭМ!$A$39:$A$782,$A67,СВЦЭМ!$B$39:$B$782,W$44)+'СЕТ СН'!$F$14+СВЦЭМ!$D$10+'СЕТ СН'!$F$6-'СЕТ СН'!$F$26</f>
        <v>1249.81037522</v>
      </c>
      <c r="X67" s="36">
        <f>SUMIFS(СВЦЭМ!$D$39:$D$782,СВЦЭМ!$A$39:$A$782,$A67,СВЦЭМ!$B$39:$B$782,X$44)+'СЕТ СН'!$F$14+СВЦЭМ!$D$10+'СЕТ СН'!$F$6-'СЕТ СН'!$F$26</f>
        <v>1271.74611134</v>
      </c>
      <c r="Y67" s="36">
        <f>SUMIFS(СВЦЭМ!$D$39:$D$782,СВЦЭМ!$A$39:$A$782,$A67,СВЦЭМ!$B$39:$B$782,Y$44)+'СЕТ СН'!$F$14+СВЦЭМ!$D$10+'СЕТ СН'!$F$6-'СЕТ СН'!$F$26</f>
        <v>1308.0519977099998</v>
      </c>
    </row>
    <row r="68" spans="1:27" ht="15.75" x14ac:dyDescent="0.2">
      <c r="A68" s="35">
        <f t="shared" si="1"/>
        <v>44616</v>
      </c>
      <c r="B68" s="36">
        <f>SUMIFS(СВЦЭМ!$D$39:$D$782,СВЦЭМ!$A$39:$A$782,$A68,СВЦЭМ!$B$39:$B$782,B$44)+'СЕТ СН'!$F$14+СВЦЭМ!$D$10+'СЕТ СН'!$F$6-'СЕТ СН'!$F$26</f>
        <v>1315.3345619199999</v>
      </c>
      <c r="C68" s="36">
        <f>SUMIFS(СВЦЭМ!$D$39:$D$782,СВЦЭМ!$A$39:$A$782,$A68,СВЦЭМ!$B$39:$B$782,C$44)+'СЕТ СН'!$F$14+СВЦЭМ!$D$10+'СЕТ СН'!$F$6-'СЕТ СН'!$F$26</f>
        <v>1345.2822787799998</v>
      </c>
      <c r="D68" s="36">
        <f>SUMIFS(СВЦЭМ!$D$39:$D$782,СВЦЭМ!$A$39:$A$782,$A68,СВЦЭМ!$B$39:$B$782,D$44)+'СЕТ СН'!$F$14+СВЦЭМ!$D$10+'СЕТ СН'!$F$6-'СЕТ СН'!$F$26</f>
        <v>1378.6929545999999</v>
      </c>
      <c r="E68" s="36">
        <f>SUMIFS(СВЦЭМ!$D$39:$D$782,СВЦЭМ!$A$39:$A$782,$A68,СВЦЭМ!$B$39:$B$782,E$44)+'СЕТ СН'!$F$14+СВЦЭМ!$D$10+'СЕТ СН'!$F$6-'СЕТ СН'!$F$26</f>
        <v>1386.0721735</v>
      </c>
      <c r="F68" s="36">
        <f>SUMIFS(СВЦЭМ!$D$39:$D$782,СВЦЭМ!$A$39:$A$782,$A68,СВЦЭМ!$B$39:$B$782,F$44)+'СЕТ СН'!$F$14+СВЦЭМ!$D$10+'СЕТ СН'!$F$6-'СЕТ СН'!$F$26</f>
        <v>1381.2430854499999</v>
      </c>
      <c r="G68" s="36">
        <f>SUMIFS(СВЦЭМ!$D$39:$D$782,СВЦЭМ!$A$39:$A$782,$A68,СВЦЭМ!$B$39:$B$782,G$44)+'СЕТ СН'!$F$14+СВЦЭМ!$D$10+'СЕТ СН'!$F$6-'СЕТ СН'!$F$26</f>
        <v>1345.8047680099999</v>
      </c>
      <c r="H68" s="36">
        <f>SUMIFS(СВЦЭМ!$D$39:$D$782,СВЦЭМ!$A$39:$A$782,$A68,СВЦЭМ!$B$39:$B$782,H$44)+'СЕТ СН'!$F$14+СВЦЭМ!$D$10+'СЕТ СН'!$F$6-'СЕТ СН'!$F$26</f>
        <v>1320.48653079</v>
      </c>
      <c r="I68" s="36">
        <f>SUMIFS(СВЦЭМ!$D$39:$D$782,СВЦЭМ!$A$39:$A$782,$A68,СВЦЭМ!$B$39:$B$782,I$44)+'СЕТ СН'!$F$14+СВЦЭМ!$D$10+'СЕТ СН'!$F$6-'СЕТ СН'!$F$26</f>
        <v>1249.7800019899998</v>
      </c>
      <c r="J68" s="36">
        <f>SUMIFS(СВЦЭМ!$D$39:$D$782,СВЦЭМ!$A$39:$A$782,$A68,СВЦЭМ!$B$39:$B$782,J$44)+'СЕТ СН'!$F$14+СВЦЭМ!$D$10+'СЕТ СН'!$F$6-'СЕТ СН'!$F$26</f>
        <v>1188.8899789999998</v>
      </c>
      <c r="K68" s="36">
        <f>SUMIFS(СВЦЭМ!$D$39:$D$782,СВЦЭМ!$A$39:$A$782,$A68,СВЦЭМ!$B$39:$B$782,K$44)+'СЕТ СН'!$F$14+СВЦЭМ!$D$10+'СЕТ СН'!$F$6-'СЕТ СН'!$F$26</f>
        <v>1161.7583996599999</v>
      </c>
      <c r="L68" s="36">
        <f>SUMIFS(СВЦЭМ!$D$39:$D$782,СВЦЭМ!$A$39:$A$782,$A68,СВЦЭМ!$B$39:$B$782,L$44)+'СЕТ СН'!$F$14+СВЦЭМ!$D$10+'СЕТ СН'!$F$6-'СЕТ СН'!$F$26</f>
        <v>1164.2919042799999</v>
      </c>
      <c r="M68" s="36">
        <f>SUMIFS(СВЦЭМ!$D$39:$D$782,СВЦЭМ!$A$39:$A$782,$A68,СВЦЭМ!$B$39:$B$782,M$44)+'СЕТ СН'!$F$14+СВЦЭМ!$D$10+'СЕТ СН'!$F$6-'СЕТ СН'!$F$26</f>
        <v>1206.9791977599998</v>
      </c>
      <c r="N68" s="36">
        <f>SUMIFS(СВЦЭМ!$D$39:$D$782,СВЦЭМ!$A$39:$A$782,$A68,СВЦЭМ!$B$39:$B$782,N$44)+'СЕТ СН'!$F$14+СВЦЭМ!$D$10+'СЕТ СН'!$F$6-'СЕТ СН'!$F$26</f>
        <v>1261.9676148899998</v>
      </c>
      <c r="O68" s="36">
        <f>SUMIFS(СВЦЭМ!$D$39:$D$782,СВЦЭМ!$A$39:$A$782,$A68,СВЦЭМ!$B$39:$B$782,O$44)+'СЕТ СН'!$F$14+СВЦЭМ!$D$10+'СЕТ СН'!$F$6-'СЕТ СН'!$F$26</f>
        <v>1296.8342205699998</v>
      </c>
      <c r="P68" s="36">
        <f>SUMIFS(СВЦЭМ!$D$39:$D$782,СВЦЭМ!$A$39:$A$782,$A68,СВЦЭМ!$B$39:$B$782,P$44)+'СЕТ СН'!$F$14+СВЦЭМ!$D$10+'СЕТ СН'!$F$6-'СЕТ СН'!$F$26</f>
        <v>1314.1473703099998</v>
      </c>
      <c r="Q68" s="36">
        <f>SUMIFS(СВЦЭМ!$D$39:$D$782,СВЦЭМ!$A$39:$A$782,$A68,СВЦЭМ!$B$39:$B$782,Q$44)+'СЕТ СН'!$F$14+СВЦЭМ!$D$10+'СЕТ СН'!$F$6-'СЕТ СН'!$F$26</f>
        <v>1316.4969989699998</v>
      </c>
      <c r="R68" s="36">
        <f>SUMIFS(СВЦЭМ!$D$39:$D$782,СВЦЭМ!$A$39:$A$782,$A68,СВЦЭМ!$B$39:$B$782,R$44)+'СЕТ СН'!$F$14+СВЦЭМ!$D$10+'СЕТ СН'!$F$6-'СЕТ СН'!$F$26</f>
        <v>1312.1178953399999</v>
      </c>
      <c r="S68" s="36">
        <f>SUMIFS(СВЦЭМ!$D$39:$D$782,СВЦЭМ!$A$39:$A$782,$A68,СВЦЭМ!$B$39:$B$782,S$44)+'СЕТ СН'!$F$14+СВЦЭМ!$D$10+'СЕТ СН'!$F$6-'СЕТ СН'!$F$26</f>
        <v>1282.3510552099999</v>
      </c>
      <c r="T68" s="36">
        <f>SUMIFS(СВЦЭМ!$D$39:$D$782,СВЦЭМ!$A$39:$A$782,$A68,СВЦЭМ!$B$39:$B$782,T$44)+'СЕТ СН'!$F$14+СВЦЭМ!$D$10+'СЕТ СН'!$F$6-'СЕТ СН'!$F$26</f>
        <v>1205.5311578299998</v>
      </c>
      <c r="U68" s="36">
        <f>SUMIFS(СВЦЭМ!$D$39:$D$782,СВЦЭМ!$A$39:$A$782,$A68,СВЦЭМ!$B$39:$B$782,U$44)+'СЕТ СН'!$F$14+СВЦЭМ!$D$10+'СЕТ СН'!$F$6-'СЕТ СН'!$F$26</f>
        <v>1187.9623323899998</v>
      </c>
      <c r="V68" s="36">
        <f>SUMIFS(СВЦЭМ!$D$39:$D$782,СВЦЭМ!$A$39:$A$782,$A68,СВЦЭМ!$B$39:$B$782,V$44)+'СЕТ СН'!$F$14+СВЦЭМ!$D$10+'СЕТ СН'!$F$6-'СЕТ СН'!$F$26</f>
        <v>1215.9513064299999</v>
      </c>
      <c r="W68" s="36">
        <f>SUMIFS(СВЦЭМ!$D$39:$D$782,СВЦЭМ!$A$39:$A$782,$A68,СВЦЭМ!$B$39:$B$782,W$44)+'СЕТ СН'!$F$14+СВЦЭМ!$D$10+'СЕТ СН'!$F$6-'СЕТ СН'!$F$26</f>
        <v>1217.7025049099998</v>
      </c>
      <c r="X68" s="36">
        <f>SUMIFS(СВЦЭМ!$D$39:$D$782,СВЦЭМ!$A$39:$A$782,$A68,СВЦЭМ!$B$39:$B$782,X$44)+'СЕТ СН'!$F$14+СВЦЭМ!$D$10+'СЕТ СН'!$F$6-'СЕТ СН'!$F$26</f>
        <v>1237.8689310799998</v>
      </c>
      <c r="Y68" s="36">
        <f>SUMIFS(СВЦЭМ!$D$39:$D$782,СВЦЭМ!$A$39:$A$782,$A68,СВЦЭМ!$B$39:$B$782,Y$44)+'СЕТ СН'!$F$14+СВЦЭМ!$D$10+'СЕТ СН'!$F$6-'СЕТ СН'!$F$26</f>
        <v>1277.6975203499999</v>
      </c>
    </row>
    <row r="69" spans="1:27" ht="15.75" x14ac:dyDescent="0.2">
      <c r="A69" s="35">
        <f t="shared" si="1"/>
        <v>44617</v>
      </c>
      <c r="B69" s="36">
        <f>SUMIFS(СВЦЭМ!$D$39:$D$782,СВЦЭМ!$A$39:$A$782,$A69,СВЦЭМ!$B$39:$B$782,B$44)+'СЕТ СН'!$F$14+СВЦЭМ!$D$10+'СЕТ СН'!$F$6-'СЕТ СН'!$F$26</f>
        <v>1275.13078961</v>
      </c>
      <c r="C69" s="36">
        <f>SUMIFS(СВЦЭМ!$D$39:$D$782,СВЦЭМ!$A$39:$A$782,$A69,СВЦЭМ!$B$39:$B$782,C$44)+'СЕТ СН'!$F$14+СВЦЭМ!$D$10+'СЕТ СН'!$F$6-'СЕТ СН'!$F$26</f>
        <v>1319.5932604399998</v>
      </c>
      <c r="D69" s="36">
        <f>SUMIFS(СВЦЭМ!$D$39:$D$782,СВЦЭМ!$A$39:$A$782,$A69,СВЦЭМ!$B$39:$B$782,D$44)+'СЕТ СН'!$F$14+СВЦЭМ!$D$10+'СЕТ СН'!$F$6-'СЕТ СН'!$F$26</f>
        <v>1358.4801837299999</v>
      </c>
      <c r="E69" s="36">
        <f>SUMIFS(СВЦЭМ!$D$39:$D$782,СВЦЭМ!$A$39:$A$782,$A69,СВЦЭМ!$B$39:$B$782,E$44)+'СЕТ СН'!$F$14+СВЦЭМ!$D$10+'СЕТ СН'!$F$6-'СЕТ СН'!$F$26</f>
        <v>1359.9742053699999</v>
      </c>
      <c r="F69" s="36">
        <f>SUMIFS(СВЦЭМ!$D$39:$D$782,СВЦЭМ!$A$39:$A$782,$A69,СВЦЭМ!$B$39:$B$782,F$44)+'СЕТ СН'!$F$14+СВЦЭМ!$D$10+'СЕТ СН'!$F$6-'СЕТ СН'!$F$26</f>
        <v>1348.57192988</v>
      </c>
      <c r="G69" s="36">
        <f>SUMIFS(СВЦЭМ!$D$39:$D$782,СВЦЭМ!$A$39:$A$782,$A69,СВЦЭМ!$B$39:$B$782,G$44)+'СЕТ СН'!$F$14+СВЦЭМ!$D$10+'СЕТ СН'!$F$6-'СЕТ СН'!$F$26</f>
        <v>1316.41148914</v>
      </c>
      <c r="H69" s="36">
        <f>SUMIFS(СВЦЭМ!$D$39:$D$782,СВЦЭМ!$A$39:$A$782,$A69,СВЦЭМ!$B$39:$B$782,H$44)+'СЕТ СН'!$F$14+СВЦЭМ!$D$10+'СЕТ СН'!$F$6-'СЕТ СН'!$F$26</f>
        <v>1270.1299928699998</v>
      </c>
      <c r="I69" s="36">
        <f>SUMIFS(СВЦЭМ!$D$39:$D$782,СВЦЭМ!$A$39:$A$782,$A69,СВЦЭМ!$B$39:$B$782,I$44)+'СЕТ СН'!$F$14+СВЦЭМ!$D$10+'СЕТ СН'!$F$6-'СЕТ СН'!$F$26</f>
        <v>1221.7898863699997</v>
      </c>
      <c r="J69" s="36">
        <f>SUMIFS(СВЦЭМ!$D$39:$D$782,СВЦЭМ!$A$39:$A$782,$A69,СВЦЭМ!$B$39:$B$782,J$44)+'СЕТ СН'!$F$14+СВЦЭМ!$D$10+'СЕТ СН'!$F$6-'СЕТ СН'!$F$26</f>
        <v>1201.5418172199998</v>
      </c>
      <c r="K69" s="36">
        <f>SUMIFS(СВЦЭМ!$D$39:$D$782,СВЦЭМ!$A$39:$A$782,$A69,СВЦЭМ!$B$39:$B$782,K$44)+'СЕТ СН'!$F$14+СВЦЭМ!$D$10+'СЕТ СН'!$F$6-'СЕТ СН'!$F$26</f>
        <v>1167.3412290899998</v>
      </c>
      <c r="L69" s="36">
        <f>SUMIFS(СВЦЭМ!$D$39:$D$782,СВЦЭМ!$A$39:$A$782,$A69,СВЦЭМ!$B$39:$B$782,L$44)+'СЕТ СН'!$F$14+СВЦЭМ!$D$10+'СЕТ СН'!$F$6-'СЕТ СН'!$F$26</f>
        <v>1189.6546585899998</v>
      </c>
      <c r="M69" s="36">
        <f>SUMIFS(СВЦЭМ!$D$39:$D$782,СВЦЭМ!$A$39:$A$782,$A69,СВЦЭМ!$B$39:$B$782,M$44)+'СЕТ СН'!$F$14+СВЦЭМ!$D$10+'СЕТ СН'!$F$6-'СЕТ СН'!$F$26</f>
        <v>1234.6996254799999</v>
      </c>
      <c r="N69" s="36">
        <f>SUMIFS(СВЦЭМ!$D$39:$D$782,СВЦЭМ!$A$39:$A$782,$A69,СВЦЭМ!$B$39:$B$782,N$44)+'СЕТ СН'!$F$14+СВЦЭМ!$D$10+'СЕТ СН'!$F$6-'СЕТ СН'!$F$26</f>
        <v>1284.3619760199999</v>
      </c>
      <c r="O69" s="36">
        <f>SUMIFS(СВЦЭМ!$D$39:$D$782,СВЦЭМ!$A$39:$A$782,$A69,СВЦЭМ!$B$39:$B$782,O$44)+'СЕТ СН'!$F$14+СВЦЭМ!$D$10+'СЕТ СН'!$F$6-'СЕТ СН'!$F$26</f>
        <v>1312.0937911099998</v>
      </c>
      <c r="P69" s="36">
        <f>SUMIFS(СВЦЭМ!$D$39:$D$782,СВЦЭМ!$A$39:$A$782,$A69,СВЦЭМ!$B$39:$B$782,P$44)+'СЕТ СН'!$F$14+СВЦЭМ!$D$10+'СЕТ СН'!$F$6-'СЕТ СН'!$F$26</f>
        <v>1323.4711222999999</v>
      </c>
      <c r="Q69" s="36">
        <f>SUMIFS(СВЦЭМ!$D$39:$D$782,СВЦЭМ!$A$39:$A$782,$A69,СВЦЭМ!$B$39:$B$782,Q$44)+'СЕТ СН'!$F$14+СВЦЭМ!$D$10+'СЕТ СН'!$F$6-'СЕТ СН'!$F$26</f>
        <v>1328.7620322099999</v>
      </c>
      <c r="R69" s="36">
        <f>SUMIFS(СВЦЭМ!$D$39:$D$782,СВЦЭМ!$A$39:$A$782,$A69,СВЦЭМ!$B$39:$B$782,R$44)+'СЕТ СН'!$F$14+СВЦЭМ!$D$10+'СЕТ СН'!$F$6-'СЕТ СН'!$F$26</f>
        <v>1320.8700816599999</v>
      </c>
      <c r="S69" s="36">
        <f>SUMIFS(СВЦЭМ!$D$39:$D$782,СВЦЭМ!$A$39:$A$782,$A69,СВЦЭМ!$B$39:$B$782,S$44)+'СЕТ СН'!$F$14+СВЦЭМ!$D$10+'СЕТ СН'!$F$6-'СЕТ СН'!$F$26</f>
        <v>1275.7272148299999</v>
      </c>
      <c r="T69" s="36">
        <f>SUMIFS(СВЦЭМ!$D$39:$D$782,СВЦЭМ!$A$39:$A$782,$A69,СВЦЭМ!$B$39:$B$782,T$44)+'СЕТ СН'!$F$14+СВЦЭМ!$D$10+'СЕТ СН'!$F$6-'СЕТ СН'!$F$26</f>
        <v>1232.8662091099998</v>
      </c>
      <c r="U69" s="36">
        <f>SUMIFS(СВЦЭМ!$D$39:$D$782,СВЦЭМ!$A$39:$A$782,$A69,СВЦЭМ!$B$39:$B$782,U$44)+'СЕТ СН'!$F$14+СВЦЭМ!$D$10+'СЕТ СН'!$F$6-'СЕТ СН'!$F$26</f>
        <v>1199.1634255299998</v>
      </c>
      <c r="V69" s="36">
        <f>SUMIFS(СВЦЭМ!$D$39:$D$782,СВЦЭМ!$A$39:$A$782,$A69,СВЦЭМ!$B$39:$B$782,V$44)+'СЕТ СН'!$F$14+СВЦЭМ!$D$10+'СЕТ СН'!$F$6-'СЕТ СН'!$F$26</f>
        <v>1195.3775988099999</v>
      </c>
      <c r="W69" s="36">
        <f>SUMIFS(СВЦЭМ!$D$39:$D$782,СВЦЭМ!$A$39:$A$782,$A69,СВЦЭМ!$B$39:$B$782,W$44)+'СЕТ СН'!$F$14+СВЦЭМ!$D$10+'СЕТ СН'!$F$6-'СЕТ СН'!$F$26</f>
        <v>1202.1844285</v>
      </c>
      <c r="X69" s="36">
        <f>SUMIFS(СВЦЭМ!$D$39:$D$782,СВЦЭМ!$A$39:$A$782,$A69,СВЦЭМ!$B$39:$B$782,X$44)+'СЕТ СН'!$F$14+СВЦЭМ!$D$10+'СЕТ СН'!$F$6-'СЕТ СН'!$F$26</f>
        <v>1222.50921088</v>
      </c>
      <c r="Y69" s="36">
        <f>SUMIFS(СВЦЭМ!$D$39:$D$782,СВЦЭМ!$A$39:$A$782,$A69,СВЦЭМ!$B$39:$B$782,Y$44)+'СЕТ СН'!$F$14+СВЦЭМ!$D$10+'СЕТ СН'!$F$6-'СЕТ СН'!$F$26</f>
        <v>1266.8671876199999</v>
      </c>
    </row>
    <row r="70" spans="1:27" ht="15.75" x14ac:dyDescent="0.2">
      <c r="A70" s="35">
        <f t="shared" si="1"/>
        <v>44618</v>
      </c>
      <c r="B70" s="36">
        <f>SUMIFS(СВЦЭМ!$D$39:$D$782,СВЦЭМ!$A$39:$A$782,$A70,СВЦЭМ!$B$39:$B$782,B$44)+'СЕТ СН'!$F$14+СВЦЭМ!$D$10+'СЕТ СН'!$F$6-'СЕТ СН'!$F$26</f>
        <v>1302.9258819499998</v>
      </c>
      <c r="C70" s="36">
        <f>SUMIFS(СВЦЭМ!$D$39:$D$782,СВЦЭМ!$A$39:$A$782,$A70,СВЦЭМ!$B$39:$B$782,C$44)+'СЕТ СН'!$F$14+СВЦЭМ!$D$10+'СЕТ СН'!$F$6-'СЕТ СН'!$F$26</f>
        <v>1306.6428177999999</v>
      </c>
      <c r="D70" s="36">
        <f>SUMIFS(СВЦЭМ!$D$39:$D$782,СВЦЭМ!$A$39:$A$782,$A70,СВЦЭМ!$B$39:$B$782,D$44)+'СЕТ СН'!$F$14+СВЦЭМ!$D$10+'СЕТ СН'!$F$6-'СЕТ СН'!$F$26</f>
        <v>1318.4249496099999</v>
      </c>
      <c r="E70" s="36">
        <f>SUMIFS(СВЦЭМ!$D$39:$D$782,СВЦЭМ!$A$39:$A$782,$A70,СВЦЭМ!$B$39:$B$782,E$44)+'СЕТ СН'!$F$14+СВЦЭМ!$D$10+'СЕТ СН'!$F$6-'СЕТ СН'!$F$26</f>
        <v>1350.9154958199999</v>
      </c>
      <c r="F70" s="36">
        <f>SUMIFS(СВЦЭМ!$D$39:$D$782,СВЦЭМ!$A$39:$A$782,$A70,СВЦЭМ!$B$39:$B$782,F$44)+'СЕТ СН'!$F$14+СВЦЭМ!$D$10+'СЕТ СН'!$F$6-'СЕТ СН'!$F$26</f>
        <v>1350.1839179699998</v>
      </c>
      <c r="G70" s="36">
        <f>SUMIFS(СВЦЭМ!$D$39:$D$782,СВЦЭМ!$A$39:$A$782,$A70,СВЦЭМ!$B$39:$B$782,G$44)+'СЕТ СН'!$F$14+СВЦЭМ!$D$10+'СЕТ СН'!$F$6-'СЕТ СН'!$F$26</f>
        <v>1326.6338047099998</v>
      </c>
      <c r="H70" s="36">
        <f>SUMIFS(СВЦЭМ!$D$39:$D$782,СВЦЭМ!$A$39:$A$782,$A70,СВЦЭМ!$B$39:$B$782,H$44)+'СЕТ СН'!$F$14+СВЦЭМ!$D$10+'СЕТ СН'!$F$6-'СЕТ СН'!$F$26</f>
        <v>1291.2960839799998</v>
      </c>
      <c r="I70" s="36">
        <f>SUMIFS(СВЦЭМ!$D$39:$D$782,СВЦЭМ!$A$39:$A$782,$A70,СВЦЭМ!$B$39:$B$782,I$44)+'СЕТ СН'!$F$14+СВЦЭМ!$D$10+'СЕТ СН'!$F$6-'СЕТ СН'!$F$26</f>
        <v>1253.6803738799999</v>
      </c>
      <c r="J70" s="36">
        <f>SUMIFS(СВЦЭМ!$D$39:$D$782,СВЦЭМ!$A$39:$A$782,$A70,СВЦЭМ!$B$39:$B$782,J$44)+'СЕТ СН'!$F$14+СВЦЭМ!$D$10+'СЕТ СН'!$F$6-'СЕТ СН'!$F$26</f>
        <v>1186.7798122199999</v>
      </c>
      <c r="K70" s="36">
        <f>SUMIFS(СВЦЭМ!$D$39:$D$782,СВЦЭМ!$A$39:$A$782,$A70,СВЦЭМ!$B$39:$B$782,K$44)+'СЕТ СН'!$F$14+СВЦЭМ!$D$10+'СЕТ СН'!$F$6-'СЕТ СН'!$F$26</f>
        <v>1161.7619166599998</v>
      </c>
      <c r="L70" s="36">
        <f>SUMIFS(СВЦЭМ!$D$39:$D$782,СВЦЭМ!$A$39:$A$782,$A70,СВЦЭМ!$B$39:$B$782,L$44)+'СЕТ СН'!$F$14+СВЦЭМ!$D$10+'СЕТ СН'!$F$6-'СЕТ СН'!$F$26</f>
        <v>1158.2244540799998</v>
      </c>
      <c r="M70" s="36">
        <f>SUMIFS(СВЦЭМ!$D$39:$D$782,СВЦЭМ!$A$39:$A$782,$A70,СВЦЭМ!$B$39:$B$782,M$44)+'СЕТ СН'!$F$14+СВЦЭМ!$D$10+'СЕТ СН'!$F$6-'СЕТ СН'!$F$26</f>
        <v>1197.8296971699999</v>
      </c>
      <c r="N70" s="36">
        <f>SUMIFS(СВЦЭМ!$D$39:$D$782,СВЦЭМ!$A$39:$A$782,$A70,СВЦЭМ!$B$39:$B$782,N$44)+'СЕТ СН'!$F$14+СВЦЭМ!$D$10+'СЕТ СН'!$F$6-'СЕТ СН'!$F$26</f>
        <v>1253.7545046399998</v>
      </c>
      <c r="O70" s="36">
        <f>SUMIFS(СВЦЭМ!$D$39:$D$782,СВЦЭМ!$A$39:$A$782,$A70,СВЦЭМ!$B$39:$B$782,O$44)+'СЕТ СН'!$F$14+СВЦЭМ!$D$10+'СЕТ СН'!$F$6-'СЕТ СН'!$F$26</f>
        <v>1268.14638782</v>
      </c>
      <c r="P70" s="36">
        <f>SUMIFS(СВЦЭМ!$D$39:$D$782,СВЦЭМ!$A$39:$A$782,$A70,СВЦЭМ!$B$39:$B$782,P$44)+'СЕТ СН'!$F$14+СВЦЭМ!$D$10+'СЕТ СН'!$F$6-'СЕТ СН'!$F$26</f>
        <v>1283.6473933399998</v>
      </c>
      <c r="Q70" s="36">
        <f>SUMIFS(СВЦЭМ!$D$39:$D$782,СВЦЭМ!$A$39:$A$782,$A70,СВЦЭМ!$B$39:$B$782,Q$44)+'СЕТ СН'!$F$14+СВЦЭМ!$D$10+'СЕТ СН'!$F$6-'СЕТ СН'!$F$26</f>
        <v>1288.0839508499998</v>
      </c>
      <c r="R70" s="36">
        <f>SUMIFS(СВЦЭМ!$D$39:$D$782,СВЦЭМ!$A$39:$A$782,$A70,СВЦЭМ!$B$39:$B$782,R$44)+'СЕТ СН'!$F$14+СВЦЭМ!$D$10+'СЕТ СН'!$F$6-'СЕТ СН'!$F$26</f>
        <v>1282.1236686099999</v>
      </c>
      <c r="S70" s="36">
        <f>SUMIFS(СВЦЭМ!$D$39:$D$782,СВЦЭМ!$A$39:$A$782,$A70,СВЦЭМ!$B$39:$B$782,S$44)+'СЕТ СН'!$F$14+СВЦЭМ!$D$10+'СЕТ СН'!$F$6-'СЕТ СН'!$F$26</f>
        <v>1266.91937846</v>
      </c>
      <c r="T70" s="36">
        <f>SUMIFS(СВЦЭМ!$D$39:$D$782,СВЦЭМ!$A$39:$A$782,$A70,СВЦЭМ!$B$39:$B$782,T$44)+'СЕТ СН'!$F$14+СВЦЭМ!$D$10+'СЕТ СН'!$F$6-'СЕТ СН'!$F$26</f>
        <v>1198.96384266</v>
      </c>
      <c r="U70" s="36">
        <f>SUMIFS(СВЦЭМ!$D$39:$D$782,СВЦЭМ!$A$39:$A$782,$A70,СВЦЭМ!$B$39:$B$782,U$44)+'СЕТ СН'!$F$14+СВЦЭМ!$D$10+'СЕТ СН'!$F$6-'СЕТ СН'!$F$26</f>
        <v>1172.8573697699999</v>
      </c>
      <c r="V70" s="36">
        <f>SUMIFS(СВЦЭМ!$D$39:$D$782,СВЦЭМ!$A$39:$A$782,$A70,СВЦЭМ!$B$39:$B$782,V$44)+'СЕТ СН'!$F$14+СВЦЭМ!$D$10+'СЕТ СН'!$F$6-'СЕТ СН'!$F$26</f>
        <v>1163.5926065699998</v>
      </c>
      <c r="W70" s="36">
        <f>SUMIFS(СВЦЭМ!$D$39:$D$782,СВЦЭМ!$A$39:$A$782,$A70,СВЦЭМ!$B$39:$B$782,W$44)+'СЕТ СН'!$F$14+СВЦЭМ!$D$10+'СЕТ СН'!$F$6-'СЕТ СН'!$F$26</f>
        <v>1202.9748273299999</v>
      </c>
      <c r="X70" s="36">
        <f>SUMIFS(СВЦЭМ!$D$39:$D$782,СВЦЭМ!$A$39:$A$782,$A70,СВЦЭМ!$B$39:$B$782,X$44)+'СЕТ СН'!$F$14+СВЦЭМ!$D$10+'СЕТ СН'!$F$6-'СЕТ СН'!$F$26</f>
        <v>1232.2678198999999</v>
      </c>
      <c r="Y70" s="36">
        <f>SUMIFS(СВЦЭМ!$D$39:$D$782,СВЦЭМ!$A$39:$A$782,$A70,СВЦЭМ!$B$39:$B$782,Y$44)+'СЕТ СН'!$F$14+СВЦЭМ!$D$10+'СЕТ СН'!$F$6-'СЕТ СН'!$F$26</f>
        <v>1269.60851093</v>
      </c>
    </row>
    <row r="71" spans="1:27" ht="15.75" x14ac:dyDescent="0.2">
      <c r="A71" s="35">
        <f t="shared" si="1"/>
        <v>44619</v>
      </c>
      <c r="B71" s="36">
        <f>SUMIFS(СВЦЭМ!$D$39:$D$782,СВЦЭМ!$A$39:$A$782,$A71,СВЦЭМ!$B$39:$B$782,B$44)+'СЕТ СН'!$F$14+СВЦЭМ!$D$10+'СЕТ СН'!$F$6-'СЕТ СН'!$F$26</f>
        <v>1295.3404007299998</v>
      </c>
      <c r="C71" s="36">
        <f>SUMIFS(СВЦЭМ!$D$39:$D$782,СВЦЭМ!$A$39:$A$782,$A71,СВЦЭМ!$B$39:$B$782,C$44)+'СЕТ СН'!$F$14+СВЦЭМ!$D$10+'СЕТ СН'!$F$6-'СЕТ СН'!$F$26</f>
        <v>1308.6586488899998</v>
      </c>
      <c r="D71" s="36">
        <f>SUMIFS(СВЦЭМ!$D$39:$D$782,СВЦЭМ!$A$39:$A$782,$A71,СВЦЭМ!$B$39:$B$782,D$44)+'СЕТ СН'!$F$14+СВЦЭМ!$D$10+'СЕТ СН'!$F$6-'СЕТ СН'!$F$26</f>
        <v>1346.8943467099998</v>
      </c>
      <c r="E71" s="36">
        <f>SUMIFS(СВЦЭМ!$D$39:$D$782,СВЦЭМ!$A$39:$A$782,$A71,СВЦЭМ!$B$39:$B$782,E$44)+'СЕТ СН'!$F$14+СВЦЭМ!$D$10+'СЕТ СН'!$F$6-'СЕТ СН'!$F$26</f>
        <v>1358.1050112599999</v>
      </c>
      <c r="F71" s="36">
        <f>SUMIFS(СВЦЭМ!$D$39:$D$782,СВЦЭМ!$A$39:$A$782,$A71,СВЦЭМ!$B$39:$B$782,F$44)+'СЕТ СН'!$F$14+СВЦЭМ!$D$10+'СЕТ СН'!$F$6-'СЕТ СН'!$F$26</f>
        <v>1358.15390409</v>
      </c>
      <c r="G71" s="36">
        <f>SUMIFS(СВЦЭМ!$D$39:$D$782,СВЦЭМ!$A$39:$A$782,$A71,СВЦЭМ!$B$39:$B$782,G$44)+'СЕТ СН'!$F$14+СВЦЭМ!$D$10+'СЕТ СН'!$F$6-'СЕТ СН'!$F$26</f>
        <v>1343.2227339199999</v>
      </c>
      <c r="H71" s="36">
        <f>SUMIFS(СВЦЭМ!$D$39:$D$782,СВЦЭМ!$A$39:$A$782,$A71,СВЦЭМ!$B$39:$B$782,H$44)+'СЕТ СН'!$F$14+СВЦЭМ!$D$10+'СЕТ СН'!$F$6-'СЕТ СН'!$F$26</f>
        <v>1307.2744070899998</v>
      </c>
      <c r="I71" s="36">
        <f>SUMIFS(СВЦЭМ!$D$39:$D$782,СВЦЭМ!$A$39:$A$782,$A71,СВЦЭМ!$B$39:$B$782,I$44)+'СЕТ СН'!$F$14+СВЦЭМ!$D$10+'СЕТ СН'!$F$6-'СЕТ СН'!$F$26</f>
        <v>1276.6625722699998</v>
      </c>
      <c r="J71" s="36">
        <f>SUMIFS(СВЦЭМ!$D$39:$D$782,СВЦЭМ!$A$39:$A$782,$A71,СВЦЭМ!$B$39:$B$782,J$44)+'СЕТ СН'!$F$14+СВЦЭМ!$D$10+'СЕТ СН'!$F$6-'СЕТ СН'!$F$26</f>
        <v>1216.8138796399999</v>
      </c>
      <c r="K71" s="36">
        <f>SUMIFS(СВЦЭМ!$D$39:$D$782,СВЦЭМ!$A$39:$A$782,$A71,СВЦЭМ!$B$39:$B$782,K$44)+'СЕТ СН'!$F$14+СВЦЭМ!$D$10+'СЕТ СН'!$F$6-'СЕТ СН'!$F$26</f>
        <v>1191.5547022499998</v>
      </c>
      <c r="L71" s="36">
        <f>SUMIFS(СВЦЭМ!$D$39:$D$782,СВЦЭМ!$A$39:$A$782,$A71,СВЦЭМ!$B$39:$B$782,L$44)+'СЕТ СН'!$F$14+СВЦЭМ!$D$10+'СЕТ СН'!$F$6-'СЕТ СН'!$F$26</f>
        <v>1195.1067650699999</v>
      </c>
      <c r="M71" s="36">
        <f>SUMIFS(СВЦЭМ!$D$39:$D$782,СВЦЭМ!$A$39:$A$782,$A71,СВЦЭМ!$B$39:$B$782,M$44)+'СЕТ СН'!$F$14+СВЦЭМ!$D$10+'СЕТ СН'!$F$6-'СЕТ СН'!$F$26</f>
        <v>1224.4986915399998</v>
      </c>
      <c r="N71" s="36">
        <f>SUMIFS(СВЦЭМ!$D$39:$D$782,СВЦЭМ!$A$39:$A$782,$A71,СВЦЭМ!$B$39:$B$782,N$44)+'СЕТ СН'!$F$14+СВЦЭМ!$D$10+'СЕТ СН'!$F$6-'СЕТ СН'!$F$26</f>
        <v>1268.3244027999999</v>
      </c>
      <c r="O71" s="36">
        <f>SUMIFS(СВЦЭМ!$D$39:$D$782,СВЦЭМ!$A$39:$A$782,$A71,СВЦЭМ!$B$39:$B$782,O$44)+'СЕТ СН'!$F$14+СВЦЭМ!$D$10+'СЕТ СН'!$F$6-'СЕТ СН'!$F$26</f>
        <v>1297.6123871999998</v>
      </c>
      <c r="P71" s="36">
        <f>SUMIFS(СВЦЭМ!$D$39:$D$782,СВЦЭМ!$A$39:$A$782,$A71,СВЦЭМ!$B$39:$B$782,P$44)+'СЕТ СН'!$F$14+СВЦЭМ!$D$10+'СЕТ СН'!$F$6-'СЕТ СН'!$F$26</f>
        <v>1312.0472215899999</v>
      </c>
      <c r="Q71" s="36">
        <f>SUMIFS(СВЦЭМ!$D$39:$D$782,СВЦЭМ!$A$39:$A$782,$A71,СВЦЭМ!$B$39:$B$782,Q$44)+'СЕТ СН'!$F$14+СВЦЭМ!$D$10+'СЕТ СН'!$F$6-'СЕТ СН'!$F$26</f>
        <v>1314.3615291599999</v>
      </c>
      <c r="R71" s="36">
        <f>SUMIFS(СВЦЭМ!$D$39:$D$782,СВЦЭМ!$A$39:$A$782,$A71,СВЦЭМ!$B$39:$B$782,R$44)+'СЕТ СН'!$F$14+СВЦЭМ!$D$10+'СЕТ СН'!$F$6-'СЕТ СН'!$F$26</f>
        <v>1303.0268698099999</v>
      </c>
      <c r="S71" s="36">
        <f>SUMIFS(СВЦЭМ!$D$39:$D$782,СВЦЭМ!$A$39:$A$782,$A71,СВЦЭМ!$B$39:$B$782,S$44)+'СЕТ СН'!$F$14+СВЦЭМ!$D$10+'СЕТ СН'!$F$6-'СЕТ СН'!$F$26</f>
        <v>1282.06139646</v>
      </c>
      <c r="T71" s="36">
        <f>SUMIFS(СВЦЭМ!$D$39:$D$782,СВЦЭМ!$A$39:$A$782,$A71,СВЦЭМ!$B$39:$B$782,T$44)+'СЕТ СН'!$F$14+СВЦЭМ!$D$10+'СЕТ СН'!$F$6-'СЕТ СН'!$F$26</f>
        <v>1193.1755042699999</v>
      </c>
      <c r="U71" s="36">
        <f>SUMIFS(СВЦЭМ!$D$39:$D$782,СВЦЭМ!$A$39:$A$782,$A71,СВЦЭМ!$B$39:$B$782,U$44)+'СЕТ СН'!$F$14+СВЦЭМ!$D$10+'СЕТ СН'!$F$6-'СЕТ СН'!$F$26</f>
        <v>1151.4497230399998</v>
      </c>
      <c r="V71" s="36">
        <f>SUMIFS(СВЦЭМ!$D$39:$D$782,СВЦЭМ!$A$39:$A$782,$A71,СВЦЭМ!$B$39:$B$782,V$44)+'СЕТ СН'!$F$14+СВЦЭМ!$D$10+'СЕТ СН'!$F$6-'СЕТ СН'!$F$26</f>
        <v>1166.3200140299998</v>
      </c>
      <c r="W71" s="36">
        <f>SUMIFS(СВЦЭМ!$D$39:$D$782,СВЦЭМ!$A$39:$A$782,$A71,СВЦЭМ!$B$39:$B$782,W$44)+'СЕТ СН'!$F$14+СВЦЭМ!$D$10+'СЕТ СН'!$F$6-'СЕТ СН'!$F$26</f>
        <v>1202.0555245999999</v>
      </c>
      <c r="X71" s="36">
        <f>SUMIFS(СВЦЭМ!$D$39:$D$782,СВЦЭМ!$A$39:$A$782,$A71,СВЦЭМ!$B$39:$B$782,X$44)+'СЕТ СН'!$F$14+СВЦЭМ!$D$10+'СЕТ СН'!$F$6-'СЕТ СН'!$F$26</f>
        <v>1225.09750758</v>
      </c>
      <c r="Y71" s="36">
        <f>SUMIFS(СВЦЭМ!$D$39:$D$782,СВЦЭМ!$A$39:$A$782,$A71,СВЦЭМ!$B$39:$B$782,Y$44)+'СЕТ СН'!$F$14+СВЦЭМ!$D$10+'СЕТ СН'!$F$6-'СЕТ СН'!$F$26</f>
        <v>1256.0409044699998</v>
      </c>
    </row>
    <row r="72" spans="1:27" ht="15.75" x14ac:dyDescent="0.2">
      <c r="A72" s="35">
        <f t="shared" si="1"/>
        <v>44620</v>
      </c>
      <c r="B72" s="36">
        <f>SUMIFS(СВЦЭМ!$D$39:$D$782,СВЦЭМ!$A$39:$A$782,$A72,СВЦЭМ!$B$39:$B$782,B$44)+'СЕТ СН'!$F$14+СВЦЭМ!$D$10+'СЕТ СН'!$F$6-'СЕТ СН'!$F$26</f>
        <v>1283.0765876099999</v>
      </c>
      <c r="C72" s="36">
        <f>SUMIFS(СВЦЭМ!$D$39:$D$782,СВЦЭМ!$A$39:$A$782,$A72,СВЦЭМ!$B$39:$B$782,C$44)+'СЕТ СН'!$F$14+СВЦЭМ!$D$10+'СЕТ СН'!$F$6-'СЕТ СН'!$F$26</f>
        <v>1300.0888285299998</v>
      </c>
      <c r="D72" s="36">
        <f>SUMIFS(СВЦЭМ!$D$39:$D$782,СВЦЭМ!$A$39:$A$782,$A72,СВЦЭМ!$B$39:$B$782,D$44)+'СЕТ СН'!$F$14+СВЦЭМ!$D$10+'СЕТ СН'!$F$6-'СЕТ СН'!$F$26</f>
        <v>1332.97942883</v>
      </c>
      <c r="E72" s="36">
        <f>SUMIFS(СВЦЭМ!$D$39:$D$782,СВЦЭМ!$A$39:$A$782,$A72,СВЦЭМ!$B$39:$B$782,E$44)+'СЕТ СН'!$F$14+СВЦЭМ!$D$10+'СЕТ СН'!$F$6-'СЕТ СН'!$F$26</f>
        <v>1346.5949767</v>
      </c>
      <c r="F72" s="36">
        <f>SUMIFS(СВЦЭМ!$D$39:$D$782,СВЦЭМ!$A$39:$A$782,$A72,СВЦЭМ!$B$39:$B$782,F$44)+'СЕТ СН'!$F$14+СВЦЭМ!$D$10+'СЕТ СН'!$F$6-'СЕТ СН'!$F$26</f>
        <v>1347.1075373699998</v>
      </c>
      <c r="G72" s="36">
        <f>SUMIFS(СВЦЭМ!$D$39:$D$782,СВЦЭМ!$A$39:$A$782,$A72,СВЦЭМ!$B$39:$B$782,G$44)+'СЕТ СН'!$F$14+СВЦЭМ!$D$10+'СЕТ СН'!$F$6-'СЕТ СН'!$F$26</f>
        <v>1343.1244446199998</v>
      </c>
      <c r="H72" s="36">
        <f>SUMIFS(СВЦЭМ!$D$39:$D$782,СВЦЭМ!$A$39:$A$782,$A72,СВЦЭМ!$B$39:$B$782,H$44)+'СЕТ СН'!$F$14+СВЦЭМ!$D$10+'СЕТ СН'!$F$6-'СЕТ СН'!$F$26</f>
        <v>1327.17207272</v>
      </c>
      <c r="I72" s="36">
        <f>SUMIFS(СВЦЭМ!$D$39:$D$782,СВЦЭМ!$A$39:$A$782,$A72,СВЦЭМ!$B$39:$B$782,I$44)+'СЕТ СН'!$F$14+СВЦЭМ!$D$10+'СЕТ СН'!$F$6-'СЕТ СН'!$F$26</f>
        <v>1310.5091977599998</v>
      </c>
      <c r="J72" s="36">
        <f>SUMIFS(СВЦЭМ!$D$39:$D$782,СВЦЭМ!$A$39:$A$782,$A72,СВЦЭМ!$B$39:$B$782,J$44)+'СЕТ СН'!$F$14+СВЦЭМ!$D$10+'СЕТ СН'!$F$6-'СЕТ СН'!$F$26</f>
        <v>1258.9694765199999</v>
      </c>
      <c r="K72" s="36">
        <f>SUMIFS(СВЦЭМ!$D$39:$D$782,СВЦЭМ!$A$39:$A$782,$A72,СВЦЭМ!$B$39:$B$782,K$44)+'СЕТ СН'!$F$14+СВЦЭМ!$D$10+'СЕТ СН'!$F$6-'СЕТ СН'!$F$26</f>
        <v>1217.8044245899998</v>
      </c>
      <c r="L72" s="36">
        <f>SUMIFS(СВЦЭМ!$D$39:$D$782,СВЦЭМ!$A$39:$A$782,$A72,СВЦЭМ!$B$39:$B$782,L$44)+'СЕТ СН'!$F$14+СВЦЭМ!$D$10+'СЕТ СН'!$F$6-'СЕТ СН'!$F$26</f>
        <v>1205.1298728699999</v>
      </c>
      <c r="M72" s="36">
        <f>SUMIFS(СВЦЭМ!$D$39:$D$782,СВЦЭМ!$A$39:$A$782,$A72,СВЦЭМ!$B$39:$B$782,M$44)+'СЕТ СН'!$F$14+СВЦЭМ!$D$10+'СЕТ СН'!$F$6-'СЕТ СН'!$F$26</f>
        <v>1226.4670077699998</v>
      </c>
      <c r="N72" s="36">
        <f>SUMIFS(СВЦЭМ!$D$39:$D$782,СВЦЭМ!$A$39:$A$782,$A72,СВЦЭМ!$B$39:$B$782,N$44)+'СЕТ СН'!$F$14+СВЦЭМ!$D$10+'СЕТ СН'!$F$6-'СЕТ СН'!$F$26</f>
        <v>1273.63515031</v>
      </c>
      <c r="O72" s="36">
        <f>SUMIFS(СВЦЭМ!$D$39:$D$782,СВЦЭМ!$A$39:$A$782,$A72,СВЦЭМ!$B$39:$B$782,O$44)+'СЕТ СН'!$F$14+СВЦЭМ!$D$10+'СЕТ СН'!$F$6-'СЕТ СН'!$F$26</f>
        <v>1295.7413441099998</v>
      </c>
      <c r="P72" s="36">
        <f>SUMIFS(СВЦЭМ!$D$39:$D$782,СВЦЭМ!$A$39:$A$782,$A72,СВЦЭМ!$B$39:$B$782,P$44)+'СЕТ СН'!$F$14+СВЦЭМ!$D$10+'СЕТ СН'!$F$6-'СЕТ СН'!$F$26</f>
        <v>1305.6445776099999</v>
      </c>
      <c r="Q72" s="36">
        <f>SUMIFS(СВЦЭМ!$D$39:$D$782,СВЦЭМ!$A$39:$A$782,$A72,СВЦЭМ!$B$39:$B$782,Q$44)+'СЕТ СН'!$F$14+СВЦЭМ!$D$10+'СЕТ СН'!$F$6-'СЕТ СН'!$F$26</f>
        <v>1308.7539117599999</v>
      </c>
      <c r="R72" s="36">
        <f>SUMIFS(СВЦЭМ!$D$39:$D$782,СВЦЭМ!$A$39:$A$782,$A72,СВЦЭМ!$B$39:$B$782,R$44)+'СЕТ СН'!$F$14+СВЦЭМ!$D$10+'СЕТ СН'!$F$6-'СЕТ СН'!$F$26</f>
        <v>1295.8392007899999</v>
      </c>
      <c r="S72" s="36">
        <f>SUMIFS(СВЦЭМ!$D$39:$D$782,СВЦЭМ!$A$39:$A$782,$A72,СВЦЭМ!$B$39:$B$782,S$44)+'СЕТ СН'!$F$14+СВЦЭМ!$D$10+'СЕТ СН'!$F$6-'СЕТ СН'!$F$26</f>
        <v>1278.5533833999998</v>
      </c>
      <c r="T72" s="36">
        <f>SUMIFS(СВЦЭМ!$D$39:$D$782,СВЦЭМ!$A$39:$A$782,$A72,СВЦЭМ!$B$39:$B$782,T$44)+'СЕТ СН'!$F$14+СВЦЭМ!$D$10+'СЕТ СН'!$F$6-'СЕТ СН'!$F$26</f>
        <v>1189.9483317099998</v>
      </c>
      <c r="U72" s="36">
        <f>SUMIFS(СВЦЭМ!$D$39:$D$782,СВЦЭМ!$A$39:$A$782,$A72,СВЦЭМ!$B$39:$B$782,U$44)+'СЕТ СН'!$F$14+СВЦЭМ!$D$10+'СЕТ СН'!$F$6-'СЕТ СН'!$F$26</f>
        <v>1141.5292363599999</v>
      </c>
      <c r="V72" s="36">
        <f>SUMIFS(СВЦЭМ!$D$39:$D$782,СВЦЭМ!$A$39:$A$782,$A72,СВЦЭМ!$B$39:$B$782,V$44)+'СЕТ СН'!$F$14+СВЦЭМ!$D$10+'СЕТ СН'!$F$6-'СЕТ СН'!$F$26</f>
        <v>1156.61484359</v>
      </c>
      <c r="W72" s="36">
        <f>SUMIFS(СВЦЭМ!$D$39:$D$782,СВЦЭМ!$A$39:$A$782,$A72,СВЦЭМ!$B$39:$B$782,W$44)+'СЕТ СН'!$F$14+СВЦЭМ!$D$10+'СЕТ СН'!$F$6-'СЕТ СН'!$F$26</f>
        <v>1193.3107887699998</v>
      </c>
      <c r="X72" s="36">
        <f>SUMIFS(СВЦЭМ!$D$39:$D$782,СВЦЭМ!$A$39:$A$782,$A72,СВЦЭМ!$B$39:$B$782,X$44)+'СЕТ СН'!$F$14+СВЦЭМ!$D$10+'СЕТ СН'!$F$6-'СЕТ СН'!$F$26</f>
        <v>1224.69070296</v>
      </c>
      <c r="Y72" s="36">
        <f>SUMIFS(СВЦЭМ!$D$39:$D$782,СВЦЭМ!$A$39:$A$782,$A72,СВЦЭМ!$B$39:$B$782,Y$44)+'СЕТ СН'!$F$14+СВЦЭМ!$D$10+'СЕТ СН'!$F$6-'СЕТ СН'!$F$26</f>
        <v>1267.2051859499998</v>
      </c>
    </row>
    <row r="73" spans="1:27"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7" ht="15.75" x14ac:dyDescent="0.2">
      <c r="A74" s="38"/>
      <c r="B74" s="39"/>
      <c r="C74" s="39"/>
      <c r="D74" s="39"/>
      <c r="E74" s="39"/>
      <c r="F74" s="39"/>
      <c r="G74" s="39"/>
      <c r="H74" s="39"/>
      <c r="I74" s="39"/>
      <c r="J74" s="39"/>
      <c r="K74" s="39"/>
      <c r="L74" s="39"/>
      <c r="M74" s="39"/>
      <c r="N74" s="39"/>
      <c r="O74" s="39"/>
      <c r="P74" s="39"/>
      <c r="Q74" s="39"/>
      <c r="R74" s="39"/>
      <c r="S74" s="39"/>
      <c r="T74" s="39"/>
      <c r="U74" s="39"/>
      <c r="V74" s="39"/>
      <c r="W74" s="39"/>
      <c r="X74" s="39"/>
      <c r="Y74" s="39"/>
    </row>
    <row r="75" spans="1:27" ht="12.75" customHeight="1" x14ac:dyDescent="0.2">
      <c r="A75" s="137" t="s">
        <v>7</v>
      </c>
      <c r="B75" s="131" t="s">
        <v>71</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7" ht="12.75" customHeight="1" x14ac:dyDescent="0.2">
      <c r="A76" s="13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7" ht="12.75" customHeight="1" x14ac:dyDescent="0.2">
      <c r="A77" s="139"/>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01.02.2022</v>
      </c>
      <c r="B78" s="36">
        <f>SUMIFS(СВЦЭМ!$D$39:$D$782,СВЦЭМ!$A$39:$A$782,$A78,СВЦЭМ!$B$39:$B$782,B$77)+'СЕТ СН'!$G$14+СВЦЭМ!$D$10+'СЕТ СН'!$G$6-'СЕТ СН'!$G$26</f>
        <v>1414.7031396799998</v>
      </c>
      <c r="C78" s="36">
        <f>SUMIFS(СВЦЭМ!$D$39:$D$782,СВЦЭМ!$A$39:$A$782,$A78,СВЦЭМ!$B$39:$B$782,C$77)+'СЕТ СН'!$G$14+СВЦЭМ!$D$10+'СЕТ СН'!$G$6-'СЕТ СН'!$G$26</f>
        <v>1447.6189715099999</v>
      </c>
      <c r="D78" s="36">
        <f>SUMIFS(СВЦЭМ!$D$39:$D$782,СВЦЭМ!$A$39:$A$782,$A78,СВЦЭМ!$B$39:$B$782,D$77)+'СЕТ СН'!$G$14+СВЦЭМ!$D$10+'СЕТ СН'!$G$6-'СЕТ СН'!$G$26</f>
        <v>1507.0708596399998</v>
      </c>
      <c r="E78" s="36">
        <f>SUMIFS(СВЦЭМ!$D$39:$D$782,СВЦЭМ!$A$39:$A$782,$A78,СВЦЭМ!$B$39:$B$782,E$77)+'СЕТ СН'!$G$14+СВЦЭМ!$D$10+'СЕТ СН'!$G$6-'СЕТ СН'!$G$26</f>
        <v>1514.5308293699998</v>
      </c>
      <c r="F78" s="36">
        <f>SUMIFS(СВЦЭМ!$D$39:$D$782,СВЦЭМ!$A$39:$A$782,$A78,СВЦЭМ!$B$39:$B$782,F$77)+'СЕТ СН'!$G$14+СВЦЭМ!$D$10+'СЕТ СН'!$G$6-'СЕТ СН'!$G$26</f>
        <v>1504.6144424699999</v>
      </c>
      <c r="G78" s="36">
        <f>SUMIFS(СВЦЭМ!$D$39:$D$782,СВЦЭМ!$A$39:$A$782,$A78,СВЦЭМ!$B$39:$B$782,G$77)+'СЕТ СН'!$G$14+СВЦЭМ!$D$10+'СЕТ СН'!$G$6-'СЕТ СН'!$G$26</f>
        <v>1461.6825157399999</v>
      </c>
      <c r="H78" s="36">
        <f>SUMIFS(СВЦЭМ!$D$39:$D$782,СВЦЭМ!$A$39:$A$782,$A78,СВЦЭМ!$B$39:$B$782,H$77)+'СЕТ СН'!$G$14+СВЦЭМ!$D$10+'СЕТ СН'!$G$6-'СЕТ СН'!$G$26</f>
        <v>1430.1067486399998</v>
      </c>
      <c r="I78" s="36">
        <f>SUMIFS(СВЦЭМ!$D$39:$D$782,СВЦЭМ!$A$39:$A$782,$A78,СВЦЭМ!$B$39:$B$782,I$77)+'СЕТ СН'!$G$14+СВЦЭМ!$D$10+'СЕТ СН'!$G$6-'СЕТ СН'!$G$26</f>
        <v>1404.5752321199998</v>
      </c>
      <c r="J78" s="36">
        <f>SUMIFS(СВЦЭМ!$D$39:$D$782,СВЦЭМ!$A$39:$A$782,$A78,СВЦЭМ!$B$39:$B$782,J$77)+'СЕТ СН'!$G$14+СВЦЭМ!$D$10+'СЕТ СН'!$G$6-'СЕТ СН'!$G$26</f>
        <v>1365.79149674</v>
      </c>
      <c r="K78" s="36">
        <f>SUMIFS(СВЦЭМ!$D$39:$D$782,СВЦЭМ!$A$39:$A$782,$A78,СВЦЭМ!$B$39:$B$782,K$77)+'СЕТ СН'!$G$14+СВЦЭМ!$D$10+'СЕТ СН'!$G$6-'СЕТ СН'!$G$26</f>
        <v>1375.3268889199999</v>
      </c>
      <c r="L78" s="36">
        <f>SUMIFS(СВЦЭМ!$D$39:$D$782,СВЦЭМ!$A$39:$A$782,$A78,СВЦЭМ!$B$39:$B$782,L$77)+'СЕТ СН'!$G$14+СВЦЭМ!$D$10+'СЕТ СН'!$G$6-'СЕТ СН'!$G$26</f>
        <v>1391.4045353299998</v>
      </c>
      <c r="M78" s="36">
        <f>SUMIFS(СВЦЭМ!$D$39:$D$782,СВЦЭМ!$A$39:$A$782,$A78,СВЦЭМ!$B$39:$B$782,M$77)+'СЕТ СН'!$G$14+СВЦЭМ!$D$10+'СЕТ СН'!$G$6-'СЕТ СН'!$G$26</f>
        <v>1426.3493115799999</v>
      </c>
      <c r="N78" s="36">
        <f>SUMIFS(СВЦЭМ!$D$39:$D$782,СВЦЭМ!$A$39:$A$782,$A78,СВЦЭМ!$B$39:$B$782,N$77)+'СЕТ СН'!$G$14+СВЦЭМ!$D$10+'СЕТ СН'!$G$6-'СЕТ СН'!$G$26</f>
        <v>1442.0358290299998</v>
      </c>
      <c r="O78" s="36">
        <f>SUMIFS(СВЦЭМ!$D$39:$D$782,СВЦЭМ!$A$39:$A$782,$A78,СВЦЭМ!$B$39:$B$782,O$77)+'СЕТ СН'!$G$14+СВЦЭМ!$D$10+'СЕТ СН'!$G$6-'СЕТ СН'!$G$26</f>
        <v>1449.3317675499998</v>
      </c>
      <c r="P78" s="36">
        <f>SUMIFS(СВЦЭМ!$D$39:$D$782,СВЦЭМ!$A$39:$A$782,$A78,СВЦЭМ!$B$39:$B$782,P$77)+'СЕТ СН'!$G$14+СВЦЭМ!$D$10+'СЕТ СН'!$G$6-'СЕТ СН'!$G$26</f>
        <v>1457.0313263999999</v>
      </c>
      <c r="Q78" s="36">
        <f>SUMIFS(СВЦЭМ!$D$39:$D$782,СВЦЭМ!$A$39:$A$782,$A78,СВЦЭМ!$B$39:$B$782,Q$77)+'СЕТ СН'!$G$14+СВЦЭМ!$D$10+'СЕТ СН'!$G$6-'СЕТ СН'!$G$26</f>
        <v>1454.8051699599998</v>
      </c>
      <c r="R78" s="36">
        <f>SUMIFS(СВЦЭМ!$D$39:$D$782,СВЦЭМ!$A$39:$A$782,$A78,СВЦЭМ!$B$39:$B$782,R$77)+'СЕТ СН'!$G$14+СВЦЭМ!$D$10+'СЕТ СН'!$G$6-'СЕТ СН'!$G$26</f>
        <v>1452.3758533799999</v>
      </c>
      <c r="S78" s="36">
        <f>SUMIFS(СВЦЭМ!$D$39:$D$782,СВЦЭМ!$A$39:$A$782,$A78,СВЦЭМ!$B$39:$B$782,S$77)+'СЕТ СН'!$G$14+СВЦЭМ!$D$10+'СЕТ СН'!$G$6-'СЕТ СН'!$G$26</f>
        <v>1437.6198959399999</v>
      </c>
      <c r="T78" s="36">
        <f>SUMIFS(СВЦЭМ!$D$39:$D$782,СВЦЭМ!$A$39:$A$782,$A78,СВЦЭМ!$B$39:$B$782,T$77)+'СЕТ СН'!$G$14+СВЦЭМ!$D$10+'СЕТ СН'!$G$6-'СЕТ СН'!$G$26</f>
        <v>1408.4045694499998</v>
      </c>
      <c r="U78" s="36">
        <f>SUMIFS(СВЦЭМ!$D$39:$D$782,СВЦЭМ!$A$39:$A$782,$A78,СВЦЭМ!$B$39:$B$782,U$77)+'СЕТ СН'!$G$14+СВЦЭМ!$D$10+'СЕТ СН'!$G$6-'СЕТ СН'!$G$26</f>
        <v>1397.7435451699998</v>
      </c>
      <c r="V78" s="36">
        <f>SUMIFS(СВЦЭМ!$D$39:$D$782,СВЦЭМ!$A$39:$A$782,$A78,СВЦЭМ!$B$39:$B$782,V$77)+'СЕТ СН'!$G$14+СВЦЭМ!$D$10+'СЕТ СН'!$G$6-'СЕТ СН'!$G$26</f>
        <v>1402.4168058499999</v>
      </c>
      <c r="W78" s="36">
        <f>SUMIFS(СВЦЭМ!$D$39:$D$782,СВЦЭМ!$A$39:$A$782,$A78,СВЦЭМ!$B$39:$B$782,W$77)+'СЕТ СН'!$G$14+СВЦЭМ!$D$10+'СЕТ СН'!$G$6-'СЕТ СН'!$G$26</f>
        <v>1432.4385646999999</v>
      </c>
      <c r="X78" s="36">
        <f>SUMIFS(СВЦЭМ!$D$39:$D$782,СВЦЭМ!$A$39:$A$782,$A78,СВЦЭМ!$B$39:$B$782,X$77)+'СЕТ СН'!$G$14+СВЦЭМ!$D$10+'СЕТ СН'!$G$6-'СЕТ СН'!$G$26</f>
        <v>1453.3489168099998</v>
      </c>
      <c r="Y78" s="36">
        <f>SUMIFS(СВЦЭМ!$D$39:$D$782,СВЦЭМ!$A$39:$A$782,$A78,СВЦЭМ!$B$39:$B$782,Y$77)+'СЕТ СН'!$G$14+СВЦЭМ!$D$10+'СЕТ СН'!$G$6-'СЕТ СН'!$G$26</f>
        <v>1465.1254612499999</v>
      </c>
      <c r="AA78" s="45"/>
    </row>
    <row r="79" spans="1:27" ht="15.75" x14ac:dyDescent="0.2">
      <c r="A79" s="35">
        <f>A78+1</f>
        <v>44594</v>
      </c>
      <c r="B79" s="36">
        <f>SUMIFS(СВЦЭМ!$D$39:$D$782,СВЦЭМ!$A$39:$A$782,$A79,СВЦЭМ!$B$39:$B$782,B$77)+'СЕТ СН'!$G$14+СВЦЭМ!$D$10+'СЕТ СН'!$G$6-'СЕТ СН'!$G$26</f>
        <v>1459.3390591299999</v>
      </c>
      <c r="C79" s="36">
        <f>SUMIFS(СВЦЭМ!$D$39:$D$782,СВЦЭМ!$A$39:$A$782,$A79,СВЦЭМ!$B$39:$B$782,C$77)+'СЕТ СН'!$G$14+СВЦЭМ!$D$10+'СЕТ СН'!$G$6-'СЕТ СН'!$G$26</f>
        <v>1478.86292091</v>
      </c>
      <c r="D79" s="36">
        <f>SUMIFS(СВЦЭМ!$D$39:$D$782,СВЦЭМ!$A$39:$A$782,$A79,СВЦЭМ!$B$39:$B$782,D$77)+'СЕТ СН'!$G$14+СВЦЭМ!$D$10+'СЕТ СН'!$G$6-'СЕТ СН'!$G$26</f>
        <v>1494.8517565399998</v>
      </c>
      <c r="E79" s="36">
        <f>SUMIFS(СВЦЭМ!$D$39:$D$782,СВЦЭМ!$A$39:$A$782,$A79,СВЦЭМ!$B$39:$B$782,E$77)+'СЕТ СН'!$G$14+СВЦЭМ!$D$10+'СЕТ СН'!$G$6-'СЕТ СН'!$G$26</f>
        <v>1509.4985816499998</v>
      </c>
      <c r="F79" s="36">
        <f>SUMIFS(СВЦЭМ!$D$39:$D$782,СВЦЭМ!$A$39:$A$782,$A79,СВЦЭМ!$B$39:$B$782,F$77)+'СЕТ СН'!$G$14+СВЦЭМ!$D$10+'СЕТ СН'!$G$6-'СЕТ СН'!$G$26</f>
        <v>1498.3755975299998</v>
      </c>
      <c r="G79" s="36">
        <f>SUMIFS(СВЦЭМ!$D$39:$D$782,СВЦЭМ!$A$39:$A$782,$A79,СВЦЭМ!$B$39:$B$782,G$77)+'СЕТ СН'!$G$14+СВЦЭМ!$D$10+'СЕТ СН'!$G$6-'СЕТ СН'!$G$26</f>
        <v>1450.8576570799999</v>
      </c>
      <c r="H79" s="36">
        <f>SUMIFS(СВЦЭМ!$D$39:$D$782,СВЦЭМ!$A$39:$A$782,$A79,СВЦЭМ!$B$39:$B$782,H$77)+'СЕТ СН'!$G$14+СВЦЭМ!$D$10+'СЕТ СН'!$G$6-'СЕТ СН'!$G$26</f>
        <v>1412.0096342899999</v>
      </c>
      <c r="I79" s="36">
        <f>SUMIFS(СВЦЭМ!$D$39:$D$782,СВЦЭМ!$A$39:$A$782,$A79,СВЦЭМ!$B$39:$B$782,I$77)+'СЕТ СН'!$G$14+СВЦЭМ!$D$10+'СЕТ СН'!$G$6-'СЕТ СН'!$G$26</f>
        <v>1395.9902502399998</v>
      </c>
      <c r="J79" s="36">
        <f>SUMIFS(СВЦЭМ!$D$39:$D$782,СВЦЭМ!$A$39:$A$782,$A79,СВЦЭМ!$B$39:$B$782,J$77)+'СЕТ СН'!$G$14+СВЦЭМ!$D$10+'СЕТ СН'!$G$6-'СЕТ СН'!$G$26</f>
        <v>1378.3161114099998</v>
      </c>
      <c r="K79" s="36">
        <f>SUMIFS(СВЦЭМ!$D$39:$D$782,СВЦЭМ!$A$39:$A$782,$A79,СВЦЭМ!$B$39:$B$782,K$77)+'СЕТ СН'!$G$14+СВЦЭМ!$D$10+'СЕТ СН'!$G$6-'СЕТ СН'!$G$26</f>
        <v>1383.7858173</v>
      </c>
      <c r="L79" s="36">
        <f>SUMIFS(СВЦЭМ!$D$39:$D$782,СВЦЭМ!$A$39:$A$782,$A79,СВЦЭМ!$B$39:$B$782,L$77)+'СЕТ СН'!$G$14+СВЦЭМ!$D$10+'СЕТ СН'!$G$6-'СЕТ СН'!$G$26</f>
        <v>1376.5277646199997</v>
      </c>
      <c r="M79" s="36">
        <f>SUMIFS(СВЦЭМ!$D$39:$D$782,СВЦЭМ!$A$39:$A$782,$A79,СВЦЭМ!$B$39:$B$782,M$77)+'СЕТ СН'!$G$14+СВЦЭМ!$D$10+'СЕТ СН'!$G$6-'СЕТ СН'!$G$26</f>
        <v>1385.1295442399999</v>
      </c>
      <c r="N79" s="36">
        <f>SUMIFS(СВЦЭМ!$D$39:$D$782,СВЦЭМ!$A$39:$A$782,$A79,СВЦЭМ!$B$39:$B$782,N$77)+'СЕТ СН'!$G$14+СВЦЭМ!$D$10+'СЕТ СН'!$G$6-'СЕТ СН'!$G$26</f>
        <v>1393.4425476699998</v>
      </c>
      <c r="O79" s="36">
        <f>SUMIFS(СВЦЭМ!$D$39:$D$782,СВЦЭМ!$A$39:$A$782,$A79,СВЦЭМ!$B$39:$B$782,O$77)+'СЕТ СН'!$G$14+СВЦЭМ!$D$10+'СЕТ СН'!$G$6-'СЕТ СН'!$G$26</f>
        <v>1418.8211795799998</v>
      </c>
      <c r="P79" s="36">
        <f>SUMIFS(СВЦЭМ!$D$39:$D$782,СВЦЭМ!$A$39:$A$782,$A79,СВЦЭМ!$B$39:$B$782,P$77)+'СЕТ СН'!$G$14+СВЦЭМ!$D$10+'СЕТ СН'!$G$6-'СЕТ СН'!$G$26</f>
        <v>1461.3000989999998</v>
      </c>
      <c r="Q79" s="36">
        <f>SUMIFS(СВЦЭМ!$D$39:$D$782,СВЦЭМ!$A$39:$A$782,$A79,СВЦЭМ!$B$39:$B$782,Q$77)+'СЕТ СН'!$G$14+СВЦЭМ!$D$10+'СЕТ СН'!$G$6-'СЕТ СН'!$G$26</f>
        <v>1466.4679556399999</v>
      </c>
      <c r="R79" s="36">
        <f>SUMIFS(СВЦЭМ!$D$39:$D$782,СВЦЭМ!$A$39:$A$782,$A79,СВЦЭМ!$B$39:$B$782,R$77)+'СЕТ СН'!$G$14+СВЦЭМ!$D$10+'СЕТ СН'!$G$6-'СЕТ СН'!$G$26</f>
        <v>1455.4011682699997</v>
      </c>
      <c r="S79" s="36">
        <f>SUMIFS(СВЦЭМ!$D$39:$D$782,СВЦЭМ!$A$39:$A$782,$A79,СВЦЭМ!$B$39:$B$782,S$77)+'СЕТ СН'!$G$14+СВЦЭМ!$D$10+'СЕТ СН'!$G$6-'СЕТ СН'!$G$26</f>
        <v>1423.5487409899999</v>
      </c>
      <c r="T79" s="36">
        <f>SUMIFS(СВЦЭМ!$D$39:$D$782,СВЦЭМ!$A$39:$A$782,$A79,СВЦЭМ!$B$39:$B$782,T$77)+'СЕТ СН'!$G$14+СВЦЭМ!$D$10+'СЕТ СН'!$G$6-'СЕТ СН'!$G$26</f>
        <v>1390.4657442999999</v>
      </c>
      <c r="U79" s="36">
        <f>SUMIFS(СВЦЭМ!$D$39:$D$782,СВЦЭМ!$A$39:$A$782,$A79,СВЦЭМ!$B$39:$B$782,U$77)+'СЕТ СН'!$G$14+СВЦЭМ!$D$10+'СЕТ СН'!$G$6-'СЕТ СН'!$G$26</f>
        <v>1385.7959475299999</v>
      </c>
      <c r="V79" s="36">
        <f>SUMIFS(СВЦЭМ!$D$39:$D$782,СВЦЭМ!$A$39:$A$782,$A79,СВЦЭМ!$B$39:$B$782,V$77)+'СЕТ СН'!$G$14+СВЦЭМ!$D$10+'СЕТ СН'!$G$6-'СЕТ СН'!$G$26</f>
        <v>1396.9108476499998</v>
      </c>
      <c r="W79" s="36">
        <f>SUMIFS(СВЦЭМ!$D$39:$D$782,СВЦЭМ!$A$39:$A$782,$A79,СВЦЭМ!$B$39:$B$782,W$77)+'СЕТ СН'!$G$14+СВЦЭМ!$D$10+'СЕТ СН'!$G$6-'СЕТ СН'!$G$26</f>
        <v>1424.6970523299999</v>
      </c>
      <c r="X79" s="36">
        <f>SUMIFS(СВЦЭМ!$D$39:$D$782,СВЦЭМ!$A$39:$A$782,$A79,СВЦЭМ!$B$39:$B$782,X$77)+'СЕТ СН'!$G$14+СВЦЭМ!$D$10+'СЕТ СН'!$G$6-'СЕТ СН'!$G$26</f>
        <v>1456.2781060099999</v>
      </c>
      <c r="Y79" s="36">
        <f>SUMIFS(СВЦЭМ!$D$39:$D$782,СВЦЭМ!$A$39:$A$782,$A79,СВЦЭМ!$B$39:$B$782,Y$77)+'СЕТ СН'!$G$14+СВЦЭМ!$D$10+'СЕТ СН'!$G$6-'СЕТ СН'!$G$26</f>
        <v>1474.25663485</v>
      </c>
    </row>
    <row r="80" spans="1:27" ht="15.75" x14ac:dyDescent="0.2">
      <c r="A80" s="35">
        <f t="shared" ref="A80:A105" si="2">A79+1</f>
        <v>44595</v>
      </c>
      <c r="B80" s="36">
        <f>SUMIFS(СВЦЭМ!$D$39:$D$782,СВЦЭМ!$A$39:$A$782,$A80,СВЦЭМ!$B$39:$B$782,B$77)+'СЕТ СН'!$G$14+СВЦЭМ!$D$10+'СЕТ СН'!$G$6-'СЕТ СН'!$G$26</f>
        <v>1479.4137463199997</v>
      </c>
      <c r="C80" s="36">
        <f>SUMIFS(СВЦЭМ!$D$39:$D$782,СВЦЭМ!$A$39:$A$782,$A80,СВЦЭМ!$B$39:$B$782,C$77)+'СЕТ СН'!$G$14+СВЦЭМ!$D$10+'СЕТ СН'!$G$6-'СЕТ СН'!$G$26</f>
        <v>1491.7558043299998</v>
      </c>
      <c r="D80" s="36">
        <f>SUMIFS(СВЦЭМ!$D$39:$D$782,СВЦЭМ!$A$39:$A$782,$A80,СВЦЭМ!$B$39:$B$782,D$77)+'СЕТ СН'!$G$14+СВЦЭМ!$D$10+'СЕТ СН'!$G$6-'СЕТ СН'!$G$26</f>
        <v>1510.7382654499997</v>
      </c>
      <c r="E80" s="36">
        <f>SUMIFS(СВЦЭМ!$D$39:$D$782,СВЦЭМ!$A$39:$A$782,$A80,СВЦЭМ!$B$39:$B$782,E$77)+'СЕТ СН'!$G$14+СВЦЭМ!$D$10+'СЕТ СН'!$G$6-'СЕТ СН'!$G$26</f>
        <v>1515.1101305799998</v>
      </c>
      <c r="F80" s="36">
        <f>SUMIFS(СВЦЭМ!$D$39:$D$782,СВЦЭМ!$A$39:$A$782,$A80,СВЦЭМ!$B$39:$B$782,F$77)+'СЕТ СН'!$G$14+СВЦЭМ!$D$10+'СЕТ СН'!$G$6-'СЕТ СН'!$G$26</f>
        <v>1495.4300378399998</v>
      </c>
      <c r="G80" s="36">
        <f>SUMIFS(СВЦЭМ!$D$39:$D$782,СВЦЭМ!$A$39:$A$782,$A80,СВЦЭМ!$B$39:$B$782,G$77)+'СЕТ СН'!$G$14+СВЦЭМ!$D$10+'СЕТ СН'!$G$6-'СЕТ СН'!$G$26</f>
        <v>1450.0967862699999</v>
      </c>
      <c r="H80" s="36">
        <f>SUMIFS(СВЦЭМ!$D$39:$D$782,СВЦЭМ!$A$39:$A$782,$A80,СВЦЭМ!$B$39:$B$782,H$77)+'СЕТ СН'!$G$14+СВЦЭМ!$D$10+'СЕТ СН'!$G$6-'СЕТ СН'!$G$26</f>
        <v>1411.8450788399998</v>
      </c>
      <c r="I80" s="36">
        <f>SUMIFS(СВЦЭМ!$D$39:$D$782,СВЦЭМ!$A$39:$A$782,$A80,СВЦЭМ!$B$39:$B$782,I$77)+'СЕТ СН'!$G$14+СВЦЭМ!$D$10+'СЕТ СН'!$G$6-'СЕТ СН'!$G$26</f>
        <v>1367.1986091699998</v>
      </c>
      <c r="J80" s="36">
        <f>SUMIFS(СВЦЭМ!$D$39:$D$782,СВЦЭМ!$A$39:$A$782,$A80,СВЦЭМ!$B$39:$B$782,J$77)+'СЕТ СН'!$G$14+СВЦЭМ!$D$10+'СЕТ СН'!$G$6-'СЕТ СН'!$G$26</f>
        <v>1366.4812329899999</v>
      </c>
      <c r="K80" s="36">
        <f>SUMIFS(СВЦЭМ!$D$39:$D$782,СВЦЭМ!$A$39:$A$782,$A80,СВЦЭМ!$B$39:$B$782,K$77)+'СЕТ СН'!$G$14+СВЦЭМ!$D$10+'СЕТ СН'!$G$6-'СЕТ СН'!$G$26</f>
        <v>1354.19023447</v>
      </c>
      <c r="L80" s="36">
        <f>SUMIFS(СВЦЭМ!$D$39:$D$782,СВЦЭМ!$A$39:$A$782,$A80,СВЦЭМ!$B$39:$B$782,L$77)+'СЕТ СН'!$G$14+СВЦЭМ!$D$10+'СЕТ СН'!$G$6-'СЕТ СН'!$G$26</f>
        <v>1356.5252820799999</v>
      </c>
      <c r="M80" s="36">
        <f>SUMIFS(СВЦЭМ!$D$39:$D$782,СВЦЭМ!$A$39:$A$782,$A80,СВЦЭМ!$B$39:$B$782,M$77)+'СЕТ СН'!$G$14+СВЦЭМ!$D$10+'СЕТ СН'!$G$6-'СЕТ СН'!$G$26</f>
        <v>1367.5320902299998</v>
      </c>
      <c r="N80" s="36">
        <f>SUMIFS(СВЦЭМ!$D$39:$D$782,СВЦЭМ!$A$39:$A$782,$A80,СВЦЭМ!$B$39:$B$782,N$77)+'СЕТ СН'!$G$14+СВЦЭМ!$D$10+'СЕТ СН'!$G$6-'СЕТ СН'!$G$26</f>
        <v>1378.9384073299998</v>
      </c>
      <c r="O80" s="36">
        <f>SUMIFS(СВЦЭМ!$D$39:$D$782,СВЦЭМ!$A$39:$A$782,$A80,СВЦЭМ!$B$39:$B$782,O$77)+'СЕТ СН'!$G$14+СВЦЭМ!$D$10+'СЕТ СН'!$G$6-'СЕТ СН'!$G$26</f>
        <v>1399.2696967799998</v>
      </c>
      <c r="P80" s="36">
        <f>SUMIFS(СВЦЭМ!$D$39:$D$782,СВЦЭМ!$A$39:$A$782,$A80,СВЦЭМ!$B$39:$B$782,P$77)+'СЕТ СН'!$G$14+СВЦЭМ!$D$10+'СЕТ СН'!$G$6-'СЕТ СН'!$G$26</f>
        <v>1430.2338523399999</v>
      </c>
      <c r="Q80" s="36">
        <f>SUMIFS(СВЦЭМ!$D$39:$D$782,СВЦЭМ!$A$39:$A$782,$A80,СВЦЭМ!$B$39:$B$782,Q$77)+'СЕТ СН'!$G$14+СВЦЭМ!$D$10+'СЕТ СН'!$G$6-'СЕТ СН'!$G$26</f>
        <v>1433.0572121799999</v>
      </c>
      <c r="R80" s="36">
        <f>SUMIFS(СВЦЭМ!$D$39:$D$782,СВЦЭМ!$A$39:$A$782,$A80,СВЦЭМ!$B$39:$B$782,R$77)+'СЕТ СН'!$G$14+СВЦЭМ!$D$10+'СЕТ СН'!$G$6-'СЕТ СН'!$G$26</f>
        <v>1420.9933611899999</v>
      </c>
      <c r="S80" s="36">
        <f>SUMIFS(СВЦЭМ!$D$39:$D$782,СВЦЭМ!$A$39:$A$782,$A80,СВЦЭМ!$B$39:$B$782,S$77)+'СЕТ СН'!$G$14+СВЦЭМ!$D$10+'СЕТ СН'!$G$6-'СЕТ СН'!$G$26</f>
        <v>1394.3237552499997</v>
      </c>
      <c r="T80" s="36">
        <f>SUMIFS(СВЦЭМ!$D$39:$D$782,СВЦЭМ!$A$39:$A$782,$A80,СВЦЭМ!$B$39:$B$782,T$77)+'СЕТ СН'!$G$14+СВЦЭМ!$D$10+'СЕТ СН'!$G$6-'СЕТ СН'!$G$26</f>
        <v>1352.90670497</v>
      </c>
      <c r="U80" s="36">
        <f>SUMIFS(СВЦЭМ!$D$39:$D$782,СВЦЭМ!$A$39:$A$782,$A80,СВЦЭМ!$B$39:$B$782,U$77)+'СЕТ СН'!$G$14+СВЦЭМ!$D$10+'СЕТ СН'!$G$6-'СЕТ СН'!$G$26</f>
        <v>1350.0619257299998</v>
      </c>
      <c r="V80" s="36">
        <f>SUMIFS(СВЦЭМ!$D$39:$D$782,СВЦЭМ!$A$39:$A$782,$A80,СВЦЭМ!$B$39:$B$782,V$77)+'СЕТ СН'!$G$14+СВЦЭМ!$D$10+'СЕТ СН'!$G$6-'СЕТ СН'!$G$26</f>
        <v>1364.0038903599998</v>
      </c>
      <c r="W80" s="36">
        <f>SUMIFS(СВЦЭМ!$D$39:$D$782,СВЦЭМ!$A$39:$A$782,$A80,СВЦЭМ!$B$39:$B$782,W$77)+'СЕТ СН'!$G$14+СВЦЭМ!$D$10+'СЕТ СН'!$G$6-'СЕТ СН'!$G$26</f>
        <v>1395.0166058499999</v>
      </c>
      <c r="X80" s="36">
        <f>SUMIFS(СВЦЭМ!$D$39:$D$782,СВЦЭМ!$A$39:$A$782,$A80,СВЦЭМ!$B$39:$B$782,X$77)+'СЕТ СН'!$G$14+СВЦЭМ!$D$10+'СЕТ СН'!$G$6-'СЕТ СН'!$G$26</f>
        <v>1429.8315909599999</v>
      </c>
      <c r="Y80" s="36">
        <f>SUMIFS(СВЦЭМ!$D$39:$D$782,СВЦЭМ!$A$39:$A$782,$A80,СВЦЭМ!$B$39:$B$782,Y$77)+'СЕТ СН'!$G$14+СВЦЭМ!$D$10+'СЕТ СН'!$G$6-'СЕТ СН'!$G$26</f>
        <v>1445.85294469</v>
      </c>
    </row>
    <row r="81" spans="1:25" ht="15.75" x14ac:dyDescent="0.2">
      <c r="A81" s="35">
        <f t="shared" si="2"/>
        <v>44596</v>
      </c>
      <c r="B81" s="36">
        <f>SUMIFS(СВЦЭМ!$D$39:$D$782,СВЦЭМ!$A$39:$A$782,$A81,СВЦЭМ!$B$39:$B$782,B$77)+'СЕТ СН'!$G$14+СВЦЭМ!$D$10+'СЕТ СН'!$G$6-'СЕТ СН'!$G$26</f>
        <v>1454.3215546999998</v>
      </c>
      <c r="C81" s="36">
        <f>SUMIFS(СВЦЭМ!$D$39:$D$782,СВЦЭМ!$A$39:$A$782,$A81,СВЦЭМ!$B$39:$B$782,C$77)+'СЕТ СН'!$G$14+СВЦЭМ!$D$10+'СЕТ СН'!$G$6-'СЕТ СН'!$G$26</f>
        <v>1466.6494699799998</v>
      </c>
      <c r="D81" s="36">
        <f>SUMIFS(СВЦЭМ!$D$39:$D$782,СВЦЭМ!$A$39:$A$782,$A81,СВЦЭМ!$B$39:$B$782,D$77)+'СЕТ СН'!$G$14+СВЦЭМ!$D$10+'СЕТ СН'!$G$6-'СЕТ СН'!$G$26</f>
        <v>1482.1005018799999</v>
      </c>
      <c r="E81" s="36">
        <f>SUMIFS(СВЦЭМ!$D$39:$D$782,СВЦЭМ!$A$39:$A$782,$A81,СВЦЭМ!$B$39:$B$782,E$77)+'СЕТ СН'!$G$14+СВЦЭМ!$D$10+'СЕТ СН'!$G$6-'СЕТ СН'!$G$26</f>
        <v>1487.3986841599999</v>
      </c>
      <c r="F81" s="36">
        <f>SUMIFS(СВЦЭМ!$D$39:$D$782,СВЦЭМ!$A$39:$A$782,$A81,СВЦЭМ!$B$39:$B$782,F$77)+'СЕТ СН'!$G$14+СВЦЭМ!$D$10+'СЕТ СН'!$G$6-'СЕТ СН'!$G$26</f>
        <v>1470.8643856799999</v>
      </c>
      <c r="G81" s="36">
        <f>SUMIFS(СВЦЭМ!$D$39:$D$782,СВЦЭМ!$A$39:$A$782,$A81,СВЦЭМ!$B$39:$B$782,G$77)+'СЕТ СН'!$G$14+СВЦЭМ!$D$10+'СЕТ СН'!$G$6-'СЕТ СН'!$G$26</f>
        <v>1422.7991004599999</v>
      </c>
      <c r="H81" s="36">
        <f>SUMIFS(СВЦЭМ!$D$39:$D$782,СВЦЭМ!$A$39:$A$782,$A81,СВЦЭМ!$B$39:$B$782,H$77)+'СЕТ СН'!$G$14+СВЦЭМ!$D$10+'СЕТ СН'!$G$6-'СЕТ СН'!$G$26</f>
        <v>1395.3147736499998</v>
      </c>
      <c r="I81" s="36">
        <f>SUMIFS(СВЦЭМ!$D$39:$D$782,СВЦЭМ!$A$39:$A$782,$A81,СВЦЭМ!$B$39:$B$782,I$77)+'СЕТ СН'!$G$14+СВЦЭМ!$D$10+'СЕТ СН'!$G$6-'СЕТ СН'!$G$26</f>
        <v>1354.58923807</v>
      </c>
      <c r="J81" s="36">
        <f>SUMIFS(СВЦЭМ!$D$39:$D$782,СВЦЭМ!$A$39:$A$782,$A81,СВЦЭМ!$B$39:$B$782,J$77)+'СЕТ СН'!$G$14+СВЦЭМ!$D$10+'СЕТ СН'!$G$6-'СЕТ СН'!$G$26</f>
        <v>1345.2822451199997</v>
      </c>
      <c r="K81" s="36">
        <f>SUMIFS(СВЦЭМ!$D$39:$D$782,СВЦЭМ!$A$39:$A$782,$A81,СВЦЭМ!$B$39:$B$782,K$77)+'СЕТ СН'!$G$14+СВЦЭМ!$D$10+'СЕТ СН'!$G$6-'СЕТ СН'!$G$26</f>
        <v>1343.9439164699997</v>
      </c>
      <c r="L81" s="36">
        <f>SUMIFS(СВЦЭМ!$D$39:$D$782,СВЦЭМ!$A$39:$A$782,$A81,СВЦЭМ!$B$39:$B$782,L$77)+'СЕТ СН'!$G$14+СВЦЭМ!$D$10+'СЕТ СН'!$G$6-'СЕТ СН'!$G$26</f>
        <v>1376.2920973499999</v>
      </c>
      <c r="M81" s="36">
        <f>SUMIFS(СВЦЭМ!$D$39:$D$782,СВЦЭМ!$A$39:$A$782,$A81,СВЦЭМ!$B$39:$B$782,M$77)+'СЕТ СН'!$G$14+СВЦЭМ!$D$10+'СЕТ СН'!$G$6-'СЕТ СН'!$G$26</f>
        <v>1394.0034623799997</v>
      </c>
      <c r="N81" s="36">
        <f>SUMIFS(СВЦЭМ!$D$39:$D$782,СВЦЭМ!$A$39:$A$782,$A81,СВЦЭМ!$B$39:$B$782,N$77)+'СЕТ СН'!$G$14+СВЦЭМ!$D$10+'СЕТ СН'!$G$6-'СЕТ СН'!$G$26</f>
        <v>1397.4668539299998</v>
      </c>
      <c r="O81" s="36">
        <f>SUMIFS(СВЦЭМ!$D$39:$D$782,СВЦЭМ!$A$39:$A$782,$A81,СВЦЭМ!$B$39:$B$782,O$77)+'СЕТ СН'!$G$14+СВЦЭМ!$D$10+'СЕТ СН'!$G$6-'СЕТ СН'!$G$26</f>
        <v>1395.7935918399999</v>
      </c>
      <c r="P81" s="36">
        <f>SUMIFS(СВЦЭМ!$D$39:$D$782,СВЦЭМ!$A$39:$A$782,$A81,СВЦЭМ!$B$39:$B$782,P$77)+'СЕТ СН'!$G$14+СВЦЭМ!$D$10+'СЕТ СН'!$G$6-'СЕТ СН'!$G$26</f>
        <v>1432.0564502399998</v>
      </c>
      <c r="Q81" s="36">
        <f>SUMIFS(СВЦЭМ!$D$39:$D$782,СВЦЭМ!$A$39:$A$782,$A81,СВЦЭМ!$B$39:$B$782,Q$77)+'СЕТ СН'!$G$14+СВЦЭМ!$D$10+'СЕТ СН'!$G$6-'СЕТ СН'!$G$26</f>
        <v>1431.7373175099999</v>
      </c>
      <c r="R81" s="36">
        <f>SUMIFS(СВЦЭМ!$D$39:$D$782,СВЦЭМ!$A$39:$A$782,$A81,СВЦЭМ!$B$39:$B$782,R$77)+'СЕТ СН'!$G$14+СВЦЭМ!$D$10+'СЕТ СН'!$G$6-'СЕТ СН'!$G$26</f>
        <v>1413.7320320899998</v>
      </c>
      <c r="S81" s="36">
        <f>SUMIFS(СВЦЭМ!$D$39:$D$782,СВЦЭМ!$A$39:$A$782,$A81,СВЦЭМ!$B$39:$B$782,S$77)+'СЕТ СН'!$G$14+СВЦЭМ!$D$10+'СЕТ СН'!$G$6-'СЕТ СН'!$G$26</f>
        <v>1390.2147321299999</v>
      </c>
      <c r="T81" s="36">
        <f>SUMIFS(СВЦЭМ!$D$39:$D$782,СВЦЭМ!$A$39:$A$782,$A81,СВЦЭМ!$B$39:$B$782,T$77)+'СЕТ СН'!$G$14+СВЦЭМ!$D$10+'СЕТ СН'!$G$6-'СЕТ СН'!$G$26</f>
        <v>1370.9298928499998</v>
      </c>
      <c r="U81" s="36">
        <f>SUMIFS(СВЦЭМ!$D$39:$D$782,СВЦЭМ!$A$39:$A$782,$A81,СВЦЭМ!$B$39:$B$782,U$77)+'СЕТ СН'!$G$14+СВЦЭМ!$D$10+'СЕТ СН'!$G$6-'СЕТ СН'!$G$26</f>
        <v>1378.1973146199998</v>
      </c>
      <c r="V81" s="36">
        <f>SUMIFS(СВЦЭМ!$D$39:$D$782,СВЦЭМ!$A$39:$A$782,$A81,СВЦЭМ!$B$39:$B$782,V$77)+'СЕТ СН'!$G$14+СВЦЭМ!$D$10+'СЕТ СН'!$G$6-'СЕТ СН'!$G$26</f>
        <v>1379.2258509299998</v>
      </c>
      <c r="W81" s="36">
        <f>SUMIFS(СВЦЭМ!$D$39:$D$782,СВЦЭМ!$A$39:$A$782,$A81,СВЦЭМ!$B$39:$B$782,W$77)+'СЕТ СН'!$G$14+СВЦЭМ!$D$10+'СЕТ СН'!$G$6-'СЕТ СН'!$G$26</f>
        <v>1408.6600540799998</v>
      </c>
      <c r="X81" s="36">
        <f>SUMIFS(СВЦЭМ!$D$39:$D$782,СВЦЭМ!$A$39:$A$782,$A81,СВЦЭМ!$B$39:$B$782,X$77)+'СЕТ СН'!$G$14+СВЦЭМ!$D$10+'СЕТ СН'!$G$6-'СЕТ СН'!$G$26</f>
        <v>1430.5272134699999</v>
      </c>
      <c r="Y81" s="36">
        <f>SUMIFS(СВЦЭМ!$D$39:$D$782,СВЦЭМ!$A$39:$A$782,$A81,СВЦЭМ!$B$39:$B$782,Y$77)+'СЕТ СН'!$G$14+СВЦЭМ!$D$10+'СЕТ СН'!$G$6-'СЕТ СН'!$G$26</f>
        <v>1439.4895104999998</v>
      </c>
    </row>
    <row r="82" spans="1:25" ht="15.75" x14ac:dyDescent="0.2">
      <c r="A82" s="35">
        <f t="shared" si="2"/>
        <v>44597</v>
      </c>
      <c r="B82" s="36">
        <f>SUMIFS(СВЦЭМ!$D$39:$D$782,СВЦЭМ!$A$39:$A$782,$A82,СВЦЭМ!$B$39:$B$782,B$77)+'СЕТ СН'!$G$14+СВЦЭМ!$D$10+'СЕТ СН'!$G$6-'СЕТ СН'!$G$26</f>
        <v>1487.0459018199999</v>
      </c>
      <c r="C82" s="36">
        <f>SUMIFS(СВЦЭМ!$D$39:$D$782,СВЦЭМ!$A$39:$A$782,$A82,СВЦЭМ!$B$39:$B$782,C$77)+'СЕТ СН'!$G$14+СВЦЭМ!$D$10+'СЕТ СН'!$G$6-'СЕТ СН'!$G$26</f>
        <v>1417.8702666299998</v>
      </c>
      <c r="D82" s="36">
        <f>SUMIFS(СВЦЭМ!$D$39:$D$782,СВЦЭМ!$A$39:$A$782,$A82,СВЦЭМ!$B$39:$B$782,D$77)+'СЕТ СН'!$G$14+СВЦЭМ!$D$10+'СЕТ СН'!$G$6-'СЕТ СН'!$G$26</f>
        <v>1441.8765052199999</v>
      </c>
      <c r="E82" s="36">
        <f>SUMIFS(СВЦЭМ!$D$39:$D$782,СВЦЭМ!$A$39:$A$782,$A82,СВЦЭМ!$B$39:$B$782,E$77)+'СЕТ СН'!$G$14+СВЦЭМ!$D$10+'СЕТ СН'!$G$6-'СЕТ СН'!$G$26</f>
        <v>1465.1252705099998</v>
      </c>
      <c r="F82" s="36">
        <f>SUMIFS(СВЦЭМ!$D$39:$D$782,СВЦЭМ!$A$39:$A$782,$A82,СВЦЭМ!$B$39:$B$782,F$77)+'СЕТ СН'!$G$14+СВЦЭМ!$D$10+'СЕТ СН'!$G$6-'СЕТ СН'!$G$26</f>
        <v>1468.3770813599999</v>
      </c>
      <c r="G82" s="36">
        <f>SUMIFS(СВЦЭМ!$D$39:$D$782,СВЦЭМ!$A$39:$A$782,$A82,СВЦЭМ!$B$39:$B$782,G$77)+'СЕТ СН'!$G$14+СВЦЭМ!$D$10+'СЕТ СН'!$G$6-'СЕТ СН'!$G$26</f>
        <v>1478.2347928599997</v>
      </c>
      <c r="H82" s="36">
        <f>SUMIFS(СВЦЭМ!$D$39:$D$782,СВЦЭМ!$A$39:$A$782,$A82,СВЦЭМ!$B$39:$B$782,H$77)+'СЕТ СН'!$G$14+СВЦЭМ!$D$10+'СЕТ СН'!$G$6-'СЕТ СН'!$G$26</f>
        <v>1448.7354184299998</v>
      </c>
      <c r="I82" s="36">
        <f>SUMIFS(СВЦЭМ!$D$39:$D$782,СВЦЭМ!$A$39:$A$782,$A82,СВЦЭМ!$B$39:$B$782,I$77)+'СЕТ СН'!$G$14+СВЦЭМ!$D$10+'СЕТ СН'!$G$6-'СЕТ СН'!$G$26</f>
        <v>1399.4785307099999</v>
      </c>
      <c r="J82" s="36">
        <f>SUMIFS(СВЦЭМ!$D$39:$D$782,СВЦЭМ!$A$39:$A$782,$A82,СВЦЭМ!$B$39:$B$782,J$77)+'СЕТ СН'!$G$14+СВЦЭМ!$D$10+'СЕТ СН'!$G$6-'СЕТ СН'!$G$26</f>
        <v>1354.3878177799998</v>
      </c>
      <c r="K82" s="36">
        <f>SUMIFS(СВЦЭМ!$D$39:$D$782,СВЦЭМ!$A$39:$A$782,$A82,СВЦЭМ!$B$39:$B$782,K$77)+'СЕТ СН'!$G$14+СВЦЭМ!$D$10+'СЕТ СН'!$G$6-'СЕТ СН'!$G$26</f>
        <v>1349.19265789</v>
      </c>
      <c r="L82" s="36">
        <f>SUMIFS(СВЦЭМ!$D$39:$D$782,СВЦЭМ!$A$39:$A$782,$A82,СВЦЭМ!$B$39:$B$782,L$77)+'СЕТ СН'!$G$14+СВЦЭМ!$D$10+'СЕТ СН'!$G$6-'СЕТ СН'!$G$26</f>
        <v>1360.0320441899999</v>
      </c>
      <c r="M82" s="36">
        <f>SUMIFS(СВЦЭМ!$D$39:$D$782,СВЦЭМ!$A$39:$A$782,$A82,СВЦЭМ!$B$39:$B$782,M$77)+'СЕТ СН'!$G$14+СВЦЭМ!$D$10+'СЕТ СН'!$G$6-'СЕТ СН'!$G$26</f>
        <v>1383.8361983499999</v>
      </c>
      <c r="N82" s="36">
        <f>SUMIFS(СВЦЭМ!$D$39:$D$782,СВЦЭМ!$A$39:$A$782,$A82,СВЦЭМ!$B$39:$B$782,N$77)+'СЕТ СН'!$G$14+СВЦЭМ!$D$10+'СЕТ СН'!$G$6-'СЕТ СН'!$G$26</f>
        <v>1400.0831485699998</v>
      </c>
      <c r="O82" s="36">
        <f>SUMIFS(СВЦЭМ!$D$39:$D$782,СВЦЭМ!$A$39:$A$782,$A82,СВЦЭМ!$B$39:$B$782,O$77)+'СЕТ СН'!$G$14+СВЦЭМ!$D$10+'СЕТ СН'!$G$6-'СЕТ СН'!$G$26</f>
        <v>1428.1355766099998</v>
      </c>
      <c r="P82" s="36">
        <f>SUMIFS(СВЦЭМ!$D$39:$D$782,СВЦЭМ!$A$39:$A$782,$A82,СВЦЭМ!$B$39:$B$782,P$77)+'СЕТ СН'!$G$14+СВЦЭМ!$D$10+'СЕТ СН'!$G$6-'СЕТ СН'!$G$26</f>
        <v>1435.0094306899998</v>
      </c>
      <c r="Q82" s="36">
        <f>SUMIFS(СВЦЭМ!$D$39:$D$782,СВЦЭМ!$A$39:$A$782,$A82,СВЦЭМ!$B$39:$B$782,Q$77)+'СЕТ СН'!$G$14+СВЦЭМ!$D$10+'СЕТ СН'!$G$6-'СЕТ СН'!$G$26</f>
        <v>1439.30363066</v>
      </c>
      <c r="R82" s="36">
        <f>SUMIFS(СВЦЭМ!$D$39:$D$782,СВЦЭМ!$A$39:$A$782,$A82,СВЦЭМ!$B$39:$B$782,R$77)+'СЕТ СН'!$G$14+СВЦЭМ!$D$10+'СЕТ СН'!$G$6-'СЕТ СН'!$G$26</f>
        <v>1429.5133906599999</v>
      </c>
      <c r="S82" s="36">
        <f>SUMIFS(СВЦЭМ!$D$39:$D$782,СВЦЭМ!$A$39:$A$782,$A82,СВЦЭМ!$B$39:$B$782,S$77)+'СЕТ СН'!$G$14+СВЦЭМ!$D$10+'СЕТ СН'!$G$6-'СЕТ СН'!$G$26</f>
        <v>1393.7664725699999</v>
      </c>
      <c r="T82" s="36">
        <f>SUMIFS(СВЦЭМ!$D$39:$D$782,СВЦЭМ!$A$39:$A$782,$A82,СВЦЭМ!$B$39:$B$782,T$77)+'СЕТ СН'!$G$14+СВЦЭМ!$D$10+'СЕТ СН'!$G$6-'СЕТ СН'!$G$26</f>
        <v>1369.3525699999998</v>
      </c>
      <c r="U82" s="36">
        <f>SUMIFS(СВЦЭМ!$D$39:$D$782,СВЦЭМ!$A$39:$A$782,$A82,СВЦЭМ!$B$39:$B$782,U$77)+'СЕТ СН'!$G$14+СВЦЭМ!$D$10+'СЕТ СН'!$G$6-'СЕТ СН'!$G$26</f>
        <v>1375.2763609799999</v>
      </c>
      <c r="V82" s="36">
        <f>SUMIFS(СВЦЭМ!$D$39:$D$782,СВЦЭМ!$A$39:$A$782,$A82,СВЦЭМ!$B$39:$B$782,V$77)+'СЕТ СН'!$G$14+СВЦЭМ!$D$10+'СЕТ СН'!$G$6-'СЕТ СН'!$G$26</f>
        <v>1382.7172298899998</v>
      </c>
      <c r="W82" s="36">
        <f>SUMIFS(СВЦЭМ!$D$39:$D$782,СВЦЭМ!$A$39:$A$782,$A82,СВЦЭМ!$B$39:$B$782,W$77)+'СЕТ СН'!$G$14+СВЦЭМ!$D$10+'СЕТ СН'!$G$6-'СЕТ СН'!$G$26</f>
        <v>1398.4445369099999</v>
      </c>
      <c r="X82" s="36">
        <f>SUMIFS(СВЦЭМ!$D$39:$D$782,СВЦЭМ!$A$39:$A$782,$A82,СВЦЭМ!$B$39:$B$782,X$77)+'СЕТ СН'!$G$14+СВЦЭМ!$D$10+'СЕТ СН'!$G$6-'СЕТ СН'!$G$26</f>
        <v>1414.4652852899999</v>
      </c>
      <c r="Y82" s="36">
        <f>SUMIFS(СВЦЭМ!$D$39:$D$782,СВЦЭМ!$A$39:$A$782,$A82,СВЦЭМ!$B$39:$B$782,Y$77)+'СЕТ СН'!$G$14+СВЦЭМ!$D$10+'СЕТ СН'!$G$6-'СЕТ СН'!$G$26</f>
        <v>1439.2202851599998</v>
      </c>
    </row>
    <row r="83" spans="1:25" ht="15.75" x14ac:dyDescent="0.2">
      <c r="A83" s="35">
        <f t="shared" si="2"/>
        <v>44598</v>
      </c>
      <c r="B83" s="36">
        <f>SUMIFS(СВЦЭМ!$D$39:$D$782,СВЦЭМ!$A$39:$A$782,$A83,СВЦЭМ!$B$39:$B$782,B$77)+'СЕТ СН'!$G$14+СВЦЭМ!$D$10+'СЕТ СН'!$G$6-'СЕТ СН'!$G$26</f>
        <v>1448.2621253999998</v>
      </c>
      <c r="C83" s="36">
        <f>SUMIFS(СВЦЭМ!$D$39:$D$782,СВЦЭМ!$A$39:$A$782,$A83,СВЦЭМ!$B$39:$B$782,C$77)+'СЕТ СН'!$G$14+СВЦЭМ!$D$10+'СЕТ СН'!$G$6-'СЕТ СН'!$G$26</f>
        <v>1460.6518241199999</v>
      </c>
      <c r="D83" s="36">
        <f>SUMIFS(СВЦЭМ!$D$39:$D$782,СВЦЭМ!$A$39:$A$782,$A83,СВЦЭМ!$B$39:$B$782,D$77)+'СЕТ СН'!$G$14+СВЦЭМ!$D$10+'СЕТ СН'!$G$6-'СЕТ СН'!$G$26</f>
        <v>1473.5799088499998</v>
      </c>
      <c r="E83" s="36">
        <f>SUMIFS(СВЦЭМ!$D$39:$D$782,СВЦЭМ!$A$39:$A$782,$A83,СВЦЭМ!$B$39:$B$782,E$77)+'СЕТ СН'!$G$14+СВЦЭМ!$D$10+'СЕТ СН'!$G$6-'СЕТ СН'!$G$26</f>
        <v>1476.6653500699999</v>
      </c>
      <c r="F83" s="36">
        <f>SUMIFS(СВЦЭМ!$D$39:$D$782,СВЦЭМ!$A$39:$A$782,$A83,СВЦЭМ!$B$39:$B$782,F$77)+'СЕТ СН'!$G$14+СВЦЭМ!$D$10+'СЕТ СН'!$G$6-'СЕТ СН'!$G$26</f>
        <v>1472.3430696699997</v>
      </c>
      <c r="G83" s="36">
        <f>SUMIFS(СВЦЭМ!$D$39:$D$782,СВЦЭМ!$A$39:$A$782,$A83,СВЦЭМ!$B$39:$B$782,G$77)+'СЕТ СН'!$G$14+СВЦЭМ!$D$10+'СЕТ СН'!$G$6-'СЕТ СН'!$G$26</f>
        <v>1458.2122356899999</v>
      </c>
      <c r="H83" s="36">
        <f>SUMIFS(СВЦЭМ!$D$39:$D$782,СВЦЭМ!$A$39:$A$782,$A83,СВЦЭМ!$B$39:$B$782,H$77)+'СЕТ СН'!$G$14+СВЦЭМ!$D$10+'СЕТ СН'!$G$6-'СЕТ СН'!$G$26</f>
        <v>1443.7759800399999</v>
      </c>
      <c r="I83" s="36">
        <f>SUMIFS(СВЦЭМ!$D$39:$D$782,СВЦЭМ!$A$39:$A$782,$A83,СВЦЭМ!$B$39:$B$782,I$77)+'СЕТ СН'!$G$14+СВЦЭМ!$D$10+'СЕТ СН'!$G$6-'СЕТ СН'!$G$26</f>
        <v>1423.45152171</v>
      </c>
      <c r="J83" s="36">
        <f>SUMIFS(СВЦЭМ!$D$39:$D$782,СВЦЭМ!$A$39:$A$782,$A83,СВЦЭМ!$B$39:$B$782,J$77)+'СЕТ СН'!$G$14+СВЦЭМ!$D$10+'СЕТ СН'!$G$6-'СЕТ СН'!$G$26</f>
        <v>1382.7808691599998</v>
      </c>
      <c r="K83" s="36">
        <f>SUMIFS(СВЦЭМ!$D$39:$D$782,СВЦЭМ!$A$39:$A$782,$A83,СВЦЭМ!$B$39:$B$782,K$77)+'СЕТ СН'!$G$14+СВЦЭМ!$D$10+'СЕТ СН'!$G$6-'СЕТ СН'!$G$26</f>
        <v>1354.3648482899998</v>
      </c>
      <c r="L83" s="36">
        <f>SUMIFS(СВЦЭМ!$D$39:$D$782,СВЦЭМ!$A$39:$A$782,$A83,СВЦЭМ!$B$39:$B$782,L$77)+'СЕТ СН'!$G$14+СВЦЭМ!$D$10+'СЕТ СН'!$G$6-'СЕТ СН'!$G$26</f>
        <v>1355.3045857</v>
      </c>
      <c r="M83" s="36">
        <f>SUMIFS(СВЦЭМ!$D$39:$D$782,СВЦЭМ!$A$39:$A$782,$A83,СВЦЭМ!$B$39:$B$782,M$77)+'СЕТ СН'!$G$14+СВЦЭМ!$D$10+'СЕТ СН'!$G$6-'СЕТ СН'!$G$26</f>
        <v>1361.94237512</v>
      </c>
      <c r="N83" s="36">
        <f>SUMIFS(СВЦЭМ!$D$39:$D$782,СВЦЭМ!$A$39:$A$782,$A83,СВЦЭМ!$B$39:$B$782,N$77)+'СЕТ СН'!$G$14+СВЦЭМ!$D$10+'СЕТ СН'!$G$6-'СЕТ СН'!$G$26</f>
        <v>1379.0723074399998</v>
      </c>
      <c r="O83" s="36">
        <f>SUMIFS(СВЦЭМ!$D$39:$D$782,СВЦЭМ!$A$39:$A$782,$A83,СВЦЭМ!$B$39:$B$782,O$77)+'СЕТ СН'!$G$14+СВЦЭМ!$D$10+'СЕТ СН'!$G$6-'СЕТ СН'!$G$26</f>
        <v>1408.0638259799998</v>
      </c>
      <c r="P83" s="36">
        <f>SUMIFS(СВЦЭМ!$D$39:$D$782,СВЦЭМ!$A$39:$A$782,$A83,СВЦЭМ!$B$39:$B$782,P$77)+'СЕТ СН'!$G$14+СВЦЭМ!$D$10+'СЕТ СН'!$G$6-'СЕТ СН'!$G$26</f>
        <v>1417.01367319</v>
      </c>
      <c r="Q83" s="36">
        <f>SUMIFS(СВЦЭМ!$D$39:$D$782,СВЦЭМ!$A$39:$A$782,$A83,СВЦЭМ!$B$39:$B$782,Q$77)+'СЕТ СН'!$G$14+СВЦЭМ!$D$10+'СЕТ СН'!$G$6-'СЕТ СН'!$G$26</f>
        <v>1422.8667959499999</v>
      </c>
      <c r="R83" s="36">
        <f>SUMIFS(СВЦЭМ!$D$39:$D$782,СВЦЭМ!$A$39:$A$782,$A83,СВЦЭМ!$B$39:$B$782,R$77)+'СЕТ СН'!$G$14+СВЦЭМ!$D$10+'СЕТ СН'!$G$6-'СЕТ СН'!$G$26</f>
        <v>1416.2281274099998</v>
      </c>
      <c r="S83" s="36">
        <f>SUMIFS(СВЦЭМ!$D$39:$D$782,СВЦЭМ!$A$39:$A$782,$A83,СВЦЭМ!$B$39:$B$782,S$77)+'СЕТ СН'!$G$14+СВЦЭМ!$D$10+'СЕТ СН'!$G$6-'СЕТ СН'!$G$26</f>
        <v>1386.9898019899999</v>
      </c>
      <c r="T83" s="36">
        <f>SUMIFS(СВЦЭМ!$D$39:$D$782,СВЦЭМ!$A$39:$A$782,$A83,СВЦЭМ!$B$39:$B$782,T$77)+'СЕТ СН'!$G$14+СВЦЭМ!$D$10+'СЕТ СН'!$G$6-'СЕТ СН'!$G$26</f>
        <v>1350.9132798499998</v>
      </c>
      <c r="U83" s="36">
        <f>SUMIFS(СВЦЭМ!$D$39:$D$782,СВЦЭМ!$A$39:$A$782,$A83,СВЦЭМ!$B$39:$B$782,U$77)+'СЕТ СН'!$G$14+СВЦЭМ!$D$10+'СЕТ СН'!$G$6-'СЕТ СН'!$G$26</f>
        <v>1367.6026219199998</v>
      </c>
      <c r="V83" s="36">
        <f>SUMIFS(СВЦЭМ!$D$39:$D$782,СВЦЭМ!$A$39:$A$782,$A83,СВЦЭМ!$B$39:$B$782,V$77)+'СЕТ СН'!$G$14+СВЦЭМ!$D$10+'СЕТ СН'!$G$6-'СЕТ СН'!$G$26</f>
        <v>1364.6165038199999</v>
      </c>
      <c r="W83" s="36">
        <f>SUMIFS(СВЦЭМ!$D$39:$D$782,СВЦЭМ!$A$39:$A$782,$A83,СВЦЭМ!$B$39:$B$782,W$77)+'СЕТ СН'!$G$14+СВЦЭМ!$D$10+'СЕТ СН'!$G$6-'СЕТ СН'!$G$26</f>
        <v>1382.4924358899998</v>
      </c>
      <c r="X83" s="36">
        <f>SUMIFS(СВЦЭМ!$D$39:$D$782,СВЦЭМ!$A$39:$A$782,$A83,СВЦЭМ!$B$39:$B$782,X$77)+'СЕТ СН'!$G$14+СВЦЭМ!$D$10+'СЕТ СН'!$G$6-'СЕТ СН'!$G$26</f>
        <v>1406.8836510599999</v>
      </c>
      <c r="Y83" s="36">
        <f>SUMIFS(СВЦЭМ!$D$39:$D$782,СВЦЭМ!$A$39:$A$782,$A83,СВЦЭМ!$B$39:$B$782,Y$77)+'СЕТ СН'!$G$14+СВЦЭМ!$D$10+'СЕТ СН'!$G$6-'СЕТ СН'!$G$26</f>
        <v>1438.0954150599998</v>
      </c>
    </row>
    <row r="84" spans="1:25" ht="15.75" x14ac:dyDescent="0.2">
      <c r="A84" s="35">
        <f t="shared" si="2"/>
        <v>44599</v>
      </c>
      <c r="B84" s="36">
        <f>SUMIFS(СВЦЭМ!$D$39:$D$782,СВЦЭМ!$A$39:$A$782,$A84,СВЦЭМ!$B$39:$B$782,B$77)+'СЕТ СН'!$G$14+СВЦЭМ!$D$10+'СЕТ СН'!$G$6-'СЕТ СН'!$G$26</f>
        <v>1467.97424123</v>
      </c>
      <c r="C84" s="36">
        <f>SUMIFS(СВЦЭМ!$D$39:$D$782,СВЦЭМ!$A$39:$A$782,$A84,СВЦЭМ!$B$39:$B$782,C$77)+'СЕТ СН'!$G$14+СВЦЭМ!$D$10+'СЕТ СН'!$G$6-'СЕТ СН'!$G$26</f>
        <v>1492.4228239299998</v>
      </c>
      <c r="D84" s="36">
        <f>SUMIFS(СВЦЭМ!$D$39:$D$782,СВЦЭМ!$A$39:$A$782,$A84,СВЦЭМ!$B$39:$B$782,D$77)+'СЕТ СН'!$G$14+СВЦЭМ!$D$10+'СЕТ СН'!$G$6-'СЕТ СН'!$G$26</f>
        <v>1499.8064936399999</v>
      </c>
      <c r="E84" s="36">
        <f>SUMIFS(СВЦЭМ!$D$39:$D$782,СВЦЭМ!$A$39:$A$782,$A84,СВЦЭМ!$B$39:$B$782,E$77)+'СЕТ СН'!$G$14+СВЦЭМ!$D$10+'СЕТ СН'!$G$6-'СЕТ СН'!$G$26</f>
        <v>1505.2537495299998</v>
      </c>
      <c r="F84" s="36">
        <f>SUMIFS(СВЦЭМ!$D$39:$D$782,СВЦЭМ!$A$39:$A$782,$A84,СВЦЭМ!$B$39:$B$782,F$77)+'СЕТ СН'!$G$14+СВЦЭМ!$D$10+'СЕТ СН'!$G$6-'СЕТ СН'!$G$26</f>
        <v>1499.3930345599999</v>
      </c>
      <c r="G84" s="36">
        <f>SUMIFS(СВЦЭМ!$D$39:$D$782,СВЦЭМ!$A$39:$A$782,$A84,СВЦЭМ!$B$39:$B$782,G$77)+'СЕТ СН'!$G$14+СВЦЭМ!$D$10+'СЕТ СН'!$G$6-'СЕТ СН'!$G$26</f>
        <v>1478.5990665499999</v>
      </c>
      <c r="H84" s="36">
        <f>SUMIFS(СВЦЭМ!$D$39:$D$782,СВЦЭМ!$A$39:$A$782,$A84,СВЦЭМ!$B$39:$B$782,H$77)+'СЕТ СН'!$G$14+СВЦЭМ!$D$10+'СЕТ СН'!$G$6-'СЕТ СН'!$G$26</f>
        <v>1483.1856863399998</v>
      </c>
      <c r="I84" s="36">
        <f>SUMIFS(СВЦЭМ!$D$39:$D$782,СВЦЭМ!$A$39:$A$782,$A84,СВЦЭМ!$B$39:$B$782,I$77)+'СЕТ СН'!$G$14+СВЦЭМ!$D$10+'СЕТ СН'!$G$6-'СЕТ СН'!$G$26</f>
        <v>1372.1856143799998</v>
      </c>
      <c r="J84" s="36">
        <f>SUMIFS(СВЦЭМ!$D$39:$D$782,СВЦЭМ!$A$39:$A$782,$A84,СВЦЭМ!$B$39:$B$782,J$77)+'СЕТ СН'!$G$14+СВЦЭМ!$D$10+'СЕТ СН'!$G$6-'СЕТ СН'!$G$26</f>
        <v>1324.4880138099998</v>
      </c>
      <c r="K84" s="36">
        <f>SUMIFS(СВЦЭМ!$D$39:$D$782,СВЦЭМ!$A$39:$A$782,$A84,СВЦЭМ!$B$39:$B$782,K$77)+'СЕТ СН'!$G$14+СВЦЭМ!$D$10+'СЕТ СН'!$G$6-'СЕТ СН'!$G$26</f>
        <v>1320.1935919499999</v>
      </c>
      <c r="L84" s="36">
        <f>SUMIFS(СВЦЭМ!$D$39:$D$782,СВЦЭМ!$A$39:$A$782,$A84,СВЦЭМ!$B$39:$B$782,L$77)+'СЕТ СН'!$G$14+СВЦЭМ!$D$10+'СЕТ СН'!$G$6-'СЕТ СН'!$G$26</f>
        <v>1331.8440137299999</v>
      </c>
      <c r="M84" s="36">
        <f>SUMIFS(СВЦЭМ!$D$39:$D$782,СВЦЭМ!$A$39:$A$782,$A84,СВЦЭМ!$B$39:$B$782,M$77)+'СЕТ СН'!$G$14+СВЦЭМ!$D$10+'СЕТ СН'!$G$6-'СЕТ СН'!$G$26</f>
        <v>1367.8287227999999</v>
      </c>
      <c r="N84" s="36">
        <f>SUMIFS(СВЦЭМ!$D$39:$D$782,СВЦЭМ!$A$39:$A$782,$A84,СВЦЭМ!$B$39:$B$782,N$77)+'СЕТ СН'!$G$14+СВЦЭМ!$D$10+'СЕТ СН'!$G$6-'СЕТ СН'!$G$26</f>
        <v>1405.3604558899999</v>
      </c>
      <c r="O84" s="36">
        <f>SUMIFS(СВЦЭМ!$D$39:$D$782,СВЦЭМ!$A$39:$A$782,$A84,СВЦЭМ!$B$39:$B$782,O$77)+'СЕТ СН'!$G$14+СВЦЭМ!$D$10+'СЕТ СН'!$G$6-'СЕТ СН'!$G$26</f>
        <v>1436.2755834499999</v>
      </c>
      <c r="P84" s="36">
        <f>SUMIFS(СВЦЭМ!$D$39:$D$782,СВЦЭМ!$A$39:$A$782,$A84,СВЦЭМ!$B$39:$B$782,P$77)+'СЕТ СН'!$G$14+СВЦЭМ!$D$10+'СЕТ СН'!$G$6-'СЕТ СН'!$G$26</f>
        <v>1447.6409817499998</v>
      </c>
      <c r="Q84" s="36">
        <f>SUMIFS(СВЦЭМ!$D$39:$D$782,СВЦЭМ!$A$39:$A$782,$A84,СВЦЭМ!$B$39:$B$782,Q$77)+'СЕТ СН'!$G$14+СВЦЭМ!$D$10+'СЕТ СН'!$G$6-'СЕТ СН'!$G$26</f>
        <v>1461.0390635199999</v>
      </c>
      <c r="R84" s="36">
        <f>SUMIFS(СВЦЭМ!$D$39:$D$782,СВЦЭМ!$A$39:$A$782,$A84,СВЦЭМ!$B$39:$B$782,R$77)+'СЕТ СН'!$G$14+СВЦЭМ!$D$10+'СЕТ СН'!$G$6-'СЕТ СН'!$G$26</f>
        <v>1435.9932810399998</v>
      </c>
      <c r="S84" s="36">
        <f>SUMIFS(СВЦЭМ!$D$39:$D$782,СВЦЭМ!$A$39:$A$782,$A84,СВЦЭМ!$B$39:$B$782,S$77)+'СЕТ СН'!$G$14+СВЦЭМ!$D$10+'СЕТ СН'!$G$6-'СЕТ СН'!$G$26</f>
        <v>1391.0272918699998</v>
      </c>
      <c r="T84" s="36">
        <f>SUMIFS(СВЦЭМ!$D$39:$D$782,СВЦЭМ!$A$39:$A$782,$A84,СВЦЭМ!$B$39:$B$782,T$77)+'СЕТ СН'!$G$14+СВЦЭМ!$D$10+'СЕТ СН'!$G$6-'СЕТ СН'!$G$26</f>
        <v>1342.4112489899999</v>
      </c>
      <c r="U84" s="36">
        <f>SUMIFS(СВЦЭМ!$D$39:$D$782,СВЦЭМ!$A$39:$A$782,$A84,СВЦЭМ!$B$39:$B$782,U$77)+'СЕТ СН'!$G$14+СВЦЭМ!$D$10+'СЕТ СН'!$G$6-'СЕТ СН'!$G$26</f>
        <v>1348.6700383199998</v>
      </c>
      <c r="V84" s="36">
        <f>SUMIFS(СВЦЭМ!$D$39:$D$782,СВЦЭМ!$A$39:$A$782,$A84,СВЦЭМ!$B$39:$B$782,V$77)+'СЕТ СН'!$G$14+СВЦЭМ!$D$10+'СЕТ СН'!$G$6-'СЕТ СН'!$G$26</f>
        <v>1361.7309115699998</v>
      </c>
      <c r="W84" s="36">
        <f>SUMIFS(СВЦЭМ!$D$39:$D$782,СВЦЭМ!$A$39:$A$782,$A84,СВЦЭМ!$B$39:$B$782,W$77)+'СЕТ СН'!$G$14+СВЦЭМ!$D$10+'СЕТ СН'!$G$6-'СЕТ СН'!$G$26</f>
        <v>1394.9736961899998</v>
      </c>
      <c r="X84" s="36">
        <f>SUMIFS(СВЦЭМ!$D$39:$D$782,СВЦЭМ!$A$39:$A$782,$A84,СВЦЭМ!$B$39:$B$782,X$77)+'СЕТ СН'!$G$14+СВЦЭМ!$D$10+'СЕТ СН'!$G$6-'СЕТ СН'!$G$26</f>
        <v>1410.7063420799998</v>
      </c>
      <c r="Y84" s="36">
        <f>SUMIFS(СВЦЭМ!$D$39:$D$782,СВЦЭМ!$A$39:$A$782,$A84,СВЦЭМ!$B$39:$B$782,Y$77)+'СЕТ СН'!$G$14+СВЦЭМ!$D$10+'СЕТ СН'!$G$6-'СЕТ СН'!$G$26</f>
        <v>1438.0232302799998</v>
      </c>
    </row>
    <row r="85" spans="1:25" ht="15.75" x14ac:dyDescent="0.2">
      <c r="A85" s="35">
        <f t="shared" si="2"/>
        <v>44600</v>
      </c>
      <c r="B85" s="36">
        <f>SUMIFS(СВЦЭМ!$D$39:$D$782,СВЦЭМ!$A$39:$A$782,$A85,СВЦЭМ!$B$39:$B$782,B$77)+'СЕТ СН'!$G$14+СВЦЭМ!$D$10+'СЕТ СН'!$G$6-'СЕТ СН'!$G$26</f>
        <v>1435.5024921299998</v>
      </c>
      <c r="C85" s="36">
        <f>SUMIFS(СВЦЭМ!$D$39:$D$782,СВЦЭМ!$A$39:$A$782,$A85,СВЦЭМ!$B$39:$B$782,C$77)+'СЕТ СН'!$G$14+СВЦЭМ!$D$10+'СЕТ СН'!$G$6-'СЕТ СН'!$G$26</f>
        <v>1499.3785549999998</v>
      </c>
      <c r="D85" s="36">
        <f>SUMIFS(СВЦЭМ!$D$39:$D$782,СВЦЭМ!$A$39:$A$782,$A85,СВЦЭМ!$B$39:$B$782,D$77)+'СЕТ СН'!$G$14+СВЦЭМ!$D$10+'СЕТ СН'!$G$6-'СЕТ СН'!$G$26</f>
        <v>1508.9301551299998</v>
      </c>
      <c r="E85" s="36">
        <f>SUMIFS(СВЦЭМ!$D$39:$D$782,СВЦЭМ!$A$39:$A$782,$A85,СВЦЭМ!$B$39:$B$782,E$77)+'СЕТ СН'!$G$14+СВЦЭМ!$D$10+'СЕТ СН'!$G$6-'СЕТ СН'!$G$26</f>
        <v>1509.8638630699998</v>
      </c>
      <c r="F85" s="36">
        <f>SUMIFS(СВЦЭМ!$D$39:$D$782,СВЦЭМ!$A$39:$A$782,$A85,СВЦЭМ!$B$39:$B$782,F$77)+'СЕТ СН'!$G$14+СВЦЭМ!$D$10+'СЕТ СН'!$G$6-'СЕТ СН'!$G$26</f>
        <v>1495.92649289</v>
      </c>
      <c r="G85" s="36">
        <f>SUMIFS(СВЦЭМ!$D$39:$D$782,СВЦЭМ!$A$39:$A$782,$A85,СВЦЭМ!$B$39:$B$782,G$77)+'СЕТ СН'!$G$14+СВЦЭМ!$D$10+'СЕТ СН'!$G$6-'СЕТ СН'!$G$26</f>
        <v>1471.6967934499999</v>
      </c>
      <c r="H85" s="36">
        <f>SUMIFS(СВЦЭМ!$D$39:$D$782,СВЦЭМ!$A$39:$A$782,$A85,СВЦЭМ!$B$39:$B$782,H$77)+'СЕТ СН'!$G$14+СВЦЭМ!$D$10+'СЕТ СН'!$G$6-'СЕТ СН'!$G$26</f>
        <v>1423.4327329299999</v>
      </c>
      <c r="I85" s="36">
        <f>SUMIFS(СВЦЭМ!$D$39:$D$782,СВЦЭМ!$A$39:$A$782,$A85,СВЦЭМ!$B$39:$B$782,I$77)+'СЕТ СН'!$G$14+СВЦЭМ!$D$10+'СЕТ СН'!$G$6-'СЕТ СН'!$G$26</f>
        <v>1366.7186443099999</v>
      </c>
      <c r="J85" s="36">
        <f>SUMIFS(СВЦЭМ!$D$39:$D$782,СВЦЭМ!$A$39:$A$782,$A85,СВЦЭМ!$B$39:$B$782,J$77)+'СЕТ СН'!$G$14+СВЦЭМ!$D$10+'СЕТ СН'!$G$6-'СЕТ СН'!$G$26</f>
        <v>1313.0281708799998</v>
      </c>
      <c r="K85" s="36">
        <f>SUMIFS(СВЦЭМ!$D$39:$D$782,СВЦЭМ!$A$39:$A$782,$A85,СВЦЭМ!$B$39:$B$782,K$77)+'СЕТ СН'!$G$14+СВЦЭМ!$D$10+'СЕТ СН'!$G$6-'СЕТ СН'!$G$26</f>
        <v>1307.4735581999998</v>
      </c>
      <c r="L85" s="36">
        <f>SUMIFS(СВЦЭМ!$D$39:$D$782,СВЦЭМ!$A$39:$A$782,$A85,СВЦЭМ!$B$39:$B$782,L$77)+'СЕТ СН'!$G$14+СВЦЭМ!$D$10+'СЕТ СН'!$G$6-'СЕТ СН'!$G$26</f>
        <v>1329.3372245199998</v>
      </c>
      <c r="M85" s="36">
        <f>SUMIFS(СВЦЭМ!$D$39:$D$782,СВЦЭМ!$A$39:$A$782,$A85,СВЦЭМ!$B$39:$B$782,M$77)+'СЕТ СН'!$G$14+СВЦЭМ!$D$10+'СЕТ СН'!$G$6-'СЕТ СН'!$G$26</f>
        <v>1399.1727330099998</v>
      </c>
      <c r="N85" s="36">
        <f>SUMIFS(СВЦЭМ!$D$39:$D$782,СВЦЭМ!$A$39:$A$782,$A85,СВЦЭМ!$B$39:$B$782,N$77)+'СЕТ СН'!$G$14+СВЦЭМ!$D$10+'СЕТ СН'!$G$6-'СЕТ СН'!$G$26</f>
        <v>1478.4934682099999</v>
      </c>
      <c r="O85" s="36">
        <f>SUMIFS(СВЦЭМ!$D$39:$D$782,СВЦЭМ!$A$39:$A$782,$A85,СВЦЭМ!$B$39:$B$782,O$77)+'СЕТ СН'!$G$14+СВЦЭМ!$D$10+'СЕТ СН'!$G$6-'СЕТ СН'!$G$26</f>
        <v>1494.4742395199999</v>
      </c>
      <c r="P85" s="36">
        <f>SUMIFS(СВЦЭМ!$D$39:$D$782,СВЦЭМ!$A$39:$A$782,$A85,СВЦЭМ!$B$39:$B$782,P$77)+'СЕТ СН'!$G$14+СВЦЭМ!$D$10+'СЕТ СН'!$G$6-'СЕТ СН'!$G$26</f>
        <v>1500.8210910099999</v>
      </c>
      <c r="Q85" s="36">
        <f>SUMIFS(СВЦЭМ!$D$39:$D$782,СВЦЭМ!$A$39:$A$782,$A85,СВЦЭМ!$B$39:$B$782,Q$77)+'СЕТ СН'!$G$14+СВЦЭМ!$D$10+'СЕТ СН'!$G$6-'СЕТ СН'!$G$26</f>
        <v>1496.3837694499998</v>
      </c>
      <c r="R85" s="36">
        <f>SUMIFS(СВЦЭМ!$D$39:$D$782,СВЦЭМ!$A$39:$A$782,$A85,СВЦЭМ!$B$39:$B$782,R$77)+'СЕТ СН'!$G$14+СВЦЭМ!$D$10+'СЕТ СН'!$G$6-'СЕТ СН'!$G$26</f>
        <v>1491.4887049499998</v>
      </c>
      <c r="S85" s="36">
        <f>SUMIFS(СВЦЭМ!$D$39:$D$782,СВЦЭМ!$A$39:$A$782,$A85,СВЦЭМ!$B$39:$B$782,S$77)+'СЕТ СН'!$G$14+СВЦЭМ!$D$10+'СЕТ СН'!$G$6-'СЕТ СН'!$G$26</f>
        <v>1467.5759847999998</v>
      </c>
      <c r="T85" s="36">
        <f>SUMIFS(СВЦЭМ!$D$39:$D$782,СВЦЭМ!$A$39:$A$782,$A85,СВЦЭМ!$B$39:$B$782,T$77)+'СЕТ СН'!$G$14+СВЦЭМ!$D$10+'СЕТ СН'!$G$6-'СЕТ СН'!$G$26</f>
        <v>1397.3950733999998</v>
      </c>
      <c r="U85" s="36">
        <f>SUMIFS(СВЦЭМ!$D$39:$D$782,СВЦЭМ!$A$39:$A$782,$A85,СВЦЭМ!$B$39:$B$782,U$77)+'СЕТ СН'!$G$14+СВЦЭМ!$D$10+'СЕТ СН'!$G$6-'СЕТ СН'!$G$26</f>
        <v>1386.0485138299998</v>
      </c>
      <c r="V85" s="36">
        <f>SUMIFS(СВЦЭМ!$D$39:$D$782,СВЦЭМ!$A$39:$A$782,$A85,СВЦЭМ!$B$39:$B$782,V$77)+'СЕТ СН'!$G$14+СВЦЭМ!$D$10+'СЕТ СН'!$G$6-'СЕТ СН'!$G$26</f>
        <v>1408.3945775199998</v>
      </c>
      <c r="W85" s="36">
        <f>SUMIFS(СВЦЭМ!$D$39:$D$782,СВЦЭМ!$A$39:$A$782,$A85,СВЦЭМ!$B$39:$B$782,W$77)+'СЕТ СН'!$G$14+СВЦЭМ!$D$10+'СЕТ СН'!$G$6-'СЕТ СН'!$G$26</f>
        <v>1429.2212916799999</v>
      </c>
      <c r="X85" s="36">
        <f>SUMIFS(СВЦЭМ!$D$39:$D$782,СВЦЭМ!$A$39:$A$782,$A85,СВЦЭМ!$B$39:$B$782,X$77)+'СЕТ СН'!$G$14+СВЦЭМ!$D$10+'СЕТ СН'!$G$6-'СЕТ СН'!$G$26</f>
        <v>1454.9739500999999</v>
      </c>
      <c r="Y85" s="36">
        <f>SUMIFS(СВЦЭМ!$D$39:$D$782,СВЦЭМ!$A$39:$A$782,$A85,СВЦЭМ!$B$39:$B$782,Y$77)+'СЕТ СН'!$G$14+СВЦЭМ!$D$10+'СЕТ СН'!$G$6-'СЕТ СН'!$G$26</f>
        <v>1477.6828364599999</v>
      </c>
    </row>
    <row r="86" spans="1:25" ht="15.75" x14ac:dyDescent="0.2">
      <c r="A86" s="35">
        <f t="shared" si="2"/>
        <v>44601</v>
      </c>
      <c r="B86" s="36">
        <f>SUMIFS(СВЦЭМ!$D$39:$D$782,СВЦЭМ!$A$39:$A$782,$A86,СВЦЭМ!$B$39:$B$782,B$77)+'СЕТ СН'!$G$14+СВЦЭМ!$D$10+'СЕТ СН'!$G$6-'СЕТ СН'!$G$26</f>
        <v>1498.3050092699998</v>
      </c>
      <c r="C86" s="36">
        <f>SUMIFS(СВЦЭМ!$D$39:$D$782,СВЦЭМ!$A$39:$A$782,$A86,СВЦЭМ!$B$39:$B$782,C$77)+'СЕТ СН'!$G$14+СВЦЭМ!$D$10+'СЕТ СН'!$G$6-'СЕТ СН'!$G$26</f>
        <v>1552.1902803599999</v>
      </c>
      <c r="D86" s="36">
        <f>SUMIFS(СВЦЭМ!$D$39:$D$782,СВЦЭМ!$A$39:$A$782,$A86,СВЦЭМ!$B$39:$B$782,D$77)+'СЕТ СН'!$G$14+СВЦЭМ!$D$10+'СЕТ СН'!$G$6-'СЕТ СН'!$G$26</f>
        <v>1556.3661138999998</v>
      </c>
      <c r="E86" s="36">
        <f>SUMIFS(СВЦЭМ!$D$39:$D$782,СВЦЭМ!$A$39:$A$782,$A86,СВЦЭМ!$B$39:$B$782,E$77)+'СЕТ СН'!$G$14+СВЦЭМ!$D$10+'СЕТ СН'!$G$6-'СЕТ СН'!$G$26</f>
        <v>1561.0843243399997</v>
      </c>
      <c r="F86" s="36">
        <f>SUMIFS(СВЦЭМ!$D$39:$D$782,СВЦЭМ!$A$39:$A$782,$A86,СВЦЭМ!$B$39:$B$782,F$77)+'СЕТ СН'!$G$14+СВЦЭМ!$D$10+'СЕТ СН'!$G$6-'СЕТ СН'!$G$26</f>
        <v>1545.0373413199998</v>
      </c>
      <c r="G86" s="36">
        <f>SUMIFS(СВЦЭМ!$D$39:$D$782,СВЦЭМ!$A$39:$A$782,$A86,СВЦЭМ!$B$39:$B$782,G$77)+'СЕТ СН'!$G$14+СВЦЭМ!$D$10+'СЕТ СН'!$G$6-'СЕТ СН'!$G$26</f>
        <v>1538.1224652999999</v>
      </c>
      <c r="H86" s="36">
        <f>SUMIFS(СВЦЭМ!$D$39:$D$782,СВЦЭМ!$A$39:$A$782,$A86,СВЦЭМ!$B$39:$B$782,H$77)+'СЕТ СН'!$G$14+СВЦЭМ!$D$10+'СЕТ СН'!$G$6-'СЕТ СН'!$G$26</f>
        <v>1497.6327509099999</v>
      </c>
      <c r="I86" s="36">
        <f>SUMIFS(СВЦЭМ!$D$39:$D$782,СВЦЭМ!$A$39:$A$782,$A86,СВЦЭМ!$B$39:$B$782,I$77)+'СЕТ СН'!$G$14+СВЦЭМ!$D$10+'СЕТ СН'!$G$6-'СЕТ СН'!$G$26</f>
        <v>1416.1195156399999</v>
      </c>
      <c r="J86" s="36">
        <f>SUMIFS(СВЦЭМ!$D$39:$D$782,СВЦЭМ!$A$39:$A$782,$A86,СВЦЭМ!$B$39:$B$782,J$77)+'СЕТ СН'!$G$14+СВЦЭМ!$D$10+'СЕТ СН'!$G$6-'СЕТ СН'!$G$26</f>
        <v>1383.1265847999998</v>
      </c>
      <c r="K86" s="36">
        <f>SUMIFS(СВЦЭМ!$D$39:$D$782,СВЦЭМ!$A$39:$A$782,$A86,СВЦЭМ!$B$39:$B$782,K$77)+'СЕТ СН'!$G$14+СВЦЭМ!$D$10+'СЕТ СН'!$G$6-'СЕТ СН'!$G$26</f>
        <v>1379.9689471299998</v>
      </c>
      <c r="L86" s="36">
        <f>SUMIFS(СВЦЭМ!$D$39:$D$782,СВЦЭМ!$A$39:$A$782,$A86,СВЦЭМ!$B$39:$B$782,L$77)+'СЕТ СН'!$G$14+СВЦЭМ!$D$10+'СЕТ СН'!$G$6-'СЕТ СН'!$G$26</f>
        <v>1390.8718836699998</v>
      </c>
      <c r="M86" s="36">
        <f>SUMIFS(СВЦЭМ!$D$39:$D$782,СВЦЭМ!$A$39:$A$782,$A86,СВЦЭМ!$B$39:$B$782,M$77)+'СЕТ СН'!$G$14+СВЦЭМ!$D$10+'СЕТ СН'!$G$6-'СЕТ СН'!$G$26</f>
        <v>1442.1819022599998</v>
      </c>
      <c r="N86" s="36">
        <f>SUMIFS(СВЦЭМ!$D$39:$D$782,СВЦЭМ!$A$39:$A$782,$A86,СВЦЭМ!$B$39:$B$782,N$77)+'СЕТ СН'!$G$14+СВЦЭМ!$D$10+'СЕТ СН'!$G$6-'СЕТ СН'!$G$26</f>
        <v>1508.7460931799999</v>
      </c>
      <c r="O86" s="36">
        <f>SUMIFS(СВЦЭМ!$D$39:$D$782,СВЦЭМ!$A$39:$A$782,$A86,СВЦЭМ!$B$39:$B$782,O$77)+'СЕТ СН'!$G$14+СВЦЭМ!$D$10+'СЕТ СН'!$G$6-'СЕТ СН'!$G$26</f>
        <v>1526.1224948499998</v>
      </c>
      <c r="P86" s="36">
        <f>SUMIFS(СВЦЭМ!$D$39:$D$782,СВЦЭМ!$A$39:$A$782,$A86,СВЦЭМ!$B$39:$B$782,P$77)+'СЕТ СН'!$G$14+СВЦЭМ!$D$10+'СЕТ СН'!$G$6-'СЕТ СН'!$G$26</f>
        <v>1532.8938944099998</v>
      </c>
      <c r="Q86" s="36">
        <f>SUMIFS(СВЦЭМ!$D$39:$D$782,СВЦЭМ!$A$39:$A$782,$A86,СВЦЭМ!$B$39:$B$782,Q$77)+'СЕТ СН'!$G$14+СВЦЭМ!$D$10+'СЕТ СН'!$G$6-'СЕТ СН'!$G$26</f>
        <v>1539.6512362499998</v>
      </c>
      <c r="R86" s="36">
        <f>SUMIFS(СВЦЭМ!$D$39:$D$782,СВЦЭМ!$A$39:$A$782,$A86,СВЦЭМ!$B$39:$B$782,R$77)+'СЕТ СН'!$G$14+СВЦЭМ!$D$10+'СЕТ СН'!$G$6-'СЕТ СН'!$G$26</f>
        <v>1525.9478029999998</v>
      </c>
      <c r="S86" s="36">
        <f>SUMIFS(СВЦЭМ!$D$39:$D$782,СВЦЭМ!$A$39:$A$782,$A86,СВЦЭМ!$B$39:$B$782,S$77)+'СЕТ СН'!$G$14+СВЦЭМ!$D$10+'СЕТ СН'!$G$6-'СЕТ СН'!$G$26</f>
        <v>1503.2124188199998</v>
      </c>
      <c r="T86" s="36">
        <f>SUMIFS(СВЦЭМ!$D$39:$D$782,СВЦЭМ!$A$39:$A$782,$A86,СВЦЭМ!$B$39:$B$782,T$77)+'СЕТ СН'!$G$14+СВЦЭМ!$D$10+'СЕТ СН'!$G$6-'СЕТ СН'!$G$26</f>
        <v>1420.61751147</v>
      </c>
      <c r="U86" s="36">
        <f>SUMIFS(СВЦЭМ!$D$39:$D$782,СВЦЭМ!$A$39:$A$782,$A86,СВЦЭМ!$B$39:$B$782,U$77)+'СЕТ СН'!$G$14+СВЦЭМ!$D$10+'СЕТ СН'!$G$6-'СЕТ СН'!$G$26</f>
        <v>1404.3165590099998</v>
      </c>
      <c r="V86" s="36">
        <f>SUMIFS(СВЦЭМ!$D$39:$D$782,СВЦЭМ!$A$39:$A$782,$A86,СВЦЭМ!$B$39:$B$782,V$77)+'СЕТ СН'!$G$14+СВЦЭМ!$D$10+'СЕТ СН'!$G$6-'СЕТ СН'!$G$26</f>
        <v>1424.89645903</v>
      </c>
      <c r="W86" s="36">
        <f>SUMIFS(СВЦЭМ!$D$39:$D$782,СВЦЭМ!$A$39:$A$782,$A86,СВЦЭМ!$B$39:$B$782,W$77)+'СЕТ СН'!$G$14+СВЦЭМ!$D$10+'СЕТ СН'!$G$6-'СЕТ СН'!$G$26</f>
        <v>1459.3323434899999</v>
      </c>
      <c r="X86" s="36">
        <f>SUMIFS(СВЦЭМ!$D$39:$D$782,СВЦЭМ!$A$39:$A$782,$A86,СВЦЭМ!$B$39:$B$782,X$77)+'СЕТ СН'!$G$14+СВЦЭМ!$D$10+'СЕТ СН'!$G$6-'СЕТ СН'!$G$26</f>
        <v>1481.0714143999999</v>
      </c>
      <c r="Y86" s="36">
        <f>SUMIFS(СВЦЭМ!$D$39:$D$782,СВЦЭМ!$A$39:$A$782,$A86,СВЦЭМ!$B$39:$B$782,Y$77)+'СЕТ СН'!$G$14+СВЦЭМ!$D$10+'СЕТ СН'!$G$6-'СЕТ СН'!$G$26</f>
        <v>1502.6577071699999</v>
      </c>
    </row>
    <row r="87" spans="1:25" ht="15.75" x14ac:dyDescent="0.2">
      <c r="A87" s="35">
        <f t="shared" si="2"/>
        <v>44602</v>
      </c>
      <c r="B87" s="36">
        <f>SUMIFS(СВЦЭМ!$D$39:$D$782,СВЦЭМ!$A$39:$A$782,$A87,СВЦЭМ!$B$39:$B$782,B$77)+'СЕТ СН'!$G$14+СВЦЭМ!$D$10+'СЕТ СН'!$G$6-'СЕТ СН'!$G$26</f>
        <v>1459.4286526199999</v>
      </c>
      <c r="C87" s="36">
        <f>SUMIFS(СВЦЭМ!$D$39:$D$782,СВЦЭМ!$A$39:$A$782,$A87,СВЦЭМ!$B$39:$B$782,C$77)+'СЕТ СН'!$G$14+СВЦЭМ!$D$10+'СЕТ СН'!$G$6-'СЕТ СН'!$G$26</f>
        <v>1515.5872854999998</v>
      </c>
      <c r="D87" s="36">
        <f>SUMIFS(СВЦЭМ!$D$39:$D$782,СВЦЭМ!$A$39:$A$782,$A87,СВЦЭМ!$B$39:$B$782,D$77)+'СЕТ СН'!$G$14+СВЦЭМ!$D$10+'СЕТ СН'!$G$6-'СЕТ СН'!$G$26</f>
        <v>1549.2020699499999</v>
      </c>
      <c r="E87" s="36">
        <f>SUMIFS(СВЦЭМ!$D$39:$D$782,СВЦЭМ!$A$39:$A$782,$A87,СВЦЭМ!$B$39:$B$782,E$77)+'СЕТ СН'!$G$14+СВЦЭМ!$D$10+'СЕТ СН'!$G$6-'СЕТ СН'!$G$26</f>
        <v>1542.5035174999998</v>
      </c>
      <c r="F87" s="36">
        <f>SUMIFS(СВЦЭМ!$D$39:$D$782,СВЦЭМ!$A$39:$A$782,$A87,СВЦЭМ!$B$39:$B$782,F$77)+'СЕТ СН'!$G$14+СВЦЭМ!$D$10+'СЕТ СН'!$G$6-'СЕТ СН'!$G$26</f>
        <v>1511.8407196499998</v>
      </c>
      <c r="G87" s="36">
        <f>SUMIFS(СВЦЭМ!$D$39:$D$782,СВЦЭМ!$A$39:$A$782,$A87,СВЦЭМ!$B$39:$B$782,G$77)+'СЕТ СН'!$G$14+СВЦЭМ!$D$10+'СЕТ СН'!$G$6-'СЕТ СН'!$G$26</f>
        <v>1482.1371510899999</v>
      </c>
      <c r="H87" s="36">
        <f>SUMIFS(СВЦЭМ!$D$39:$D$782,СВЦЭМ!$A$39:$A$782,$A87,СВЦЭМ!$B$39:$B$782,H$77)+'СЕТ СН'!$G$14+СВЦЭМ!$D$10+'СЕТ СН'!$G$6-'СЕТ СН'!$G$26</f>
        <v>1427.2355987799999</v>
      </c>
      <c r="I87" s="36">
        <f>SUMIFS(СВЦЭМ!$D$39:$D$782,СВЦЭМ!$A$39:$A$782,$A87,СВЦЭМ!$B$39:$B$782,I$77)+'СЕТ СН'!$G$14+СВЦЭМ!$D$10+'СЕТ СН'!$G$6-'СЕТ СН'!$G$26</f>
        <v>1400.8441558699999</v>
      </c>
      <c r="J87" s="36">
        <f>SUMIFS(СВЦЭМ!$D$39:$D$782,СВЦЭМ!$A$39:$A$782,$A87,СВЦЭМ!$B$39:$B$782,J$77)+'СЕТ СН'!$G$14+СВЦЭМ!$D$10+'СЕТ СН'!$G$6-'СЕТ СН'!$G$26</f>
        <v>1370.9296062199999</v>
      </c>
      <c r="K87" s="36">
        <f>SUMIFS(СВЦЭМ!$D$39:$D$782,СВЦЭМ!$A$39:$A$782,$A87,СВЦЭМ!$B$39:$B$782,K$77)+'СЕТ СН'!$G$14+СВЦЭМ!$D$10+'СЕТ СН'!$G$6-'СЕТ СН'!$G$26</f>
        <v>1369.3693427599999</v>
      </c>
      <c r="L87" s="36">
        <f>SUMIFS(СВЦЭМ!$D$39:$D$782,СВЦЭМ!$A$39:$A$782,$A87,СВЦЭМ!$B$39:$B$782,L$77)+'СЕТ СН'!$G$14+СВЦЭМ!$D$10+'СЕТ СН'!$G$6-'СЕТ СН'!$G$26</f>
        <v>1372.6185632999998</v>
      </c>
      <c r="M87" s="36">
        <f>SUMIFS(СВЦЭМ!$D$39:$D$782,СВЦЭМ!$A$39:$A$782,$A87,СВЦЭМ!$B$39:$B$782,M$77)+'СЕТ СН'!$G$14+СВЦЭМ!$D$10+'СЕТ СН'!$G$6-'СЕТ СН'!$G$26</f>
        <v>1414.7831525799998</v>
      </c>
      <c r="N87" s="36">
        <f>SUMIFS(СВЦЭМ!$D$39:$D$782,СВЦЭМ!$A$39:$A$782,$A87,СВЦЭМ!$B$39:$B$782,N$77)+'СЕТ СН'!$G$14+СВЦЭМ!$D$10+'СЕТ СН'!$G$6-'СЕТ СН'!$G$26</f>
        <v>1471.8592146499998</v>
      </c>
      <c r="O87" s="36">
        <f>SUMIFS(СВЦЭМ!$D$39:$D$782,СВЦЭМ!$A$39:$A$782,$A87,СВЦЭМ!$B$39:$B$782,O$77)+'СЕТ СН'!$G$14+СВЦЭМ!$D$10+'СЕТ СН'!$G$6-'СЕТ СН'!$G$26</f>
        <v>1495.5345242299998</v>
      </c>
      <c r="P87" s="36">
        <f>SUMIFS(СВЦЭМ!$D$39:$D$782,СВЦЭМ!$A$39:$A$782,$A87,СВЦЭМ!$B$39:$B$782,P$77)+'СЕТ СН'!$G$14+СВЦЭМ!$D$10+'СЕТ СН'!$G$6-'СЕТ СН'!$G$26</f>
        <v>1506.3484237999999</v>
      </c>
      <c r="Q87" s="36">
        <f>SUMIFS(СВЦЭМ!$D$39:$D$782,СВЦЭМ!$A$39:$A$782,$A87,СВЦЭМ!$B$39:$B$782,Q$77)+'СЕТ СН'!$G$14+СВЦЭМ!$D$10+'СЕТ СН'!$G$6-'СЕТ СН'!$G$26</f>
        <v>1511.4172667199998</v>
      </c>
      <c r="R87" s="36">
        <f>SUMIFS(СВЦЭМ!$D$39:$D$782,СВЦЭМ!$A$39:$A$782,$A87,СВЦЭМ!$B$39:$B$782,R$77)+'СЕТ СН'!$G$14+СВЦЭМ!$D$10+'СЕТ СН'!$G$6-'СЕТ СН'!$G$26</f>
        <v>1508.7891653999998</v>
      </c>
      <c r="S87" s="36">
        <f>SUMIFS(СВЦЭМ!$D$39:$D$782,СВЦЭМ!$A$39:$A$782,$A87,СВЦЭМ!$B$39:$B$782,S$77)+'СЕТ СН'!$G$14+СВЦЭМ!$D$10+'СЕТ СН'!$G$6-'СЕТ СН'!$G$26</f>
        <v>1470.0537370699999</v>
      </c>
      <c r="T87" s="36">
        <f>SUMIFS(СВЦЭМ!$D$39:$D$782,СВЦЭМ!$A$39:$A$782,$A87,СВЦЭМ!$B$39:$B$782,T$77)+'СЕТ СН'!$G$14+СВЦЭМ!$D$10+'СЕТ СН'!$G$6-'СЕТ СН'!$G$26</f>
        <v>1399.7311880099999</v>
      </c>
      <c r="U87" s="36">
        <f>SUMIFS(СВЦЭМ!$D$39:$D$782,СВЦЭМ!$A$39:$A$782,$A87,СВЦЭМ!$B$39:$B$782,U$77)+'СЕТ СН'!$G$14+СВЦЭМ!$D$10+'СЕТ СН'!$G$6-'СЕТ СН'!$G$26</f>
        <v>1390.6990930999998</v>
      </c>
      <c r="V87" s="36">
        <f>SUMIFS(СВЦЭМ!$D$39:$D$782,СВЦЭМ!$A$39:$A$782,$A87,СВЦЭМ!$B$39:$B$782,V$77)+'СЕТ СН'!$G$14+СВЦЭМ!$D$10+'СЕТ СН'!$G$6-'СЕТ СН'!$G$26</f>
        <v>1391.0473448899997</v>
      </c>
      <c r="W87" s="36">
        <f>SUMIFS(СВЦЭМ!$D$39:$D$782,СВЦЭМ!$A$39:$A$782,$A87,СВЦЭМ!$B$39:$B$782,W$77)+'СЕТ СН'!$G$14+СВЦЭМ!$D$10+'СЕТ СН'!$G$6-'СЕТ СН'!$G$26</f>
        <v>1412.9072724599998</v>
      </c>
      <c r="X87" s="36">
        <f>SUMIFS(СВЦЭМ!$D$39:$D$782,СВЦЭМ!$A$39:$A$782,$A87,СВЦЭМ!$B$39:$B$782,X$77)+'СЕТ СН'!$G$14+СВЦЭМ!$D$10+'СЕТ СН'!$G$6-'СЕТ СН'!$G$26</f>
        <v>1455.5502334399998</v>
      </c>
      <c r="Y87" s="36">
        <f>SUMIFS(СВЦЭМ!$D$39:$D$782,СВЦЭМ!$A$39:$A$782,$A87,СВЦЭМ!$B$39:$B$782,Y$77)+'СЕТ СН'!$G$14+СВЦЭМ!$D$10+'СЕТ СН'!$G$6-'СЕТ СН'!$G$26</f>
        <v>1469.7811657499999</v>
      </c>
    </row>
    <row r="88" spans="1:25" ht="15.75" x14ac:dyDescent="0.2">
      <c r="A88" s="35">
        <f t="shared" si="2"/>
        <v>44603</v>
      </c>
      <c r="B88" s="36">
        <f>SUMIFS(СВЦЭМ!$D$39:$D$782,СВЦЭМ!$A$39:$A$782,$A88,СВЦЭМ!$B$39:$B$782,B$77)+'СЕТ СН'!$G$14+СВЦЭМ!$D$10+'СЕТ СН'!$G$6-'СЕТ СН'!$G$26</f>
        <v>1494.0689806399998</v>
      </c>
      <c r="C88" s="36">
        <f>SUMIFS(СВЦЭМ!$D$39:$D$782,СВЦЭМ!$A$39:$A$782,$A88,СВЦЭМ!$B$39:$B$782,C$77)+'СЕТ СН'!$G$14+СВЦЭМ!$D$10+'СЕТ СН'!$G$6-'СЕТ СН'!$G$26</f>
        <v>1561.6592167399999</v>
      </c>
      <c r="D88" s="36">
        <f>SUMIFS(СВЦЭМ!$D$39:$D$782,СВЦЭМ!$A$39:$A$782,$A88,СВЦЭМ!$B$39:$B$782,D$77)+'СЕТ СН'!$G$14+СВЦЭМ!$D$10+'СЕТ СН'!$G$6-'СЕТ СН'!$G$26</f>
        <v>1599.8181164499999</v>
      </c>
      <c r="E88" s="36">
        <f>SUMIFS(СВЦЭМ!$D$39:$D$782,СВЦЭМ!$A$39:$A$782,$A88,СВЦЭМ!$B$39:$B$782,E$77)+'СЕТ СН'!$G$14+СВЦЭМ!$D$10+'СЕТ СН'!$G$6-'СЕТ СН'!$G$26</f>
        <v>1600.92894452</v>
      </c>
      <c r="F88" s="36">
        <f>SUMIFS(СВЦЭМ!$D$39:$D$782,СВЦЭМ!$A$39:$A$782,$A88,СВЦЭМ!$B$39:$B$782,F$77)+'СЕТ СН'!$G$14+СВЦЭМ!$D$10+'СЕТ СН'!$G$6-'СЕТ СН'!$G$26</f>
        <v>1583.5729975199999</v>
      </c>
      <c r="G88" s="36">
        <f>SUMIFS(СВЦЭМ!$D$39:$D$782,СВЦЭМ!$A$39:$A$782,$A88,СВЦЭМ!$B$39:$B$782,G$77)+'СЕТ СН'!$G$14+СВЦЭМ!$D$10+'СЕТ СН'!$G$6-'СЕТ СН'!$G$26</f>
        <v>1537.6343195399998</v>
      </c>
      <c r="H88" s="36">
        <f>SUMIFS(СВЦЭМ!$D$39:$D$782,СВЦЭМ!$A$39:$A$782,$A88,СВЦЭМ!$B$39:$B$782,H$77)+'СЕТ СН'!$G$14+СВЦЭМ!$D$10+'СЕТ СН'!$G$6-'СЕТ СН'!$G$26</f>
        <v>1462.7605447699998</v>
      </c>
      <c r="I88" s="36">
        <f>SUMIFS(СВЦЭМ!$D$39:$D$782,СВЦЭМ!$A$39:$A$782,$A88,СВЦЭМ!$B$39:$B$782,I$77)+'СЕТ СН'!$G$14+СВЦЭМ!$D$10+'СЕТ СН'!$G$6-'СЕТ СН'!$G$26</f>
        <v>1401.9141922699998</v>
      </c>
      <c r="J88" s="36">
        <f>SUMIFS(СВЦЭМ!$D$39:$D$782,СВЦЭМ!$A$39:$A$782,$A88,СВЦЭМ!$B$39:$B$782,J$77)+'СЕТ СН'!$G$14+СВЦЭМ!$D$10+'СЕТ СН'!$G$6-'СЕТ СН'!$G$26</f>
        <v>1371.2989732199999</v>
      </c>
      <c r="K88" s="36">
        <f>SUMIFS(СВЦЭМ!$D$39:$D$782,СВЦЭМ!$A$39:$A$782,$A88,СВЦЭМ!$B$39:$B$782,K$77)+'СЕТ СН'!$G$14+СВЦЭМ!$D$10+'СЕТ СН'!$G$6-'СЕТ СН'!$G$26</f>
        <v>1382.86558335</v>
      </c>
      <c r="L88" s="36">
        <f>SUMIFS(СВЦЭМ!$D$39:$D$782,СВЦЭМ!$A$39:$A$782,$A88,СВЦЭМ!$B$39:$B$782,L$77)+'СЕТ СН'!$G$14+СВЦЭМ!$D$10+'СЕТ СН'!$G$6-'СЕТ СН'!$G$26</f>
        <v>1385.4992440799999</v>
      </c>
      <c r="M88" s="36">
        <f>SUMIFS(СВЦЭМ!$D$39:$D$782,СВЦЭМ!$A$39:$A$782,$A88,СВЦЭМ!$B$39:$B$782,M$77)+'СЕТ СН'!$G$14+СВЦЭМ!$D$10+'СЕТ СН'!$G$6-'СЕТ СН'!$G$26</f>
        <v>1404.8702007799998</v>
      </c>
      <c r="N88" s="36">
        <f>SUMIFS(СВЦЭМ!$D$39:$D$782,СВЦЭМ!$A$39:$A$782,$A88,СВЦЭМ!$B$39:$B$782,N$77)+'СЕТ СН'!$G$14+СВЦЭМ!$D$10+'СЕТ СН'!$G$6-'СЕТ СН'!$G$26</f>
        <v>1447.3584223399998</v>
      </c>
      <c r="O88" s="36">
        <f>SUMIFS(СВЦЭМ!$D$39:$D$782,СВЦЭМ!$A$39:$A$782,$A88,СВЦЭМ!$B$39:$B$782,O$77)+'СЕТ СН'!$G$14+СВЦЭМ!$D$10+'СЕТ СН'!$G$6-'СЕТ СН'!$G$26</f>
        <v>1464.2375051699998</v>
      </c>
      <c r="P88" s="36">
        <f>SUMIFS(СВЦЭМ!$D$39:$D$782,СВЦЭМ!$A$39:$A$782,$A88,СВЦЭМ!$B$39:$B$782,P$77)+'СЕТ СН'!$G$14+СВЦЭМ!$D$10+'СЕТ СН'!$G$6-'СЕТ СН'!$G$26</f>
        <v>1482.1567045999998</v>
      </c>
      <c r="Q88" s="36">
        <f>SUMIFS(СВЦЭМ!$D$39:$D$782,СВЦЭМ!$A$39:$A$782,$A88,СВЦЭМ!$B$39:$B$782,Q$77)+'СЕТ СН'!$G$14+СВЦЭМ!$D$10+'СЕТ СН'!$G$6-'СЕТ СН'!$G$26</f>
        <v>1484.1925468799998</v>
      </c>
      <c r="R88" s="36">
        <f>SUMIFS(СВЦЭМ!$D$39:$D$782,СВЦЭМ!$A$39:$A$782,$A88,СВЦЭМ!$B$39:$B$782,R$77)+'СЕТ СН'!$G$14+СВЦЭМ!$D$10+'СЕТ СН'!$G$6-'СЕТ СН'!$G$26</f>
        <v>1475.1776952099999</v>
      </c>
      <c r="S88" s="36">
        <f>SUMIFS(СВЦЭМ!$D$39:$D$782,СВЦЭМ!$A$39:$A$782,$A88,СВЦЭМ!$B$39:$B$782,S$77)+'СЕТ СН'!$G$14+СВЦЭМ!$D$10+'СЕТ СН'!$G$6-'СЕТ СН'!$G$26</f>
        <v>1424.2468474599998</v>
      </c>
      <c r="T88" s="36">
        <f>SUMIFS(СВЦЭМ!$D$39:$D$782,СВЦЭМ!$A$39:$A$782,$A88,СВЦЭМ!$B$39:$B$782,T$77)+'СЕТ СН'!$G$14+СВЦЭМ!$D$10+'СЕТ СН'!$G$6-'СЕТ СН'!$G$26</f>
        <v>1380.0351150999998</v>
      </c>
      <c r="U88" s="36">
        <f>SUMIFS(СВЦЭМ!$D$39:$D$782,СВЦЭМ!$A$39:$A$782,$A88,СВЦЭМ!$B$39:$B$782,U$77)+'СЕТ СН'!$G$14+СВЦЭМ!$D$10+'СЕТ СН'!$G$6-'СЕТ СН'!$G$26</f>
        <v>1378.92898995</v>
      </c>
      <c r="V88" s="36">
        <f>SUMIFS(СВЦЭМ!$D$39:$D$782,СВЦЭМ!$A$39:$A$782,$A88,СВЦЭМ!$B$39:$B$782,V$77)+'СЕТ СН'!$G$14+СВЦЭМ!$D$10+'СЕТ СН'!$G$6-'СЕТ СН'!$G$26</f>
        <v>1384.9932388299999</v>
      </c>
      <c r="W88" s="36">
        <f>SUMIFS(СВЦЭМ!$D$39:$D$782,СВЦЭМ!$A$39:$A$782,$A88,СВЦЭМ!$B$39:$B$782,W$77)+'СЕТ СН'!$G$14+СВЦЭМ!$D$10+'СЕТ СН'!$G$6-'СЕТ СН'!$G$26</f>
        <v>1398.7101086899997</v>
      </c>
      <c r="X88" s="36">
        <f>SUMIFS(СВЦЭМ!$D$39:$D$782,СВЦЭМ!$A$39:$A$782,$A88,СВЦЭМ!$B$39:$B$782,X$77)+'СЕТ СН'!$G$14+СВЦЭМ!$D$10+'СЕТ СН'!$G$6-'СЕТ СН'!$G$26</f>
        <v>1410.3167876799998</v>
      </c>
      <c r="Y88" s="36">
        <f>SUMIFS(СВЦЭМ!$D$39:$D$782,СВЦЭМ!$A$39:$A$782,$A88,СВЦЭМ!$B$39:$B$782,Y$77)+'СЕТ СН'!$G$14+СВЦЭМ!$D$10+'СЕТ СН'!$G$6-'СЕТ СН'!$G$26</f>
        <v>1427.3634246399999</v>
      </c>
    </row>
    <row r="89" spans="1:25" ht="15.75" x14ac:dyDescent="0.2">
      <c r="A89" s="35">
        <f t="shared" si="2"/>
        <v>44604</v>
      </c>
      <c r="B89" s="36">
        <f>SUMIFS(СВЦЭМ!$D$39:$D$782,СВЦЭМ!$A$39:$A$782,$A89,СВЦЭМ!$B$39:$B$782,B$77)+'СЕТ СН'!$G$14+СВЦЭМ!$D$10+'СЕТ СН'!$G$6-'СЕТ СН'!$G$26</f>
        <v>1534.6817576899998</v>
      </c>
      <c r="C89" s="36">
        <f>SUMIFS(СВЦЭМ!$D$39:$D$782,СВЦЭМ!$A$39:$A$782,$A89,СВЦЭМ!$B$39:$B$782,C$77)+'СЕТ СН'!$G$14+СВЦЭМ!$D$10+'СЕТ СН'!$G$6-'СЕТ СН'!$G$26</f>
        <v>1543.8353431099999</v>
      </c>
      <c r="D89" s="36">
        <f>SUMIFS(СВЦЭМ!$D$39:$D$782,СВЦЭМ!$A$39:$A$782,$A89,СВЦЭМ!$B$39:$B$782,D$77)+'СЕТ СН'!$G$14+СВЦЭМ!$D$10+'СЕТ СН'!$G$6-'СЕТ СН'!$G$26</f>
        <v>1542.64231761</v>
      </c>
      <c r="E89" s="36">
        <f>SUMIFS(СВЦЭМ!$D$39:$D$782,СВЦЭМ!$A$39:$A$782,$A89,СВЦЭМ!$B$39:$B$782,E$77)+'СЕТ СН'!$G$14+СВЦЭМ!$D$10+'СЕТ СН'!$G$6-'СЕТ СН'!$G$26</f>
        <v>1546.1149037099999</v>
      </c>
      <c r="F89" s="36">
        <f>SUMIFS(СВЦЭМ!$D$39:$D$782,СВЦЭМ!$A$39:$A$782,$A89,СВЦЭМ!$B$39:$B$782,F$77)+'СЕТ СН'!$G$14+СВЦЭМ!$D$10+'СЕТ СН'!$G$6-'СЕТ СН'!$G$26</f>
        <v>1537.4158500699998</v>
      </c>
      <c r="G89" s="36">
        <f>SUMIFS(СВЦЭМ!$D$39:$D$782,СВЦЭМ!$A$39:$A$782,$A89,СВЦЭМ!$B$39:$B$782,G$77)+'СЕТ СН'!$G$14+СВЦЭМ!$D$10+'СЕТ СН'!$G$6-'СЕТ СН'!$G$26</f>
        <v>1522.5028459299999</v>
      </c>
      <c r="H89" s="36">
        <f>SUMIFS(СВЦЭМ!$D$39:$D$782,СВЦЭМ!$A$39:$A$782,$A89,СВЦЭМ!$B$39:$B$782,H$77)+'СЕТ СН'!$G$14+СВЦЭМ!$D$10+'СЕТ СН'!$G$6-'СЕТ СН'!$G$26</f>
        <v>1482.1644239899999</v>
      </c>
      <c r="I89" s="36">
        <f>SUMIFS(СВЦЭМ!$D$39:$D$782,СВЦЭМ!$A$39:$A$782,$A89,СВЦЭМ!$B$39:$B$782,I$77)+'СЕТ СН'!$G$14+СВЦЭМ!$D$10+'СЕТ СН'!$G$6-'СЕТ СН'!$G$26</f>
        <v>1444.2925246899999</v>
      </c>
      <c r="J89" s="36">
        <f>SUMIFS(СВЦЭМ!$D$39:$D$782,СВЦЭМ!$A$39:$A$782,$A89,СВЦЭМ!$B$39:$B$782,J$77)+'СЕТ СН'!$G$14+СВЦЭМ!$D$10+'СЕТ СН'!$G$6-'СЕТ СН'!$G$26</f>
        <v>1383.5743429899999</v>
      </c>
      <c r="K89" s="36">
        <f>SUMIFS(СВЦЭМ!$D$39:$D$782,СВЦЭМ!$A$39:$A$782,$A89,СВЦЭМ!$B$39:$B$782,K$77)+'СЕТ СН'!$G$14+СВЦЭМ!$D$10+'СЕТ СН'!$G$6-'СЕТ СН'!$G$26</f>
        <v>1364.5461579999999</v>
      </c>
      <c r="L89" s="36">
        <f>SUMIFS(СВЦЭМ!$D$39:$D$782,СВЦЭМ!$A$39:$A$782,$A89,СВЦЭМ!$B$39:$B$782,L$77)+'СЕТ СН'!$G$14+СВЦЭМ!$D$10+'СЕТ СН'!$G$6-'СЕТ СН'!$G$26</f>
        <v>1376.2536509999998</v>
      </c>
      <c r="M89" s="36">
        <f>SUMIFS(СВЦЭМ!$D$39:$D$782,СВЦЭМ!$A$39:$A$782,$A89,СВЦЭМ!$B$39:$B$782,M$77)+'СЕТ СН'!$G$14+СВЦЭМ!$D$10+'СЕТ СН'!$G$6-'СЕТ СН'!$G$26</f>
        <v>1409.2986126299998</v>
      </c>
      <c r="N89" s="36">
        <f>SUMIFS(СВЦЭМ!$D$39:$D$782,СВЦЭМ!$A$39:$A$782,$A89,СВЦЭМ!$B$39:$B$782,N$77)+'СЕТ СН'!$G$14+СВЦЭМ!$D$10+'СЕТ СН'!$G$6-'СЕТ СН'!$G$26</f>
        <v>1433.6359551499997</v>
      </c>
      <c r="O89" s="36">
        <f>SUMIFS(СВЦЭМ!$D$39:$D$782,СВЦЭМ!$A$39:$A$782,$A89,СВЦЭМ!$B$39:$B$782,O$77)+'СЕТ СН'!$G$14+СВЦЭМ!$D$10+'СЕТ СН'!$G$6-'СЕТ СН'!$G$26</f>
        <v>1447.9194363699999</v>
      </c>
      <c r="P89" s="36">
        <f>SUMIFS(СВЦЭМ!$D$39:$D$782,СВЦЭМ!$A$39:$A$782,$A89,СВЦЭМ!$B$39:$B$782,P$77)+'СЕТ СН'!$G$14+СВЦЭМ!$D$10+'СЕТ СН'!$G$6-'СЕТ СН'!$G$26</f>
        <v>1469.4450417099999</v>
      </c>
      <c r="Q89" s="36">
        <f>SUMIFS(СВЦЭМ!$D$39:$D$782,СВЦЭМ!$A$39:$A$782,$A89,СВЦЭМ!$B$39:$B$782,Q$77)+'СЕТ СН'!$G$14+СВЦЭМ!$D$10+'СЕТ СН'!$G$6-'СЕТ СН'!$G$26</f>
        <v>1466.1695596699999</v>
      </c>
      <c r="R89" s="36">
        <f>SUMIFS(СВЦЭМ!$D$39:$D$782,СВЦЭМ!$A$39:$A$782,$A89,СВЦЭМ!$B$39:$B$782,R$77)+'СЕТ СН'!$G$14+СВЦЭМ!$D$10+'СЕТ СН'!$G$6-'СЕТ СН'!$G$26</f>
        <v>1471.95534441</v>
      </c>
      <c r="S89" s="36">
        <f>SUMIFS(СВЦЭМ!$D$39:$D$782,СВЦЭМ!$A$39:$A$782,$A89,СВЦЭМ!$B$39:$B$782,S$77)+'СЕТ СН'!$G$14+СВЦЭМ!$D$10+'СЕТ СН'!$G$6-'СЕТ СН'!$G$26</f>
        <v>1437.5713014799999</v>
      </c>
      <c r="T89" s="36">
        <f>SUMIFS(СВЦЭМ!$D$39:$D$782,СВЦЭМ!$A$39:$A$782,$A89,СВЦЭМ!$B$39:$B$782,T$77)+'СЕТ СН'!$G$14+СВЦЭМ!$D$10+'СЕТ СН'!$G$6-'СЕТ СН'!$G$26</f>
        <v>1381.8899339999998</v>
      </c>
      <c r="U89" s="36">
        <f>SUMIFS(СВЦЭМ!$D$39:$D$782,СВЦЭМ!$A$39:$A$782,$A89,СВЦЭМ!$B$39:$B$782,U$77)+'СЕТ СН'!$G$14+СВЦЭМ!$D$10+'СЕТ СН'!$G$6-'СЕТ СН'!$G$26</f>
        <v>1368.6745283799999</v>
      </c>
      <c r="V89" s="36">
        <f>SUMIFS(СВЦЭМ!$D$39:$D$782,СВЦЭМ!$A$39:$A$782,$A89,СВЦЭМ!$B$39:$B$782,V$77)+'СЕТ СН'!$G$14+СВЦЭМ!$D$10+'СЕТ СН'!$G$6-'СЕТ СН'!$G$26</f>
        <v>1385.04321476</v>
      </c>
      <c r="W89" s="36">
        <f>SUMIFS(СВЦЭМ!$D$39:$D$782,СВЦЭМ!$A$39:$A$782,$A89,СВЦЭМ!$B$39:$B$782,W$77)+'СЕТ СН'!$G$14+СВЦЭМ!$D$10+'СЕТ СН'!$G$6-'СЕТ СН'!$G$26</f>
        <v>1402.6939737199998</v>
      </c>
      <c r="X89" s="36">
        <f>SUMIFS(СВЦЭМ!$D$39:$D$782,СВЦЭМ!$A$39:$A$782,$A89,СВЦЭМ!$B$39:$B$782,X$77)+'СЕТ СН'!$G$14+СВЦЭМ!$D$10+'СЕТ СН'!$G$6-'СЕТ СН'!$G$26</f>
        <v>1417.4124011999997</v>
      </c>
      <c r="Y89" s="36">
        <f>SUMIFS(СВЦЭМ!$D$39:$D$782,СВЦЭМ!$A$39:$A$782,$A89,СВЦЭМ!$B$39:$B$782,Y$77)+'СЕТ СН'!$G$14+СВЦЭМ!$D$10+'СЕТ СН'!$G$6-'СЕТ СН'!$G$26</f>
        <v>1465.7519453399998</v>
      </c>
    </row>
    <row r="90" spans="1:25" ht="15.75" x14ac:dyDescent="0.2">
      <c r="A90" s="35">
        <f t="shared" si="2"/>
        <v>44605</v>
      </c>
      <c r="B90" s="36">
        <f>SUMIFS(СВЦЭМ!$D$39:$D$782,СВЦЭМ!$A$39:$A$782,$A90,СВЦЭМ!$B$39:$B$782,B$77)+'СЕТ СН'!$G$14+СВЦЭМ!$D$10+'СЕТ СН'!$G$6-'СЕТ СН'!$G$26</f>
        <v>1481.0510779799999</v>
      </c>
      <c r="C90" s="36">
        <f>SUMIFS(СВЦЭМ!$D$39:$D$782,СВЦЭМ!$A$39:$A$782,$A90,СВЦЭМ!$B$39:$B$782,C$77)+'СЕТ СН'!$G$14+СВЦЭМ!$D$10+'СЕТ СН'!$G$6-'СЕТ СН'!$G$26</f>
        <v>1533.4127390899998</v>
      </c>
      <c r="D90" s="36">
        <f>SUMIFS(СВЦЭМ!$D$39:$D$782,СВЦЭМ!$A$39:$A$782,$A90,СВЦЭМ!$B$39:$B$782,D$77)+'СЕТ СН'!$G$14+СВЦЭМ!$D$10+'СЕТ СН'!$G$6-'СЕТ СН'!$G$26</f>
        <v>1537.0962962299998</v>
      </c>
      <c r="E90" s="36">
        <f>SUMIFS(СВЦЭМ!$D$39:$D$782,СВЦЭМ!$A$39:$A$782,$A90,СВЦЭМ!$B$39:$B$782,E$77)+'СЕТ СН'!$G$14+СВЦЭМ!$D$10+'СЕТ СН'!$G$6-'СЕТ СН'!$G$26</f>
        <v>1539.4706436899999</v>
      </c>
      <c r="F90" s="36">
        <f>SUMIFS(СВЦЭМ!$D$39:$D$782,СВЦЭМ!$A$39:$A$782,$A90,СВЦЭМ!$B$39:$B$782,F$77)+'СЕТ СН'!$G$14+СВЦЭМ!$D$10+'СЕТ СН'!$G$6-'СЕТ СН'!$G$26</f>
        <v>1540.0114332799999</v>
      </c>
      <c r="G90" s="36">
        <f>SUMIFS(СВЦЭМ!$D$39:$D$782,СВЦЭМ!$A$39:$A$782,$A90,СВЦЭМ!$B$39:$B$782,G$77)+'СЕТ СН'!$G$14+СВЦЭМ!$D$10+'СЕТ СН'!$G$6-'СЕТ СН'!$G$26</f>
        <v>1538.3228448299999</v>
      </c>
      <c r="H90" s="36">
        <f>SUMIFS(СВЦЭМ!$D$39:$D$782,СВЦЭМ!$A$39:$A$782,$A90,СВЦЭМ!$B$39:$B$782,H$77)+'СЕТ СН'!$G$14+СВЦЭМ!$D$10+'СЕТ СН'!$G$6-'СЕТ СН'!$G$26</f>
        <v>1516.3665590799999</v>
      </c>
      <c r="I90" s="36">
        <f>SUMIFS(СВЦЭМ!$D$39:$D$782,СВЦЭМ!$A$39:$A$782,$A90,СВЦЭМ!$B$39:$B$782,I$77)+'СЕТ СН'!$G$14+СВЦЭМ!$D$10+'СЕТ СН'!$G$6-'СЕТ СН'!$G$26</f>
        <v>1461.7503140199999</v>
      </c>
      <c r="J90" s="36">
        <f>SUMIFS(СВЦЭМ!$D$39:$D$782,СВЦЭМ!$A$39:$A$782,$A90,СВЦЭМ!$B$39:$B$782,J$77)+'СЕТ СН'!$G$14+СВЦЭМ!$D$10+'СЕТ СН'!$G$6-'СЕТ СН'!$G$26</f>
        <v>1392.6061836399999</v>
      </c>
      <c r="K90" s="36">
        <f>SUMIFS(СВЦЭМ!$D$39:$D$782,СВЦЭМ!$A$39:$A$782,$A90,СВЦЭМ!$B$39:$B$782,K$77)+'СЕТ СН'!$G$14+СВЦЭМ!$D$10+'СЕТ СН'!$G$6-'СЕТ СН'!$G$26</f>
        <v>1355.9243064399998</v>
      </c>
      <c r="L90" s="36">
        <f>SUMIFS(СВЦЭМ!$D$39:$D$782,СВЦЭМ!$A$39:$A$782,$A90,СВЦЭМ!$B$39:$B$782,L$77)+'СЕТ СН'!$G$14+СВЦЭМ!$D$10+'СЕТ СН'!$G$6-'СЕТ СН'!$G$26</f>
        <v>1347.2920290999998</v>
      </c>
      <c r="M90" s="36">
        <f>SUMIFS(СВЦЭМ!$D$39:$D$782,СВЦЭМ!$A$39:$A$782,$A90,СВЦЭМ!$B$39:$B$782,M$77)+'СЕТ СН'!$G$14+СВЦЭМ!$D$10+'СЕТ СН'!$G$6-'СЕТ СН'!$G$26</f>
        <v>1378.8191045699998</v>
      </c>
      <c r="N90" s="36">
        <f>SUMIFS(СВЦЭМ!$D$39:$D$782,СВЦЭМ!$A$39:$A$782,$A90,СВЦЭМ!$B$39:$B$782,N$77)+'СЕТ СН'!$G$14+СВЦЭМ!$D$10+'СЕТ СН'!$G$6-'СЕТ СН'!$G$26</f>
        <v>1425.84157577</v>
      </c>
      <c r="O90" s="36">
        <f>SUMIFS(СВЦЭМ!$D$39:$D$782,СВЦЭМ!$A$39:$A$782,$A90,СВЦЭМ!$B$39:$B$782,O$77)+'СЕТ СН'!$G$14+СВЦЭМ!$D$10+'СЕТ СН'!$G$6-'СЕТ СН'!$G$26</f>
        <v>1454.7844358699999</v>
      </c>
      <c r="P90" s="36">
        <f>SUMIFS(СВЦЭМ!$D$39:$D$782,СВЦЭМ!$A$39:$A$782,$A90,СВЦЭМ!$B$39:$B$782,P$77)+'СЕТ СН'!$G$14+СВЦЭМ!$D$10+'СЕТ СН'!$G$6-'СЕТ СН'!$G$26</f>
        <v>1479.9105902299998</v>
      </c>
      <c r="Q90" s="36">
        <f>SUMIFS(СВЦЭМ!$D$39:$D$782,СВЦЭМ!$A$39:$A$782,$A90,СВЦЭМ!$B$39:$B$782,Q$77)+'СЕТ СН'!$G$14+СВЦЭМ!$D$10+'СЕТ СН'!$G$6-'СЕТ СН'!$G$26</f>
        <v>1478.0625596999998</v>
      </c>
      <c r="R90" s="36">
        <f>SUMIFS(СВЦЭМ!$D$39:$D$782,СВЦЭМ!$A$39:$A$782,$A90,СВЦЭМ!$B$39:$B$782,R$77)+'СЕТ СН'!$G$14+СВЦЭМ!$D$10+'СЕТ СН'!$G$6-'СЕТ СН'!$G$26</f>
        <v>1487.0099295299999</v>
      </c>
      <c r="S90" s="36">
        <f>SUMIFS(СВЦЭМ!$D$39:$D$782,СВЦЭМ!$A$39:$A$782,$A90,СВЦЭМ!$B$39:$B$782,S$77)+'СЕТ СН'!$G$14+СВЦЭМ!$D$10+'СЕТ СН'!$G$6-'СЕТ СН'!$G$26</f>
        <v>1448.1107389699998</v>
      </c>
      <c r="T90" s="36">
        <f>SUMIFS(СВЦЭМ!$D$39:$D$782,СВЦЭМ!$A$39:$A$782,$A90,СВЦЭМ!$B$39:$B$782,T$77)+'СЕТ СН'!$G$14+СВЦЭМ!$D$10+'СЕТ СН'!$G$6-'СЕТ СН'!$G$26</f>
        <v>1343.9343960099998</v>
      </c>
      <c r="U90" s="36">
        <f>SUMIFS(СВЦЭМ!$D$39:$D$782,СВЦЭМ!$A$39:$A$782,$A90,СВЦЭМ!$B$39:$B$782,U$77)+'СЕТ СН'!$G$14+СВЦЭМ!$D$10+'СЕТ СН'!$G$6-'СЕТ СН'!$G$26</f>
        <v>1337.9695018899999</v>
      </c>
      <c r="V90" s="36">
        <f>SUMIFS(СВЦЭМ!$D$39:$D$782,СВЦЭМ!$A$39:$A$782,$A90,СВЦЭМ!$B$39:$B$782,V$77)+'СЕТ СН'!$G$14+СВЦЭМ!$D$10+'СЕТ СН'!$G$6-'СЕТ СН'!$G$26</f>
        <v>1341.0406276199999</v>
      </c>
      <c r="W90" s="36">
        <f>SUMIFS(СВЦЭМ!$D$39:$D$782,СВЦЭМ!$A$39:$A$782,$A90,СВЦЭМ!$B$39:$B$782,W$77)+'СЕТ СН'!$G$14+СВЦЭМ!$D$10+'СЕТ СН'!$G$6-'СЕТ СН'!$G$26</f>
        <v>1358.67956549</v>
      </c>
      <c r="X90" s="36">
        <f>SUMIFS(СВЦЭМ!$D$39:$D$782,СВЦЭМ!$A$39:$A$782,$A90,СВЦЭМ!$B$39:$B$782,X$77)+'СЕТ СН'!$G$14+СВЦЭМ!$D$10+'СЕТ СН'!$G$6-'СЕТ СН'!$G$26</f>
        <v>1386.24508221</v>
      </c>
      <c r="Y90" s="36">
        <f>SUMIFS(СВЦЭМ!$D$39:$D$782,СВЦЭМ!$A$39:$A$782,$A90,СВЦЭМ!$B$39:$B$782,Y$77)+'СЕТ СН'!$G$14+СВЦЭМ!$D$10+'СЕТ СН'!$G$6-'СЕТ СН'!$G$26</f>
        <v>1429.5425854699999</v>
      </c>
    </row>
    <row r="91" spans="1:25" ht="15.75" x14ac:dyDescent="0.2">
      <c r="A91" s="35">
        <f t="shared" si="2"/>
        <v>44606</v>
      </c>
      <c r="B91" s="36">
        <f>SUMIFS(СВЦЭМ!$D$39:$D$782,СВЦЭМ!$A$39:$A$782,$A91,СВЦЭМ!$B$39:$B$782,B$77)+'СЕТ СН'!$G$14+СВЦЭМ!$D$10+'СЕТ СН'!$G$6-'СЕТ СН'!$G$26</f>
        <v>1490.9327316199999</v>
      </c>
      <c r="C91" s="36">
        <f>SUMIFS(СВЦЭМ!$D$39:$D$782,СВЦЭМ!$A$39:$A$782,$A91,СВЦЭМ!$B$39:$B$782,C$77)+'СЕТ СН'!$G$14+СВЦЭМ!$D$10+'СЕТ СН'!$G$6-'СЕТ СН'!$G$26</f>
        <v>1550.8942470299999</v>
      </c>
      <c r="D91" s="36">
        <f>SUMIFS(СВЦЭМ!$D$39:$D$782,СВЦЭМ!$A$39:$A$782,$A91,СВЦЭМ!$B$39:$B$782,D$77)+'СЕТ СН'!$G$14+СВЦЭМ!$D$10+'СЕТ СН'!$G$6-'СЕТ СН'!$G$26</f>
        <v>1554.5616355999998</v>
      </c>
      <c r="E91" s="36">
        <f>SUMIFS(СВЦЭМ!$D$39:$D$782,СВЦЭМ!$A$39:$A$782,$A91,СВЦЭМ!$B$39:$B$782,E$77)+'СЕТ СН'!$G$14+СВЦЭМ!$D$10+'СЕТ СН'!$G$6-'СЕТ СН'!$G$26</f>
        <v>1559.4278884399998</v>
      </c>
      <c r="F91" s="36">
        <f>SUMIFS(СВЦЭМ!$D$39:$D$782,СВЦЭМ!$A$39:$A$782,$A91,СВЦЭМ!$B$39:$B$782,F$77)+'СЕТ СН'!$G$14+СВЦЭМ!$D$10+'СЕТ СН'!$G$6-'СЕТ СН'!$G$26</f>
        <v>1548.6652417599998</v>
      </c>
      <c r="G91" s="36">
        <f>SUMIFS(СВЦЭМ!$D$39:$D$782,СВЦЭМ!$A$39:$A$782,$A91,СВЦЭМ!$B$39:$B$782,G$77)+'СЕТ СН'!$G$14+СВЦЭМ!$D$10+'СЕТ СН'!$G$6-'СЕТ СН'!$G$26</f>
        <v>1533.40059086</v>
      </c>
      <c r="H91" s="36">
        <f>SUMIFS(СВЦЭМ!$D$39:$D$782,СВЦЭМ!$A$39:$A$782,$A91,СВЦЭМ!$B$39:$B$782,H$77)+'СЕТ СН'!$G$14+СВЦЭМ!$D$10+'СЕТ СН'!$G$6-'СЕТ СН'!$G$26</f>
        <v>1520.1674717599999</v>
      </c>
      <c r="I91" s="36">
        <f>SUMIFS(СВЦЭМ!$D$39:$D$782,СВЦЭМ!$A$39:$A$782,$A91,СВЦЭМ!$B$39:$B$782,I$77)+'СЕТ СН'!$G$14+СВЦЭМ!$D$10+'СЕТ СН'!$G$6-'СЕТ СН'!$G$26</f>
        <v>1401.1068608599999</v>
      </c>
      <c r="J91" s="36">
        <f>SUMIFS(СВЦЭМ!$D$39:$D$782,СВЦЭМ!$A$39:$A$782,$A91,СВЦЭМ!$B$39:$B$782,J$77)+'СЕТ СН'!$G$14+СВЦЭМ!$D$10+'СЕТ СН'!$G$6-'СЕТ СН'!$G$26</f>
        <v>1357.7580830099998</v>
      </c>
      <c r="K91" s="36">
        <f>SUMIFS(СВЦЭМ!$D$39:$D$782,СВЦЭМ!$A$39:$A$782,$A91,СВЦЭМ!$B$39:$B$782,K$77)+'СЕТ СН'!$G$14+СВЦЭМ!$D$10+'СЕТ СН'!$G$6-'СЕТ СН'!$G$26</f>
        <v>1348.0820305299999</v>
      </c>
      <c r="L91" s="36">
        <f>SUMIFS(СВЦЭМ!$D$39:$D$782,СВЦЭМ!$A$39:$A$782,$A91,СВЦЭМ!$B$39:$B$782,L$77)+'СЕТ СН'!$G$14+СВЦЭМ!$D$10+'СЕТ СН'!$G$6-'СЕТ СН'!$G$26</f>
        <v>1346.7966782599999</v>
      </c>
      <c r="M91" s="36">
        <f>SUMIFS(СВЦЭМ!$D$39:$D$782,СВЦЭМ!$A$39:$A$782,$A91,СВЦЭМ!$B$39:$B$782,M$77)+'СЕТ СН'!$G$14+СВЦЭМ!$D$10+'СЕТ СН'!$G$6-'СЕТ СН'!$G$26</f>
        <v>1385.4614985999999</v>
      </c>
      <c r="N91" s="36">
        <f>SUMIFS(СВЦЭМ!$D$39:$D$782,СВЦЭМ!$A$39:$A$782,$A91,СВЦЭМ!$B$39:$B$782,N$77)+'СЕТ СН'!$G$14+СВЦЭМ!$D$10+'СЕТ СН'!$G$6-'СЕТ СН'!$G$26</f>
        <v>1421.8582042799999</v>
      </c>
      <c r="O91" s="36">
        <f>SUMIFS(СВЦЭМ!$D$39:$D$782,СВЦЭМ!$A$39:$A$782,$A91,СВЦЭМ!$B$39:$B$782,O$77)+'СЕТ СН'!$G$14+СВЦЭМ!$D$10+'СЕТ СН'!$G$6-'СЕТ СН'!$G$26</f>
        <v>1442.6748343199999</v>
      </c>
      <c r="P91" s="36">
        <f>SUMIFS(СВЦЭМ!$D$39:$D$782,СВЦЭМ!$A$39:$A$782,$A91,СВЦЭМ!$B$39:$B$782,P$77)+'СЕТ СН'!$G$14+СВЦЭМ!$D$10+'СЕТ СН'!$G$6-'СЕТ СН'!$G$26</f>
        <v>1460.6258891799998</v>
      </c>
      <c r="Q91" s="36">
        <f>SUMIFS(СВЦЭМ!$D$39:$D$782,СВЦЭМ!$A$39:$A$782,$A91,СВЦЭМ!$B$39:$B$782,Q$77)+'СЕТ СН'!$G$14+СВЦЭМ!$D$10+'СЕТ СН'!$G$6-'СЕТ СН'!$G$26</f>
        <v>1467.2574833299998</v>
      </c>
      <c r="R91" s="36">
        <f>SUMIFS(СВЦЭМ!$D$39:$D$782,СВЦЭМ!$A$39:$A$782,$A91,СВЦЭМ!$B$39:$B$782,R$77)+'СЕТ СН'!$G$14+СВЦЭМ!$D$10+'СЕТ СН'!$G$6-'СЕТ СН'!$G$26</f>
        <v>1461.6268447599998</v>
      </c>
      <c r="S91" s="36">
        <f>SUMIFS(СВЦЭМ!$D$39:$D$782,СВЦЭМ!$A$39:$A$782,$A91,СВЦЭМ!$B$39:$B$782,S$77)+'СЕТ СН'!$G$14+СВЦЭМ!$D$10+'СЕТ СН'!$G$6-'СЕТ СН'!$G$26</f>
        <v>1427.3627700199997</v>
      </c>
      <c r="T91" s="36">
        <f>SUMIFS(СВЦЭМ!$D$39:$D$782,СВЦЭМ!$A$39:$A$782,$A91,СВЦЭМ!$B$39:$B$782,T$77)+'СЕТ СН'!$G$14+СВЦЭМ!$D$10+'СЕТ СН'!$G$6-'СЕТ СН'!$G$26</f>
        <v>1354.2453161799999</v>
      </c>
      <c r="U91" s="36">
        <f>SUMIFS(СВЦЭМ!$D$39:$D$782,СВЦЭМ!$A$39:$A$782,$A91,СВЦЭМ!$B$39:$B$782,U$77)+'СЕТ СН'!$G$14+СВЦЭМ!$D$10+'СЕТ СН'!$G$6-'СЕТ СН'!$G$26</f>
        <v>1343.96538571</v>
      </c>
      <c r="V91" s="36">
        <f>SUMIFS(СВЦЭМ!$D$39:$D$782,СВЦЭМ!$A$39:$A$782,$A91,СВЦЭМ!$B$39:$B$782,V$77)+'СЕТ СН'!$G$14+СВЦЭМ!$D$10+'СЕТ СН'!$G$6-'СЕТ СН'!$G$26</f>
        <v>1358.8812735299998</v>
      </c>
      <c r="W91" s="36">
        <f>SUMIFS(СВЦЭМ!$D$39:$D$782,СВЦЭМ!$A$39:$A$782,$A91,СВЦЭМ!$B$39:$B$782,W$77)+'СЕТ СН'!$G$14+СВЦЭМ!$D$10+'СЕТ СН'!$G$6-'СЕТ СН'!$G$26</f>
        <v>1372.8711594999997</v>
      </c>
      <c r="X91" s="36">
        <f>SUMIFS(СВЦЭМ!$D$39:$D$782,СВЦЭМ!$A$39:$A$782,$A91,СВЦЭМ!$B$39:$B$782,X$77)+'СЕТ СН'!$G$14+СВЦЭМ!$D$10+'СЕТ СН'!$G$6-'СЕТ СН'!$G$26</f>
        <v>1399.9043321599997</v>
      </c>
      <c r="Y91" s="36">
        <f>SUMIFS(СВЦЭМ!$D$39:$D$782,СВЦЭМ!$A$39:$A$782,$A91,СВЦЭМ!$B$39:$B$782,Y$77)+'СЕТ СН'!$G$14+СВЦЭМ!$D$10+'СЕТ СН'!$G$6-'СЕТ СН'!$G$26</f>
        <v>1431.7099398999999</v>
      </c>
    </row>
    <row r="92" spans="1:25" ht="15.75" x14ac:dyDescent="0.2">
      <c r="A92" s="35">
        <f t="shared" si="2"/>
        <v>44607</v>
      </c>
      <c r="B92" s="36">
        <f>SUMIFS(СВЦЭМ!$D$39:$D$782,СВЦЭМ!$A$39:$A$782,$A92,СВЦЭМ!$B$39:$B$782,B$77)+'СЕТ СН'!$G$14+СВЦЭМ!$D$10+'СЕТ СН'!$G$6-'СЕТ СН'!$G$26</f>
        <v>1409.6821941699998</v>
      </c>
      <c r="C92" s="36">
        <f>SUMIFS(СВЦЭМ!$D$39:$D$782,СВЦЭМ!$A$39:$A$782,$A92,СВЦЭМ!$B$39:$B$782,C$77)+'СЕТ СН'!$G$14+СВЦЭМ!$D$10+'СЕТ СН'!$G$6-'СЕТ СН'!$G$26</f>
        <v>1475.8508402799998</v>
      </c>
      <c r="D92" s="36">
        <f>SUMIFS(СВЦЭМ!$D$39:$D$782,СВЦЭМ!$A$39:$A$782,$A92,СВЦЭМ!$B$39:$B$782,D$77)+'СЕТ СН'!$G$14+СВЦЭМ!$D$10+'СЕТ СН'!$G$6-'СЕТ СН'!$G$26</f>
        <v>1507.5898357399999</v>
      </c>
      <c r="E92" s="36">
        <f>SUMIFS(СВЦЭМ!$D$39:$D$782,СВЦЭМ!$A$39:$A$782,$A92,СВЦЭМ!$B$39:$B$782,E$77)+'СЕТ СН'!$G$14+СВЦЭМ!$D$10+'СЕТ СН'!$G$6-'СЕТ СН'!$G$26</f>
        <v>1512.7514255999999</v>
      </c>
      <c r="F92" s="36">
        <f>SUMIFS(СВЦЭМ!$D$39:$D$782,СВЦЭМ!$A$39:$A$782,$A92,СВЦЭМ!$B$39:$B$782,F$77)+'СЕТ СН'!$G$14+СВЦЭМ!$D$10+'СЕТ СН'!$G$6-'СЕТ СН'!$G$26</f>
        <v>1499.9682287499998</v>
      </c>
      <c r="G92" s="36">
        <f>SUMIFS(СВЦЭМ!$D$39:$D$782,СВЦЭМ!$A$39:$A$782,$A92,СВЦЭМ!$B$39:$B$782,G$77)+'СЕТ СН'!$G$14+СВЦЭМ!$D$10+'СЕТ СН'!$G$6-'СЕТ СН'!$G$26</f>
        <v>1468.7304303599999</v>
      </c>
      <c r="H92" s="36">
        <f>SUMIFS(СВЦЭМ!$D$39:$D$782,СВЦЭМ!$A$39:$A$782,$A92,СВЦЭМ!$B$39:$B$782,H$77)+'СЕТ СН'!$G$14+СВЦЭМ!$D$10+'СЕТ СН'!$G$6-'СЕТ СН'!$G$26</f>
        <v>1408.2804496599999</v>
      </c>
      <c r="I92" s="36">
        <f>SUMIFS(СВЦЭМ!$D$39:$D$782,СВЦЭМ!$A$39:$A$782,$A92,СВЦЭМ!$B$39:$B$782,I$77)+'СЕТ СН'!$G$14+СВЦЭМ!$D$10+'СЕТ СН'!$G$6-'СЕТ СН'!$G$26</f>
        <v>1336.7263947399999</v>
      </c>
      <c r="J92" s="36">
        <f>SUMIFS(СВЦЭМ!$D$39:$D$782,СВЦЭМ!$A$39:$A$782,$A92,СВЦЭМ!$B$39:$B$782,J$77)+'СЕТ СН'!$G$14+СВЦЭМ!$D$10+'СЕТ СН'!$G$6-'СЕТ СН'!$G$26</f>
        <v>1279.2194587899999</v>
      </c>
      <c r="K92" s="36">
        <f>SUMIFS(СВЦЭМ!$D$39:$D$782,СВЦЭМ!$A$39:$A$782,$A92,СВЦЭМ!$B$39:$B$782,K$77)+'СЕТ СН'!$G$14+СВЦЭМ!$D$10+'СЕТ СН'!$G$6-'СЕТ СН'!$G$26</f>
        <v>1263.1589510699998</v>
      </c>
      <c r="L92" s="36">
        <f>SUMIFS(СВЦЭМ!$D$39:$D$782,СВЦЭМ!$A$39:$A$782,$A92,СВЦЭМ!$B$39:$B$782,L$77)+'СЕТ СН'!$G$14+СВЦЭМ!$D$10+'СЕТ СН'!$G$6-'СЕТ СН'!$G$26</f>
        <v>1271.6487978499999</v>
      </c>
      <c r="M92" s="36">
        <f>SUMIFS(СВЦЭМ!$D$39:$D$782,СВЦЭМ!$A$39:$A$782,$A92,СВЦЭМ!$B$39:$B$782,M$77)+'СЕТ СН'!$G$14+СВЦЭМ!$D$10+'СЕТ СН'!$G$6-'СЕТ СН'!$G$26</f>
        <v>1327.1862427199999</v>
      </c>
      <c r="N92" s="36">
        <f>SUMIFS(СВЦЭМ!$D$39:$D$782,СВЦЭМ!$A$39:$A$782,$A92,СВЦЭМ!$B$39:$B$782,N$77)+'СЕТ СН'!$G$14+СВЦЭМ!$D$10+'СЕТ СН'!$G$6-'СЕТ СН'!$G$26</f>
        <v>1357.2181270499998</v>
      </c>
      <c r="O92" s="36">
        <f>SUMIFS(СВЦЭМ!$D$39:$D$782,СВЦЭМ!$A$39:$A$782,$A92,СВЦЭМ!$B$39:$B$782,O$77)+'СЕТ СН'!$G$14+СВЦЭМ!$D$10+'СЕТ СН'!$G$6-'СЕТ СН'!$G$26</f>
        <v>1390.3096143799999</v>
      </c>
      <c r="P92" s="36">
        <f>SUMIFS(СВЦЭМ!$D$39:$D$782,СВЦЭМ!$A$39:$A$782,$A92,СВЦЭМ!$B$39:$B$782,P$77)+'СЕТ СН'!$G$14+СВЦЭМ!$D$10+'СЕТ СН'!$G$6-'СЕТ СН'!$G$26</f>
        <v>1429.72363516</v>
      </c>
      <c r="Q92" s="36">
        <f>SUMIFS(СВЦЭМ!$D$39:$D$782,СВЦЭМ!$A$39:$A$782,$A92,СВЦЭМ!$B$39:$B$782,Q$77)+'СЕТ СН'!$G$14+СВЦЭМ!$D$10+'СЕТ СН'!$G$6-'СЕТ СН'!$G$26</f>
        <v>1435.1027863799998</v>
      </c>
      <c r="R92" s="36">
        <f>SUMIFS(СВЦЭМ!$D$39:$D$782,СВЦЭМ!$A$39:$A$782,$A92,СВЦЭМ!$B$39:$B$782,R$77)+'СЕТ СН'!$G$14+СВЦЭМ!$D$10+'СЕТ СН'!$G$6-'СЕТ СН'!$G$26</f>
        <v>1432.0294278499998</v>
      </c>
      <c r="S92" s="36">
        <f>SUMIFS(СВЦЭМ!$D$39:$D$782,СВЦЭМ!$A$39:$A$782,$A92,СВЦЭМ!$B$39:$B$782,S$77)+'СЕТ СН'!$G$14+СВЦЭМ!$D$10+'СЕТ СН'!$G$6-'СЕТ СН'!$G$26</f>
        <v>1404.3396016799998</v>
      </c>
      <c r="T92" s="36">
        <f>SUMIFS(СВЦЭМ!$D$39:$D$782,СВЦЭМ!$A$39:$A$782,$A92,СВЦЭМ!$B$39:$B$782,T$77)+'СЕТ СН'!$G$14+СВЦЭМ!$D$10+'СЕТ СН'!$G$6-'СЕТ СН'!$G$26</f>
        <v>1333.0721014999999</v>
      </c>
      <c r="U92" s="36">
        <f>SUMIFS(СВЦЭМ!$D$39:$D$782,СВЦЭМ!$A$39:$A$782,$A92,СВЦЭМ!$B$39:$B$782,U$77)+'СЕТ СН'!$G$14+СВЦЭМ!$D$10+'СЕТ СН'!$G$6-'СЕТ СН'!$G$26</f>
        <v>1309.2446501799998</v>
      </c>
      <c r="V92" s="36">
        <f>SUMIFS(СВЦЭМ!$D$39:$D$782,СВЦЭМ!$A$39:$A$782,$A92,СВЦЭМ!$B$39:$B$782,V$77)+'СЕТ СН'!$G$14+СВЦЭМ!$D$10+'СЕТ СН'!$G$6-'СЕТ СН'!$G$26</f>
        <v>1313.8645431599998</v>
      </c>
      <c r="W92" s="36">
        <f>SUMIFS(СВЦЭМ!$D$39:$D$782,СВЦЭМ!$A$39:$A$782,$A92,СВЦЭМ!$B$39:$B$782,W$77)+'СЕТ СН'!$G$14+СВЦЭМ!$D$10+'СЕТ СН'!$G$6-'СЕТ СН'!$G$26</f>
        <v>1327.2876370199999</v>
      </c>
      <c r="X92" s="36">
        <f>SUMIFS(СВЦЭМ!$D$39:$D$782,СВЦЭМ!$A$39:$A$782,$A92,СВЦЭМ!$B$39:$B$782,X$77)+'СЕТ СН'!$G$14+СВЦЭМ!$D$10+'СЕТ СН'!$G$6-'СЕТ СН'!$G$26</f>
        <v>1360.8013982199998</v>
      </c>
      <c r="Y92" s="36">
        <f>SUMIFS(СВЦЭМ!$D$39:$D$782,СВЦЭМ!$A$39:$A$782,$A92,СВЦЭМ!$B$39:$B$782,Y$77)+'СЕТ СН'!$G$14+СВЦЭМ!$D$10+'СЕТ СН'!$G$6-'СЕТ СН'!$G$26</f>
        <v>1396.0986169799999</v>
      </c>
    </row>
    <row r="93" spans="1:25" ht="15.75" x14ac:dyDescent="0.2">
      <c r="A93" s="35">
        <f t="shared" si="2"/>
        <v>44608</v>
      </c>
      <c r="B93" s="36">
        <f>SUMIFS(СВЦЭМ!$D$39:$D$782,СВЦЭМ!$A$39:$A$782,$A93,СВЦЭМ!$B$39:$B$782,B$77)+'СЕТ СН'!$G$14+СВЦЭМ!$D$10+'СЕТ СН'!$G$6-'СЕТ СН'!$G$26</f>
        <v>1430.4808445499998</v>
      </c>
      <c r="C93" s="36">
        <f>SUMIFS(СВЦЭМ!$D$39:$D$782,СВЦЭМ!$A$39:$A$782,$A93,СВЦЭМ!$B$39:$B$782,C$77)+'СЕТ СН'!$G$14+СВЦЭМ!$D$10+'СЕТ СН'!$G$6-'СЕТ СН'!$G$26</f>
        <v>1485.8470921799999</v>
      </c>
      <c r="D93" s="36">
        <f>SUMIFS(СВЦЭМ!$D$39:$D$782,СВЦЭМ!$A$39:$A$782,$A93,СВЦЭМ!$B$39:$B$782,D$77)+'СЕТ СН'!$G$14+СВЦЭМ!$D$10+'СЕТ СН'!$G$6-'СЕТ СН'!$G$26</f>
        <v>1495.9458206699999</v>
      </c>
      <c r="E93" s="36">
        <f>SUMIFS(СВЦЭМ!$D$39:$D$782,СВЦЭМ!$A$39:$A$782,$A93,СВЦЭМ!$B$39:$B$782,E$77)+'СЕТ СН'!$G$14+СВЦЭМ!$D$10+'СЕТ СН'!$G$6-'СЕТ СН'!$G$26</f>
        <v>1496.7785476099998</v>
      </c>
      <c r="F93" s="36">
        <f>SUMIFS(СВЦЭМ!$D$39:$D$782,СВЦЭМ!$A$39:$A$782,$A93,СВЦЭМ!$B$39:$B$782,F$77)+'СЕТ СН'!$G$14+СВЦЭМ!$D$10+'СЕТ СН'!$G$6-'СЕТ СН'!$G$26</f>
        <v>1488.9840706199998</v>
      </c>
      <c r="G93" s="36">
        <f>SUMIFS(СВЦЭМ!$D$39:$D$782,СВЦЭМ!$A$39:$A$782,$A93,СВЦЭМ!$B$39:$B$782,G$77)+'СЕТ СН'!$G$14+СВЦЭМ!$D$10+'СЕТ СН'!$G$6-'СЕТ СН'!$G$26</f>
        <v>1459.33217823</v>
      </c>
      <c r="H93" s="36">
        <f>SUMIFS(СВЦЭМ!$D$39:$D$782,СВЦЭМ!$A$39:$A$782,$A93,СВЦЭМ!$B$39:$B$782,H$77)+'СЕТ СН'!$G$14+СВЦЭМ!$D$10+'СЕТ СН'!$G$6-'СЕТ СН'!$G$26</f>
        <v>1413.9401074499999</v>
      </c>
      <c r="I93" s="36">
        <f>SUMIFS(СВЦЭМ!$D$39:$D$782,СВЦЭМ!$A$39:$A$782,$A93,СВЦЭМ!$B$39:$B$782,I$77)+'СЕТ СН'!$G$14+СВЦЭМ!$D$10+'СЕТ СН'!$G$6-'СЕТ СН'!$G$26</f>
        <v>1363.1878165499998</v>
      </c>
      <c r="J93" s="36">
        <f>SUMIFS(СВЦЭМ!$D$39:$D$782,СВЦЭМ!$A$39:$A$782,$A93,СВЦЭМ!$B$39:$B$782,J$77)+'СЕТ СН'!$G$14+СВЦЭМ!$D$10+'СЕТ СН'!$G$6-'СЕТ СН'!$G$26</f>
        <v>1309.1455983999999</v>
      </c>
      <c r="K93" s="36">
        <f>SUMIFS(СВЦЭМ!$D$39:$D$782,СВЦЭМ!$A$39:$A$782,$A93,СВЦЭМ!$B$39:$B$782,K$77)+'СЕТ СН'!$G$14+СВЦЭМ!$D$10+'СЕТ СН'!$G$6-'СЕТ СН'!$G$26</f>
        <v>1301.2593552399999</v>
      </c>
      <c r="L93" s="36">
        <f>SUMIFS(СВЦЭМ!$D$39:$D$782,СВЦЭМ!$A$39:$A$782,$A93,СВЦЭМ!$B$39:$B$782,L$77)+'СЕТ СН'!$G$14+СВЦЭМ!$D$10+'СЕТ СН'!$G$6-'СЕТ СН'!$G$26</f>
        <v>1313.8711507899998</v>
      </c>
      <c r="M93" s="36">
        <f>SUMIFS(СВЦЭМ!$D$39:$D$782,СВЦЭМ!$A$39:$A$782,$A93,СВЦЭМ!$B$39:$B$782,M$77)+'СЕТ СН'!$G$14+СВЦЭМ!$D$10+'СЕТ СН'!$G$6-'СЕТ СН'!$G$26</f>
        <v>1349.8725083299998</v>
      </c>
      <c r="N93" s="36">
        <f>SUMIFS(СВЦЭМ!$D$39:$D$782,СВЦЭМ!$A$39:$A$782,$A93,СВЦЭМ!$B$39:$B$782,N$77)+'СЕТ СН'!$G$14+СВЦЭМ!$D$10+'СЕТ СН'!$G$6-'СЕТ СН'!$G$26</f>
        <v>1383.27872609</v>
      </c>
      <c r="O93" s="36">
        <f>SUMIFS(СВЦЭМ!$D$39:$D$782,СВЦЭМ!$A$39:$A$782,$A93,СВЦЭМ!$B$39:$B$782,O$77)+'СЕТ СН'!$G$14+СВЦЭМ!$D$10+'СЕТ СН'!$G$6-'СЕТ СН'!$G$26</f>
        <v>1407.0456856199999</v>
      </c>
      <c r="P93" s="36">
        <f>SUMIFS(СВЦЭМ!$D$39:$D$782,СВЦЭМ!$A$39:$A$782,$A93,СВЦЭМ!$B$39:$B$782,P$77)+'СЕТ СН'!$G$14+СВЦЭМ!$D$10+'СЕТ СН'!$G$6-'СЕТ СН'!$G$26</f>
        <v>1437.9994343999999</v>
      </c>
      <c r="Q93" s="36">
        <f>SUMIFS(СВЦЭМ!$D$39:$D$782,СВЦЭМ!$A$39:$A$782,$A93,СВЦЭМ!$B$39:$B$782,Q$77)+'СЕТ СН'!$G$14+СВЦЭМ!$D$10+'СЕТ СН'!$G$6-'СЕТ СН'!$G$26</f>
        <v>1439.8558399799999</v>
      </c>
      <c r="R93" s="36">
        <f>SUMIFS(СВЦЭМ!$D$39:$D$782,СВЦЭМ!$A$39:$A$782,$A93,СВЦЭМ!$B$39:$B$782,R$77)+'СЕТ СН'!$G$14+СВЦЭМ!$D$10+'СЕТ СН'!$G$6-'СЕТ СН'!$G$26</f>
        <v>1438.8480080399997</v>
      </c>
      <c r="S93" s="36">
        <f>SUMIFS(СВЦЭМ!$D$39:$D$782,СВЦЭМ!$A$39:$A$782,$A93,СВЦЭМ!$B$39:$B$782,S$77)+'СЕТ СН'!$G$14+СВЦЭМ!$D$10+'СЕТ СН'!$G$6-'СЕТ СН'!$G$26</f>
        <v>1413.8963645099998</v>
      </c>
      <c r="T93" s="36">
        <f>SUMIFS(СВЦЭМ!$D$39:$D$782,СВЦЭМ!$A$39:$A$782,$A93,СВЦЭМ!$B$39:$B$782,T$77)+'СЕТ СН'!$G$14+СВЦЭМ!$D$10+'СЕТ СН'!$G$6-'СЕТ СН'!$G$26</f>
        <v>1342.3479675799999</v>
      </c>
      <c r="U93" s="36">
        <f>SUMIFS(СВЦЭМ!$D$39:$D$782,СВЦЭМ!$A$39:$A$782,$A93,СВЦЭМ!$B$39:$B$782,U$77)+'СЕТ СН'!$G$14+СВЦЭМ!$D$10+'СЕТ СН'!$G$6-'СЕТ СН'!$G$26</f>
        <v>1314.9331375999998</v>
      </c>
      <c r="V93" s="36">
        <f>SUMIFS(СВЦЭМ!$D$39:$D$782,СВЦЭМ!$A$39:$A$782,$A93,СВЦЭМ!$B$39:$B$782,V$77)+'СЕТ СН'!$G$14+СВЦЭМ!$D$10+'СЕТ СН'!$G$6-'СЕТ СН'!$G$26</f>
        <v>1321.6649242599999</v>
      </c>
      <c r="W93" s="36">
        <f>SUMIFS(СВЦЭМ!$D$39:$D$782,СВЦЭМ!$A$39:$A$782,$A93,СВЦЭМ!$B$39:$B$782,W$77)+'СЕТ СН'!$G$14+СВЦЭМ!$D$10+'СЕТ СН'!$G$6-'СЕТ СН'!$G$26</f>
        <v>1352.63244715</v>
      </c>
      <c r="X93" s="36">
        <f>SUMIFS(СВЦЭМ!$D$39:$D$782,СВЦЭМ!$A$39:$A$782,$A93,СВЦЭМ!$B$39:$B$782,X$77)+'СЕТ СН'!$G$14+СВЦЭМ!$D$10+'СЕТ СН'!$G$6-'СЕТ СН'!$G$26</f>
        <v>1373.9190194399998</v>
      </c>
      <c r="Y93" s="36">
        <f>SUMIFS(СВЦЭМ!$D$39:$D$782,СВЦЭМ!$A$39:$A$782,$A93,СВЦЭМ!$B$39:$B$782,Y$77)+'СЕТ СН'!$G$14+СВЦЭМ!$D$10+'СЕТ СН'!$G$6-'СЕТ СН'!$G$26</f>
        <v>1421.28837598</v>
      </c>
    </row>
    <row r="94" spans="1:25" ht="15.75" x14ac:dyDescent="0.2">
      <c r="A94" s="35">
        <f t="shared" si="2"/>
        <v>44609</v>
      </c>
      <c r="B94" s="36">
        <f>SUMIFS(СВЦЭМ!$D$39:$D$782,СВЦЭМ!$A$39:$A$782,$A94,СВЦЭМ!$B$39:$B$782,B$77)+'СЕТ СН'!$G$14+СВЦЭМ!$D$10+'СЕТ СН'!$G$6-'СЕТ СН'!$G$26</f>
        <v>1377.7790452499999</v>
      </c>
      <c r="C94" s="36">
        <f>SUMIFS(СВЦЭМ!$D$39:$D$782,СВЦЭМ!$A$39:$A$782,$A94,СВЦЭМ!$B$39:$B$782,C$77)+'СЕТ СН'!$G$14+СВЦЭМ!$D$10+'СЕТ СН'!$G$6-'СЕТ СН'!$G$26</f>
        <v>1420.5276684299999</v>
      </c>
      <c r="D94" s="36">
        <f>SUMIFS(СВЦЭМ!$D$39:$D$782,СВЦЭМ!$A$39:$A$782,$A94,СВЦЭМ!$B$39:$B$782,D$77)+'СЕТ СН'!$G$14+СВЦЭМ!$D$10+'СЕТ СН'!$G$6-'СЕТ СН'!$G$26</f>
        <v>1474.6233116999999</v>
      </c>
      <c r="E94" s="36">
        <f>SUMIFS(СВЦЭМ!$D$39:$D$782,СВЦЭМ!$A$39:$A$782,$A94,СВЦЭМ!$B$39:$B$782,E$77)+'СЕТ СН'!$G$14+СВЦЭМ!$D$10+'СЕТ СН'!$G$6-'СЕТ СН'!$G$26</f>
        <v>1476.6178802999998</v>
      </c>
      <c r="F94" s="36">
        <f>SUMIFS(СВЦЭМ!$D$39:$D$782,СВЦЭМ!$A$39:$A$782,$A94,СВЦЭМ!$B$39:$B$782,F$77)+'СЕТ СН'!$G$14+СВЦЭМ!$D$10+'СЕТ СН'!$G$6-'СЕТ СН'!$G$26</f>
        <v>1464.9809714399998</v>
      </c>
      <c r="G94" s="36">
        <f>SUMIFS(СВЦЭМ!$D$39:$D$782,СВЦЭМ!$A$39:$A$782,$A94,СВЦЭМ!$B$39:$B$782,G$77)+'СЕТ СН'!$G$14+СВЦЭМ!$D$10+'СЕТ СН'!$G$6-'СЕТ СН'!$G$26</f>
        <v>1445.1616819799999</v>
      </c>
      <c r="H94" s="36">
        <f>SUMIFS(СВЦЭМ!$D$39:$D$782,СВЦЭМ!$A$39:$A$782,$A94,СВЦЭМ!$B$39:$B$782,H$77)+'СЕТ СН'!$G$14+СВЦЭМ!$D$10+'СЕТ СН'!$G$6-'СЕТ СН'!$G$26</f>
        <v>1395.2278066499998</v>
      </c>
      <c r="I94" s="36">
        <f>SUMIFS(СВЦЭМ!$D$39:$D$782,СВЦЭМ!$A$39:$A$782,$A94,СВЦЭМ!$B$39:$B$782,I$77)+'СЕТ СН'!$G$14+СВЦЭМ!$D$10+'СЕТ СН'!$G$6-'СЕТ СН'!$G$26</f>
        <v>1353.3366134599999</v>
      </c>
      <c r="J94" s="36">
        <f>SUMIFS(СВЦЭМ!$D$39:$D$782,СВЦЭМ!$A$39:$A$782,$A94,СВЦЭМ!$B$39:$B$782,J$77)+'СЕТ СН'!$G$14+СВЦЭМ!$D$10+'СЕТ СН'!$G$6-'СЕТ СН'!$G$26</f>
        <v>1304.1314313099999</v>
      </c>
      <c r="K94" s="36">
        <f>SUMIFS(СВЦЭМ!$D$39:$D$782,СВЦЭМ!$A$39:$A$782,$A94,СВЦЭМ!$B$39:$B$782,K$77)+'СЕТ СН'!$G$14+СВЦЭМ!$D$10+'СЕТ СН'!$G$6-'СЕТ СН'!$G$26</f>
        <v>1315.6306281699999</v>
      </c>
      <c r="L94" s="36">
        <f>SUMIFS(СВЦЭМ!$D$39:$D$782,СВЦЭМ!$A$39:$A$782,$A94,СВЦЭМ!$B$39:$B$782,L$77)+'СЕТ СН'!$G$14+СВЦЭМ!$D$10+'СЕТ СН'!$G$6-'СЕТ СН'!$G$26</f>
        <v>1317.2153518599998</v>
      </c>
      <c r="M94" s="36">
        <f>SUMIFS(СВЦЭМ!$D$39:$D$782,СВЦЭМ!$A$39:$A$782,$A94,СВЦЭМ!$B$39:$B$782,M$77)+'СЕТ СН'!$G$14+СВЦЭМ!$D$10+'СЕТ СН'!$G$6-'СЕТ СН'!$G$26</f>
        <v>1353.2880462699998</v>
      </c>
      <c r="N94" s="36">
        <f>SUMIFS(СВЦЭМ!$D$39:$D$782,СВЦЭМ!$A$39:$A$782,$A94,СВЦЭМ!$B$39:$B$782,N$77)+'СЕТ СН'!$G$14+СВЦЭМ!$D$10+'СЕТ СН'!$G$6-'СЕТ СН'!$G$26</f>
        <v>1379.7604368599998</v>
      </c>
      <c r="O94" s="36">
        <f>SUMIFS(СВЦЭМ!$D$39:$D$782,СВЦЭМ!$A$39:$A$782,$A94,СВЦЭМ!$B$39:$B$782,O$77)+'СЕТ СН'!$G$14+СВЦЭМ!$D$10+'СЕТ СН'!$G$6-'СЕТ СН'!$G$26</f>
        <v>1396.8863710399999</v>
      </c>
      <c r="P94" s="36">
        <f>SUMIFS(СВЦЭМ!$D$39:$D$782,СВЦЭМ!$A$39:$A$782,$A94,СВЦЭМ!$B$39:$B$782,P$77)+'СЕТ СН'!$G$14+СВЦЭМ!$D$10+'СЕТ СН'!$G$6-'СЕТ СН'!$G$26</f>
        <v>1437.7526624099999</v>
      </c>
      <c r="Q94" s="36">
        <f>SUMIFS(СВЦЭМ!$D$39:$D$782,СВЦЭМ!$A$39:$A$782,$A94,СВЦЭМ!$B$39:$B$782,Q$77)+'СЕТ СН'!$G$14+СВЦЭМ!$D$10+'СЕТ СН'!$G$6-'СЕТ СН'!$G$26</f>
        <v>1436.5355194699998</v>
      </c>
      <c r="R94" s="36">
        <f>SUMIFS(СВЦЭМ!$D$39:$D$782,СВЦЭМ!$A$39:$A$782,$A94,СВЦЭМ!$B$39:$B$782,R$77)+'СЕТ СН'!$G$14+СВЦЭМ!$D$10+'СЕТ СН'!$G$6-'СЕТ СН'!$G$26</f>
        <v>1426.8410759499998</v>
      </c>
      <c r="S94" s="36">
        <f>SUMIFS(СВЦЭМ!$D$39:$D$782,СВЦЭМ!$A$39:$A$782,$A94,СВЦЭМ!$B$39:$B$782,S$77)+'СЕТ СН'!$G$14+СВЦЭМ!$D$10+'СЕТ СН'!$G$6-'СЕТ СН'!$G$26</f>
        <v>1423.8395420399997</v>
      </c>
      <c r="T94" s="36">
        <f>SUMIFS(СВЦЭМ!$D$39:$D$782,СВЦЭМ!$A$39:$A$782,$A94,СВЦЭМ!$B$39:$B$782,T$77)+'СЕТ СН'!$G$14+СВЦЭМ!$D$10+'СЕТ СН'!$G$6-'СЕТ СН'!$G$26</f>
        <v>1358.3428779099997</v>
      </c>
      <c r="U94" s="36">
        <f>SUMIFS(СВЦЭМ!$D$39:$D$782,СВЦЭМ!$A$39:$A$782,$A94,СВЦЭМ!$B$39:$B$782,U$77)+'СЕТ СН'!$G$14+СВЦЭМ!$D$10+'СЕТ СН'!$G$6-'СЕТ СН'!$G$26</f>
        <v>1348.3975627799998</v>
      </c>
      <c r="V94" s="36">
        <f>SUMIFS(СВЦЭМ!$D$39:$D$782,СВЦЭМ!$A$39:$A$782,$A94,СВЦЭМ!$B$39:$B$782,V$77)+'СЕТ СН'!$G$14+СВЦЭМ!$D$10+'СЕТ СН'!$G$6-'СЕТ СН'!$G$26</f>
        <v>1368.4851550699998</v>
      </c>
      <c r="W94" s="36">
        <f>SUMIFS(СВЦЭМ!$D$39:$D$782,СВЦЭМ!$A$39:$A$782,$A94,СВЦЭМ!$B$39:$B$782,W$77)+'СЕТ СН'!$G$14+СВЦЭМ!$D$10+'СЕТ СН'!$G$6-'СЕТ СН'!$G$26</f>
        <v>1384.8956804099998</v>
      </c>
      <c r="X94" s="36">
        <f>SUMIFS(СВЦЭМ!$D$39:$D$782,СВЦЭМ!$A$39:$A$782,$A94,СВЦЭМ!$B$39:$B$782,X$77)+'СЕТ СН'!$G$14+СВЦЭМ!$D$10+'СЕТ СН'!$G$6-'СЕТ СН'!$G$26</f>
        <v>1381.1295034199998</v>
      </c>
      <c r="Y94" s="36">
        <f>SUMIFS(СВЦЭМ!$D$39:$D$782,СВЦЭМ!$A$39:$A$782,$A94,СВЦЭМ!$B$39:$B$782,Y$77)+'СЕТ СН'!$G$14+СВЦЭМ!$D$10+'СЕТ СН'!$G$6-'СЕТ СН'!$G$26</f>
        <v>1391.3716025099998</v>
      </c>
    </row>
    <row r="95" spans="1:25" ht="15.75" x14ac:dyDescent="0.2">
      <c r="A95" s="35">
        <f t="shared" si="2"/>
        <v>44610</v>
      </c>
      <c r="B95" s="36">
        <f>SUMIFS(СВЦЭМ!$D$39:$D$782,СВЦЭМ!$A$39:$A$782,$A95,СВЦЭМ!$B$39:$B$782,B$77)+'СЕТ СН'!$G$14+СВЦЭМ!$D$10+'СЕТ СН'!$G$6-'СЕТ СН'!$G$26</f>
        <v>1417.5573049399998</v>
      </c>
      <c r="C95" s="36">
        <f>SUMIFS(СВЦЭМ!$D$39:$D$782,СВЦЭМ!$A$39:$A$782,$A95,СВЦЭМ!$B$39:$B$782,C$77)+'СЕТ СН'!$G$14+СВЦЭМ!$D$10+'СЕТ СН'!$G$6-'СЕТ СН'!$G$26</f>
        <v>1464.0495321199999</v>
      </c>
      <c r="D95" s="36">
        <f>SUMIFS(СВЦЭМ!$D$39:$D$782,СВЦЭМ!$A$39:$A$782,$A95,СВЦЭМ!$B$39:$B$782,D$77)+'СЕТ СН'!$G$14+СВЦЭМ!$D$10+'СЕТ СН'!$G$6-'СЕТ СН'!$G$26</f>
        <v>1490.5302847899998</v>
      </c>
      <c r="E95" s="36">
        <f>SUMIFS(СВЦЭМ!$D$39:$D$782,СВЦЭМ!$A$39:$A$782,$A95,СВЦЭМ!$B$39:$B$782,E$77)+'СЕТ СН'!$G$14+СВЦЭМ!$D$10+'СЕТ СН'!$G$6-'СЕТ СН'!$G$26</f>
        <v>1493.1108886199997</v>
      </c>
      <c r="F95" s="36">
        <f>SUMIFS(СВЦЭМ!$D$39:$D$782,СВЦЭМ!$A$39:$A$782,$A95,СВЦЭМ!$B$39:$B$782,F$77)+'СЕТ СН'!$G$14+СВЦЭМ!$D$10+'СЕТ СН'!$G$6-'СЕТ СН'!$G$26</f>
        <v>1485.3323851899997</v>
      </c>
      <c r="G95" s="36">
        <f>SUMIFS(СВЦЭМ!$D$39:$D$782,СВЦЭМ!$A$39:$A$782,$A95,СВЦЭМ!$B$39:$B$782,G$77)+'СЕТ СН'!$G$14+СВЦЭМ!$D$10+'СЕТ СН'!$G$6-'СЕТ СН'!$G$26</f>
        <v>1453.0365255799998</v>
      </c>
      <c r="H95" s="36">
        <f>SUMIFS(СВЦЭМ!$D$39:$D$782,СВЦЭМ!$A$39:$A$782,$A95,СВЦЭМ!$B$39:$B$782,H$77)+'СЕТ СН'!$G$14+СВЦЭМ!$D$10+'СЕТ СН'!$G$6-'СЕТ СН'!$G$26</f>
        <v>1405.5932311999998</v>
      </c>
      <c r="I95" s="36">
        <f>SUMIFS(СВЦЭМ!$D$39:$D$782,СВЦЭМ!$A$39:$A$782,$A95,СВЦЭМ!$B$39:$B$782,I$77)+'СЕТ СН'!$G$14+СВЦЭМ!$D$10+'СЕТ СН'!$G$6-'СЕТ СН'!$G$26</f>
        <v>1358.7416916799998</v>
      </c>
      <c r="J95" s="36">
        <f>SUMIFS(СВЦЭМ!$D$39:$D$782,СВЦЭМ!$A$39:$A$782,$A95,СВЦЭМ!$B$39:$B$782,J$77)+'СЕТ СН'!$G$14+СВЦЭМ!$D$10+'СЕТ СН'!$G$6-'СЕТ СН'!$G$26</f>
        <v>1307.3628602499998</v>
      </c>
      <c r="K95" s="36">
        <f>SUMIFS(СВЦЭМ!$D$39:$D$782,СВЦЭМ!$A$39:$A$782,$A95,СВЦЭМ!$B$39:$B$782,K$77)+'СЕТ СН'!$G$14+СВЦЭМ!$D$10+'СЕТ СН'!$G$6-'СЕТ СН'!$G$26</f>
        <v>1305.51431265</v>
      </c>
      <c r="L95" s="36">
        <f>SUMIFS(СВЦЭМ!$D$39:$D$782,СВЦЭМ!$A$39:$A$782,$A95,СВЦЭМ!$B$39:$B$782,L$77)+'СЕТ СН'!$G$14+СВЦЭМ!$D$10+'СЕТ СН'!$G$6-'СЕТ СН'!$G$26</f>
        <v>1308.9070757899999</v>
      </c>
      <c r="M95" s="36">
        <f>SUMIFS(СВЦЭМ!$D$39:$D$782,СВЦЭМ!$A$39:$A$782,$A95,СВЦЭМ!$B$39:$B$782,M$77)+'СЕТ СН'!$G$14+СВЦЭМ!$D$10+'СЕТ СН'!$G$6-'СЕТ СН'!$G$26</f>
        <v>1360.5171385699998</v>
      </c>
      <c r="N95" s="36">
        <f>SUMIFS(СВЦЭМ!$D$39:$D$782,СВЦЭМ!$A$39:$A$782,$A95,СВЦЭМ!$B$39:$B$782,N$77)+'СЕТ СН'!$G$14+СВЦЭМ!$D$10+'СЕТ СН'!$G$6-'СЕТ СН'!$G$26</f>
        <v>1412.3945666899999</v>
      </c>
      <c r="O95" s="36">
        <f>SUMIFS(СВЦЭМ!$D$39:$D$782,СВЦЭМ!$A$39:$A$782,$A95,СВЦЭМ!$B$39:$B$782,O$77)+'СЕТ СН'!$G$14+СВЦЭМ!$D$10+'СЕТ СН'!$G$6-'СЕТ СН'!$G$26</f>
        <v>1427.7496211899997</v>
      </c>
      <c r="P95" s="36">
        <f>SUMIFS(СВЦЭМ!$D$39:$D$782,СВЦЭМ!$A$39:$A$782,$A95,СВЦЭМ!$B$39:$B$782,P$77)+'СЕТ СН'!$G$14+СВЦЭМ!$D$10+'СЕТ СН'!$G$6-'СЕТ СН'!$G$26</f>
        <v>1467.4178405499999</v>
      </c>
      <c r="Q95" s="36">
        <f>SUMIFS(СВЦЭМ!$D$39:$D$782,СВЦЭМ!$A$39:$A$782,$A95,СВЦЭМ!$B$39:$B$782,Q$77)+'СЕТ СН'!$G$14+СВЦЭМ!$D$10+'СЕТ СН'!$G$6-'СЕТ СН'!$G$26</f>
        <v>1480.0037381499999</v>
      </c>
      <c r="R95" s="36">
        <f>SUMIFS(СВЦЭМ!$D$39:$D$782,СВЦЭМ!$A$39:$A$782,$A95,СВЦЭМ!$B$39:$B$782,R$77)+'СЕТ СН'!$G$14+СВЦЭМ!$D$10+'СЕТ СН'!$G$6-'СЕТ СН'!$G$26</f>
        <v>1475.5409377999999</v>
      </c>
      <c r="S95" s="36">
        <f>SUMIFS(СВЦЭМ!$D$39:$D$782,СВЦЭМ!$A$39:$A$782,$A95,СВЦЭМ!$B$39:$B$782,S$77)+'СЕТ СН'!$G$14+СВЦЭМ!$D$10+'СЕТ СН'!$G$6-'СЕТ СН'!$G$26</f>
        <v>1444.2849872199999</v>
      </c>
      <c r="T95" s="36">
        <f>SUMIFS(СВЦЭМ!$D$39:$D$782,СВЦЭМ!$A$39:$A$782,$A95,СВЦЭМ!$B$39:$B$782,T$77)+'СЕТ СН'!$G$14+СВЦЭМ!$D$10+'СЕТ СН'!$G$6-'СЕТ СН'!$G$26</f>
        <v>1355.3727259499999</v>
      </c>
      <c r="U95" s="36">
        <f>SUMIFS(СВЦЭМ!$D$39:$D$782,СВЦЭМ!$A$39:$A$782,$A95,СВЦЭМ!$B$39:$B$782,U$77)+'СЕТ СН'!$G$14+СВЦЭМ!$D$10+'СЕТ СН'!$G$6-'СЕТ СН'!$G$26</f>
        <v>1329.3258548899998</v>
      </c>
      <c r="V95" s="36">
        <f>SUMIFS(СВЦЭМ!$D$39:$D$782,СВЦЭМ!$A$39:$A$782,$A95,СВЦЭМ!$B$39:$B$782,V$77)+'СЕТ СН'!$G$14+СВЦЭМ!$D$10+'СЕТ СН'!$G$6-'СЕТ СН'!$G$26</f>
        <v>1347.8350115899998</v>
      </c>
      <c r="W95" s="36">
        <f>SUMIFS(СВЦЭМ!$D$39:$D$782,СВЦЭМ!$A$39:$A$782,$A95,СВЦЭМ!$B$39:$B$782,W$77)+'СЕТ СН'!$G$14+СВЦЭМ!$D$10+'СЕТ СН'!$G$6-'СЕТ СН'!$G$26</f>
        <v>1350.0668978299998</v>
      </c>
      <c r="X95" s="36">
        <f>SUMIFS(СВЦЭМ!$D$39:$D$782,СВЦЭМ!$A$39:$A$782,$A95,СВЦЭМ!$B$39:$B$782,X$77)+'СЕТ СН'!$G$14+СВЦЭМ!$D$10+'СЕТ СН'!$G$6-'СЕТ СН'!$G$26</f>
        <v>1358.0567604899998</v>
      </c>
      <c r="Y95" s="36">
        <f>SUMIFS(СВЦЭМ!$D$39:$D$782,СВЦЭМ!$A$39:$A$782,$A95,СВЦЭМ!$B$39:$B$782,Y$77)+'СЕТ СН'!$G$14+СВЦЭМ!$D$10+'СЕТ СН'!$G$6-'СЕТ СН'!$G$26</f>
        <v>1384.8902242899999</v>
      </c>
    </row>
    <row r="96" spans="1:25" ht="15.75" x14ac:dyDescent="0.2">
      <c r="A96" s="35">
        <f t="shared" si="2"/>
        <v>44611</v>
      </c>
      <c r="B96" s="36">
        <f>SUMIFS(СВЦЭМ!$D$39:$D$782,СВЦЭМ!$A$39:$A$782,$A96,СВЦЭМ!$B$39:$B$782,B$77)+'СЕТ СН'!$G$14+СВЦЭМ!$D$10+'СЕТ СН'!$G$6-'СЕТ СН'!$G$26</f>
        <v>1393.0468079699999</v>
      </c>
      <c r="C96" s="36">
        <f>SUMIFS(СВЦЭМ!$D$39:$D$782,СВЦЭМ!$A$39:$A$782,$A96,СВЦЭМ!$B$39:$B$782,C$77)+'СЕТ СН'!$G$14+СВЦЭМ!$D$10+'СЕТ СН'!$G$6-'СЕТ СН'!$G$26</f>
        <v>1446.3408078699999</v>
      </c>
      <c r="D96" s="36">
        <f>SUMIFS(СВЦЭМ!$D$39:$D$782,СВЦЭМ!$A$39:$A$782,$A96,СВЦЭМ!$B$39:$B$782,D$77)+'СЕТ СН'!$G$14+СВЦЭМ!$D$10+'СЕТ СН'!$G$6-'СЕТ СН'!$G$26</f>
        <v>1486.7166506599999</v>
      </c>
      <c r="E96" s="36">
        <f>SUMIFS(СВЦЭМ!$D$39:$D$782,СВЦЭМ!$A$39:$A$782,$A96,СВЦЭМ!$B$39:$B$782,E$77)+'СЕТ СН'!$G$14+СВЦЭМ!$D$10+'СЕТ СН'!$G$6-'СЕТ СН'!$G$26</f>
        <v>1500.7789949199998</v>
      </c>
      <c r="F96" s="36">
        <f>SUMIFS(СВЦЭМ!$D$39:$D$782,СВЦЭМ!$A$39:$A$782,$A96,СВЦЭМ!$B$39:$B$782,F$77)+'СЕТ СН'!$G$14+СВЦЭМ!$D$10+'СЕТ СН'!$G$6-'СЕТ СН'!$G$26</f>
        <v>1486.6359786099999</v>
      </c>
      <c r="G96" s="36">
        <f>SUMIFS(СВЦЭМ!$D$39:$D$782,СВЦЭМ!$A$39:$A$782,$A96,СВЦЭМ!$B$39:$B$782,G$77)+'СЕТ СН'!$G$14+СВЦЭМ!$D$10+'СЕТ СН'!$G$6-'СЕТ СН'!$G$26</f>
        <v>1471.1919071899999</v>
      </c>
      <c r="H96" s="36">
        <f>SUMIFS(СВЦЭМ!$D$39:$D$782,СВЦЭМ!$A$39:$A$782,$A96,СВЦЭМ!$B$39:$B$782,H$77)+'СЕТ СН'!$G$14+СВЦЭМ!$D$10+'СЕТ СН'!$G$6-'СЕТ СН'!$G$26</f>
        <v>1444.9499177499999</v>
      </c>
      <c r="I96" s="36">
        <f>SUMIFS(СВЦЭМ!$D$39:$D$782,СВЦЭМ!$A$39:$A$782,$A96,СВЦЭМ!$B$39:$B$782,I$77)+'СЕТ СН'!$G$14+СВЦЭМ!$D$10+'СЕТ СН'!$G$6-'СЕТ СН'!$G$26</f>
        <v>1368.2076559499999</v>
      </c>
      <c r="J96" s="36">
        <f>SUMIFS(СВЦЭМ!$D$39:$D$782,СВЦЭМ!$A$39:$A$782,$A96,СВЦЭМ!$B$39:$B$782,J$77)+'СЕТ СН'!$G$14+СВЦЭМ!$D$10+'СЕТ СН'!$G$6-'СЕТ СН'!$G$26</f>
        <v>1318.8749202299998</v>
      </c>
      <c r="K96" s="36">
        <f>SUMIFS(СВЦЭМ!$D$39:$D$782,СВЦЭМ!$A$39:$A$782,$A96,СВЦЭМ!$B$39:$B$782,K$77)+'СЕТ СН'!$G$14+СВЦЭМ!$D$10+'СЕТ СН'!$G$6-'СЕТ СН'!$G$26</f>
        <v>1295.7427063799998</v>
      </c>
      <c r="L96" s="36">
        <f>SUMIFS(СВЦЭМ!$D$39:$D$782,СВЦЭМ!$A$39:$A$782,$A96,СВЦЭМ!$B$39:$B$782,L$77)+'СЕТ СН'!$G$14+СВЦЭМ!$D$10+'СЕТ СН'!$G$6-'СЕТ СН'!$G$26</f>
        <v>1281.09013994</v>
      </c>
      <c r="M96" s="36">
        <f>SUMIFS(СВЦЭМ!$D$39:$D$782,СВЦЭМ!$A$39:$A$782,$A96,СВЦЭМ!$B$39:$B$782,M$77)+'СЕТ СН'!$G$14+СВЦЭМ!$D$10+'СЕТ СН'!$G$6-'СЕТ СН'!$G$26</f>
        <v>1325.0556382999998</v>
      </c>
      <c r="N96" s="36">
        <f>SUMIFS(СВЦЭМ!$D$39:$D$782,СВЦЭМ!$A$39:$A$782,$A96,СВЦЭМ!$B$39:$B$782,N$77)+'СЕТ СН'!$G$14+СВЦЭМ!$D$10+'СЕТ СН'!$G$6-'СЕТ СН'!$G$26</f>
        <v>1362.1310082099999</v>
      </c>
      <c r="O96" s="36">
        <f>SUMIFS(СВЦЭМ!$D$39:$D$782,СВЦЭМ!$A$39:$A$782,$A96,СВЦЭМ!$B$39:$B$782,O$77)+'СЕТ СН'!$G$14+СВЦЭМ!$D$10+'СЕТ СН'!$G$6-'СЕТ СН'!$G$26</f>
        <v>1372.6373491799998</v>
      </c>
      <c r="P96" s="36">
        <f>SUMIFS(СВЦЭМ!$D$39:$D$782,СВЦЭМ!$A$39:$A$782,$A96,СВЦЭМ!$B$39:$B$782,P$77)+'СЕТ СН'!$G$14+СВЦЭМ!$D$10+'СЕТ СН'!$G$6-'СЕТ СН'!$G$26</f>
        <v>1418.8908864199998</v>
      </c>
      <c r="Q96" s="36">
        <f>SUMIFS(СВЦЭМ!$D$39:$D$782,СВЦЭМ!$A$39:$A$782,$A96,СВЦЭМ!$B$39:$B$782,Q$77)+'СЕТ СН'!$G$14+СВЦЭМ!$D$10+'СЕТ СН'!$G$6-'СЕТ СН'!$G$26</f>
        <v>1423.8535983699999</v>
      </c>
      <c r="R96" s="36">
        <f>SUMIFS(СВЦЭМ!$D$39:$D$782,СВЦЭМ!$A$39:$A$782,$A96,СВЦЭМ!$B$39:$B$782,R$77)+'СЕТ СН'!$G$14+СВЦЭМ!$D$10+'СЕТ СН'!$G$6-'СЕТ СН'!$G$26</f>
        <v>1412.9882729899998</v>
      </c>
      <c r="S96" s="36">
        <f>SUMIFS(СВЦЭМ!$D$39:$D$782,СВЦЭМ!$A$39:$A$782,$A96,СВЦЭМ!$B$39:$B$782,S$77)+'СЕТ СН'!$G$14+СВЦЭМ!$D$10+'СЕТ СН'!$G$6-'СЕТ СН'!$G$26</f>
        <v>1407.1671132899999</v>
      </c>
      <c r="T96" s="36">
        <f>SUMIFS(СВЦЭМ!$D$39:$D$782,СВЦЭМ!$A$39:$A$782,$A96,СВЦЭМ!$B$39:$B$782,T$77)+'СЕТ СН'!$G$14+СВЦЭМ!$D$10+'СЕТ СН'!$G$6-'СЕТ СН'!$G$26</f>
        <v>1323.4410350499998</v>
      </c>
      <c r="U96" s="36">
        <f>SUMIFS(СВЦЭМ!$D$39:$D$782,СВЦЭМ!$A$39:$A$782,$A96,СВЦЭМ!$B$39:$B$782,U$77)+'СЕТ СН'!$G$14+СВЦЭМ!$D$10+'СЕТ СН'!$G$6-'СЕТ СН'!$G$26</f>
        <v>1288.8425280699998</v>
      </c>
      <c r="V96" s="36">
        <f>SUMIFS(СВЦЭМ!$D$39:$D$782,СВЦЭМ!$A$39:$A$782,$A96,СВЦЭМ!$B$39:$B$782,V$77)+'СЕТ СН'!$G$14+СВЦЭМ!$D$10+'СЕТ СН'!$G$6-'СЕТ СН'!$G$26</f>
        <v>1294.5845427099998</v>
      </c>
      <c r="W96" s="36">
        <f>SUMIFS(СВЦЭМ!$D$39:$D$782,СВЦЭМ!$A$39:$A$782,$A96,СВЦЭМ!$B$39:$B$782,W$77)+'СЕТ СН'!$G$14+СВЦЭМ!$D$10+'СЕТ СН'!$G$6-'СЕТ СН'!$G$26</f>
        <v>1328.9723250299999</v>
      </c>
      <c r="X96" s="36">
        <f>SUMIFS(СВЦЭМ!$D$39:$D$782,СВЦЭМ!$A$39:$A$782,$A96,СВЦЭМ!$B$39:$B$782,X$77)+'СЕТ СН'!$G$14+СВЦЭМ!$D$10+'СЕТ СН'!$G$6-'СЕТ СН'!$G$26</f>
        <v>1356.2922859599998</v>
      </c>
      <c r="Y96" s="36">
        <f>SUMIFS(СВЦЭМ!$D$39:$D$782,СВЦЭМ!$A$39:$A$782,$A96,СВЦЭМ!$B$39:$B$782,Y$77)+'СЕТ СН'!$G$14+СВЦЭМ!$D$10+'СЕТ СН'!$G$6-'СЕТ СН'!$G$26</f>
        <v>1379.2539033999999</v>
      </c>
    </row>
    <row r="97" spans="1:27" ht="15.75" x14ac:dyDescent="0.2">
      <c r="A97" s="35">
        <f t="shared" si="2"/>
        <v>44612</v>
      </c>
      <c r="B97" s="36">
        <f>SUMIFS(СВЦЭМ!$D$39:$D$782,СВЦЭМ!$A$39:$A$782,$A97,СВЦЭМ!$B$39:$B$782,B$77)+'СЕТ СН'!$G$14+СВЦЭМ!$D$10+'СЕТ СН'!$G$6-'СЕТ СН'!$G$26</f>
        <v>1386.2747800699999</v>
      </c>
      <c r="C97" s="36">
        <f>SUMIFS(СВЦЭМ!$D$39:$D$782,СВЦЭМ!$A$39:$A$782,$A97,СВЦЭМ!$B$39:$B$782,C$77)+'СЕТ СН'!$G$14+СВЦЭМ!$D$10+'СЕТ СН'!$G$6-'СЕТ СН'!$G$26</f>
        <v>1421.7693048899998</v>
      </c>
      <c r="D97" s="36">
        <f>SUMIFS(СВЦЭМ!$D$39:$D$782,СВЦЭМ!$A$39:$A$782,$A97,СВЦЭМ!$B$39:$B$782,D$77)+'СЕТ СН'!$G$14+СВЦЭМ!$D$10+'СЕТ СН'!$G$6-'СЕТ СН'!$G$26</f>
        <v>1434.2881367299999</v>
      </c>
      <c r="E97" s="36">
        <f>SUMIFS(СВЦЭМ!$D$39:$D$782,СВЦЭМ!$A$39:$A$782,$A97,СВЦЭМ!$B$39:$B$782,E$77)+'СЕТ СН'!$G$14+СВЦЭМ!$D$10+'СЕТ СН'!$G$6-'СЕТ СН'!$G$26</f>
        <v>1454.3232143499999</v>
      </c>
      <c r="F97" s="36">
        <f>SUMIFS(СВЦЭМ!$D$39:$D$782,СВЦЭМ!$A$39:$A$782,$A97,СВЦЭМ!$B$39:$B$782,F$77)+'СЕТ СН'!$G$14+СВЦЭМ!$D$10+'СЕТ СН'!$G$6-'СЕТ СН'!$G$26</f>
        <v>1448.0302322099999</v>
      </c>
      <c r="G97" s="36">
        <f>SUMIFS(СВЦЭМ!$D$39:$D$782,СВЦЭМ!$A$39:$A$782,$A97,СВЦЭМ!$B$39:$B$782,G$77)+'СЕТ СН'!$G$14+СВЦЭМ!$D$10+'СЕТ СН'!$G$6-'СЕТ СН'!$G$26</f>
        <v>1438.3528681799999</v>
      </c>
      <c r="H97" s="36">
        <f>SUMIFS(СВЦЭМ!$D$39:$D$782,СВЦЭМ!$A$39:$A$782,$A97,СВЦЭМ!$B$39:$B$782,H$77)+'СЕТ СН'!$G$14+СВЦЭМ!$D$10+'СЕТ СН'!$G$6-'СЕТ СН'!$G$26</f>
        <v>1425.80540329</v>
      </c>
      <c r="I97" s="36">
        <f>SUMIFS(СВЦЭМ!$D$39:$D$782,СВЦЭМ!$A$39:$A$782,$A97,СВЦЭМ!$B$39:$B$782,I$77)+'СЕТ СН'!$G$14+СВЦЭМ!$D$10+'СЕТ СН'!$G$6-'СЕТ СН'!$G$26</f>
        <v>1374.2421202199998</v>
      </c>
      <c r="J97" s="36">
        <f>SUMIFS(СВЦЭМ!$D$39:$D$782,СВЦЭМ!$A$39:$A$782,$A97,СВЦЭМ!$B$39:$B$782,J$77)+'СЕТ СН'!$G$14+СВЦЭМ!$D$10+'СЕТ СН'!$G$6-'СЕТ СН'!$G$26</f>
        <v>1314.6845925199998</v>
      </c>
      <c r="K97" s="36">
        <f>SUMIFS(СВЦЭМ!$D$39:$D$782,СВЦЭМ!$A$39:$A$782,$A97,СВЦЭМ!$B$39:$B$782,K$77)+'СЕТ СН'!$G$14+СВЦЭМ!$D$10+'СЕТ СН'!$G$6-'СЕТ СН'!$G$26</f>
        <v>1307.2111366699999</v>
      </c>
      <c r="L97" s="36">
        <f>SUMIFS(СВЦЭМ!$D$39:$D$782,СВЦЭМ!$A$39:$A$782,$A97,СВЦЭМ!$B$39:$B$782,L$77)+'СЕТ СН'!$G$14+СВЦЭМ!$D$10+'СЕТ СН'!$G$6-'СЕТ СН'!$G$26</f>
        <v>1308.7921103799999</v>
      </c>
      <c r="M97" s="36">
        <f>SUMIFS(СВЦЭМ!$D$39:$D$782,СВЦЭМ!$A$39:$A$782,$A97,СВЦЭМ!$B$39:$B$782,M$77)+'СЕТ СН'!$G$14+СВЦЭМ!$D$10+'СЕТ СН'!$G$6-'СЕТ СН'!$G$26</f>
        <v>1350.6030955799999</v>
      </c>
      <c r="N97" s="36">
        <f>SUMIFS(СВЦЭМ!$D$39:$D$782,СВЦЭМ!$A$39:$A$782,$A97,СВЦЭМ!$B$39:$B$782,N$77)+'СЕТ СН'!$G$14+СВЦЭМ!$D$10+'СЕТ СН'!$G$6-'СЕТ СН'!$G$26</f>
        <v>1398.9427041499998</v>
      </c>
      <c r="O97" s="36">
        <f>SUMIFS(СВЦЭМ!$D$39:$D$782,СВЦЭМ!$A$39:$A$782,$A97,СВЦЭМ!$B$39:$B$782,O$77)+'СЕТ СН'!$G$14+СВЦЭМ!$D$10+'СЕТ СН'!$G$6-'СЕТ СН'!$G$26</f>
        <v>1413.5380184499998</v>
      </c>
      <c r="P97" s="36">
        <f>SUMIFS(СВЦЭМ!$D$39:$D$782,СВЦЭМ!$A$39:$A$782,$A97,СВЦЭМ!$B$39:$B$782,P$77)+'СЕТ СН'!$G$14+СВЦЭМ!$D$10+'СЕТ СН'!$G$6-'СЕТ СН'!$G$26</f>
        <v>1441.2807790599998</v>
      </c>
      <c r="Q97" s="36">
        <f>SUMIFS(СВЦЭМ!$D$39:$D$782,СВЦЭМ!$A$39:$A$782,$A97,СВЦЭМ!$B$39:$B$782,Q$77)+'СЕТ СН'!$G$14+СВЦЭМ!$D$10+'СЕТ СН'!$G$6-'СЕТ СН'!$G$26</f>
        <v>1441.52155819</v>
      </c>
      <c r="R97" s="36">
        <f>SUMIFS(СВЦЭМ!$D$39:$D$782,СВЦЭМ!$A$39:$A$782,$A97,СВЦЭМ!$B$39:$B$782,R$77)+'СЕТ СН'!$G$14+СВЦЭМ!$D$10+'СЕТ СН'!$G$6-'СЕТ СН'!$G$26</f>
        <v>1430.37296851</v>
      </c>
      <c r="S97" s="36">
        <f>SUMIFS(СВЦЭМ!$D$39:$D$782,СВЦЭМ!$A$39:$A$782,$A97,СВЦЭМ!$B$39:$B$782,S$77)+'СЕТ СН'!$G$14+СВЦЭМ!$D$10+'СЕТ СН'!$G$6-'СЕТ СН'!$G$26</f>
        <v>1401.9499085699999</v>
      </c>
      <c r="T97" s="36">
        <f>SUMIFS(СВЦЭМ!$D$39:$D$782,СВЦЭМ!$A$39:$A$782,$A97,СВЦЭМ!$B$39:$B$782,T$77)+'СЕТ СН'!$G$14+СВЦЭМ!$D$10+'СЕТ СН'!$G$6-'СЕТ СН'!$G$26</f>
        <v>1321.4870331899999</v>
      </c>
      <c r="U97" s="36">
        <f>SUMIFS(СВЦЭМ!$D$39:$D$782,СВЦЭМ!$A$39:$A$782,$A97,СВЦЭМ!$B$39:$B$782,U$77)+'СЕТ СН'!$G$14+СВЦЭМ!$D$10+'СЕТ СН'!$G$6-'СЕТ СН'!$G$26</f>
        <v>1286.7152358599999</v>
      </c>
      <c r="V97" s="36">
        <f>SUMIFS(СВЦЭМ!$D$39:$D$782,СВЦЭМ!$A$39:$A$782,$A97,СВЦЭМ!$B$39:$B$782,V$77)+'СЕТ СН'!$G$14+СВЦЭМ!$D$10+'СЕТ СН'!$G$6-'СЕТ СН'!$G$26</f>
        <v>1295.2362938199999</v>
      </c>
      <c r="W97" s="36">
        <f>SUMIFS(СВЦЭМ!$D$39:$D$782,СВЦЭМ!$A$39:$A$782,$A97,СВЦЭМ!$B$39:$B$782,W$77)+'СЕТ СН'!$G$14+СВЦЭМ!$D$10+'СЕТ СН'!$G$6-'СЕТ СН'!$G$26</f>
        <v>1327.66248774</v>
      </c>
      <c r="X97" s="36">
        <f>SUMIFS(СВЦЭМ!$D$39:$D$782,СВЦЭМ!$A$39:$A$782,$A97,СВЦЭМ!$B$39:$B$782,X$77)+'СЕТ СН'!$G$14+СВЦЭМ!$D$10+'СЕТ СН'!$G$6-'СЕТ СН'!$G$26</f>
        <v>1342.0704422199999</v>
      </c>
      <c r="Y97" s="36">
        <f>SUMIFS(СВЦЭМ!$D$39:$D$782,СВЦЭМ!$A$39:$A$782,$A97,СВЦЭМ!$B$39:$B$782,Y$77)+'СЕТ СН'!$G$14+СВЦЭМ!$D$10+'СЕТ СН'!$G$6-'СЕТ СН'!$G$26</f>
        <v>1365.4399064999998</v>
      </c>
    </row>
    <row r="98" spans="1:27" ht="15.75" x14ac:dyDescent="0.2">
      <c r="A98" s="35">
        <f t="shared" si="2"/>
        <v>44613</v>
      </c>
      <c r="B98" s="36">
        <f>SUMIFS(СВЦЭМ!$D$39:$D$782,СВЦЭМ!$A$39:$A$782,$A98,СВЦЭМ!$B$39:$B$782,B$77)+'СЕТ СН'!$G$14+СВЦЭМ!$D$10+'СЕТ СН'!$G$6-'СЕТ СН'!$G$26</f>
        <v>1377.3303888699998</v>
      </c>
      <c r="C98" s="36">
        <f>SUMIFS(СВЦЭМ!$D$39:$D$782,СВЦЭМ!$A$39:$A$782,$A98,СВЦЭМ!$B$39:$B$782,C$77)+'СЕТ СН'!$G$14+СВЦЭМ!$D$10+'СЕТ СН'!$G$6-'СЕТ СН'!$G$26</f>
        <v>1433.9096852599998</v>
      </c>
      <c r="D98" s="36">
        <f>SUMIFS(СВЦЭМ!$D$39:$D$782,СВЦЭМ!$A$39:$A$782,$A98,СВЦЭМ!$B$39:$B$782,D$77)+'СЕТ СН'!$G$14+СВЦЭМ!$D$10+'СЕТ СН'!$G$6-'СЕТ СН'!$G$26</f>
        <v>1480.54036989</v>
      </c>
      <c r="E98" s="36">
        <f>SUMIFS(СВЦЭМ!$D$39:$D$782,СВЦЭМ!$A$39:$A$782,$A98,СВЦЭМ!$B$39:$B$782,E$77)+'СЕТ СН'!$G$14+СВЦЭМ!$D$10+'СЕТ СН'!$G$6-'СЕТ СН'!$G$26</f>
        <v>1493.2537370599998</v>
      </c>
      <c r="F98" s="36">
        <f>SUMIFS(СВЦЭМ!$D$39:$D$782,СВЦЭМ!$A$39:$A$782,$A98,СВЦЭМ!$B$39:$B$782,F$77)+'СЕТ СН'!$G$14+СВЦЭМ!$D$10+'СЕТ СН'!$G$6-'СЕТ СН'!$G$26</f>
        <v>1484.73408933</v>
      </c>
      <c r="G98" s="36">
        <f>SUMIFS(СВЦЭМ!$D$39:$D$782,СВЦЭМ!$A$39:$A$782,$A98,СВЦЭМ!$B$39:$B$782,G$77)+'СЕТ СН'!$G$14+СВЦЭМ!$D$10+'СЕТ СН'!$G$6-'СЕТ СН'!$G$26</f>
        <v>1448.3808764899998</v>
      </c>
      <c r="H98" s="36">
        <f>SUMIFS(СВЦЭМ!$D$39:$D$782,СВЦЭМ!$A$39:$A$782,$A98,СВЦЭМ!$B$39:$B$782,H$77)+'СЕТ СН'!$G$14+СВЦЭМ!$D$10+'СЕТ СН'!$G$6-'СЕТ СН'!$G$26</f>
        <v>1407.8670246599997</v>
      </c>
      <c r="I98" s="36">
        <f>SUMIFS(СВЦЭМ!$D$39:$D$782,СВЦЭМ!$A$39:$A$782,$A98,СВЦЭМ!$B$39:$B$782,I$77)+'СЕТ СН'!$G$14+СВЦЭМ!$D$10+'СЕТ СН'!$G$6-'СЕТ СН'!$G$26</f>
        <v>1362.0504861599998</v>
      </c>
      <c r="J98" s="36">
        <f>SUMIFS(СВЦЭМ!$D$39:$D$782,СВЦЭМ!$A$39:$A$782,$A98,СВЦЭМ!$B$39:$B$782,J$77)+'СЕТ СН'!$G$14+СВЦЭМ!$D$10+'СЕТ СН'!$G$6-'СЕТ СН'!$G$26</f>
        <v>1304.9394632799999</v>
      </c>
      <c r="K98" s="36">
        <f>SUMIFS(СВЦЭМ!$D$39:$D$782,СВЦЭМ!$A$39:$A$782,$A98,СВЦЭМ!$B$39:$B$782,K$77)+'СЕТ СН'!$G$14+СВЦЭМ!$D$10+'СЕТ СН'!$G$6-'СЕТ СН'!$G$26</f>
        <v>1298.6894767499998</v>
      </c>
      <c r="L98" s="36">
        <f>SUMIFS(СВЦЭМ!$D$39:$D$782,СВЦЭМ!$A$39:$A$782,$A98,СВЦЭМ!$B$39:$B$782,L$77)+'СЕТ СН'!$G$14+СВЦЭМ!$D$10+'СЕТ СН'!$G$6-'СЕТ СН'!$G$26</f>
        <v>1318.9922187099999</v>
      </c>
      <c r="M98" s="36">
        <f>SUMIFS(СВЦЭМ!$D$39:$D$782,СВЦЭМ!$A$39:$A$782,$A98,СВЦЭМ!$B$39:$B$782,M$77)+'СЕТ СН'!$G$14+СВЦЭМ!$D$10+'СЕТ СН'!$G$6-'СЕТ СН'!$G$26</f>
        <v>1357.0587700299998</v>
      </c>
      <c r="N98" s="36">
        <f>SUMIFS(СВЦЭМ!$D$39:$D$782,СВЦЭМ!$A$39:$A$782,$A98,СВЦЭМ!$B$39:$B$782,N$77)+'СЕТ СН'!$G$14+СВЦЭМ!$D$10+'СЕТ СН'!$G$6-'СЕТ СН'!$G$26</f>
        <v>1420.2516441799999</v>
      </c>
      <c r="O98" s="36">
        <f>SUMIFS(СВЦЭМ!$D$39:$D$782,СВЦЭМ!$A$39:$A$782,$A98,СВЦЭМ!$B$39:$B$782,O$77)+'СЕТ СН'!$G$14+СВЦЭМ!$D$10+'СЕТ СН'!$G$6-'СЕТ СН'!$G$26</f>
        <v>1422.3910108099999</v>
      </c>
      <c r="P98" s="36">
        <f>SUMIFS(СВЦЭМ!$D$39:$D$782,СВЦЭМ!$A$39:$A$782,$A98,СВЦЭМ!$B$39:$B$782,P$77)+'СЕТ СН'!$G$14+СВЦЭМ!$D$10+'СЕТ СН'!$G$6-'СЕТ СН'!$G$26</f>
        <v>1455.0817270799998</v>
      </c>
      <c r="Q98" s="36">
        <f>SUMIFS(СВЦЭМ!$D$39:$D$782,СВЦЭМ!$A$39:$A$782,$A98,СВЦЭМ!$B$39:$B$782,Q$77)+'СЕТ СН'!$G$14+СВЦЭМ!$D$10+'СЕТ СН'!$G$6-'СЕТ СН'!$G$26</f>
        <v>1454.3562410099998</v>
      </c>
      <c r="R98" s="36">
        <f>SUMIFS(СВЦЭМ!$D$39:$D$782,СВЦЭМ!$A$39:$A$782,$A98,СВЦЭМ!$B$39:$B$782,R$77)+'СЕТ СН'!$G$14+СВЦЭМ!$D$10+'СЕТ СН'!$G$6-'СЕТ СН'!$G$26</f>
        <v>1451.841968</v>
      </c>
      <c r="S98" s="36">
        <f>SUMIFS(СВЦЭМ!$D$39:$D$782,СВЦЭМ!$A$39:$A$782,$A98,СВЦЭМ!$B$39:$B$782,S$77)+'СЕТ СН'!$G$14+СВЦЭМ!$D$10+'СЕТ СН'!$G$6-'СЕТ СН'!$G$26</f>
        <v>1409.3076085499999</v>
      </c>
      <c r="T98" s="36">
        <f>SUMIFS(СВЦЭМ!$D$39:$D$782,СВЦЭМ!$A$39:$A$782,$A98,СВЦЭМ!$B$39:$B$782,T$77)+'СЕТ СН'!$G$14+СВЦЭМ!$D$10+'СЕТ СН'!$G$6-'СЕТ СН'!$G$26</f>
        <v>1330.1762082299999</v>
      </c>
      <c r="U98" s="36">
        <f>SUMIFS(СВЦЭМ!$D$39:$D$782,СВЦЭМ!$A$39:$A$782,$A98,СВЦЭМ!$B$39:$B$782,U$77)+'СЕТ СН'!$G$14+СВЦЭМ!$D$10+'СЕТ СН'!$G$6-'СЕТ СН'!$G$26</f>
        <v>1312.2328709599999</v>
      </c>
      <c r="V98" s="36">
        <f>SUMIFS(СВЦЭМ!$D$39:$D$782,СВЦЭМ!$A$39:$A$782,$A98,СВЦЭМ!$B$39:$B$782,V$77)+'СЕТ СН'!$G$14+СВЦЭМ!$D$10+'СЕТ СН'!$G$6-'СЕТ СН'!$G$26</f>
        <v>1325.1199743099999</v>
      </c>
      <c r="W98" s="36">
        <f>SUMIFS(СВЦЭМ!$D$39:$D$782,СВЦЭМ!$A$39:$A$782,$A98,СВЦЭМ!$B$39:$B$782,W$77)+'СЕТ СН'!$G$14+СВЦЭМ!$D$10+'СЕТ СН'!$G$6-'СЕТ СН'!$G$26</f>
        <v>1353.4419969599999</v>
      </c>
      <c r="X98" s="36">
        <f>SUMIFS(СВЦЭМ!$D$39:$D$782,СВЦЭМ!$A$39:$A$782,$A98,СВЦЭМ!$B$39:$B$782,X$77)+'СЕТ СН'!$G$14+СВЦЭМ!$D$10+'СЕТ СН'!$G$6-'СЕТ СН'!$G$26</f>
        <v>1377.3931982799998</v>
      </c>
      <c r="Y98" s="36">
        <f>SUMIFS(СВЦЭМ!$D$39:$D$782,СВЦЭМ!$A$39:$A$782,$A98,СВЦЭМ!$B$39:$B$782,Y$77)+'СЕТ СН'!$G$14+СВЦЭМ!$D$10+'СЕТ СН'!$G$6-'СЕТ СН'!$G$26</f>
        <v>1383.4541998099999</v>
      </c>
    </row>
    <row r="99" spans="1:27" ht="15.75" x14ac:dyDescent="0.2">
      <c r="A99" s="35">
        <f t="shared" si="2"/>
        <v>44614</v>
      </c>
      <c r="B99" s="36">
        <f>SUMIFS(СВЦЭМ!$D$39:$D$782,СВЦЭМ!$A$39:$A$782,$A99,СВЦЭМ!$B$39:$B$782,B$77)+'СЕТ СН'!$G$14+СВЦЭМ!$D$10+'СЕТ СН'!$G$6-'СЕТ СН'!$G$26</f>
        <v>1386.9745359799999</v>
      </c>
      <c r="C99" s="36">
        <f>SUMIFS(СВЦЭМ!$D$39:$D$782,СВЦЭМ!$A$39:$A$782,$A99,СВЦЭМ!$B$39:$B$782,C$77)+'СЕТ СН'!$G$14+СВЦЭМ!$D$10+'СЕТ СН'!$G$6-'СЕТ СН'!$G$26</f>
        <v>1449.6694922299998</v>
      </c>
      <c r="D99" s="36">
        <f>SUMIFS(СВЦЭМ!$D$39:$D$782,СВЦЭМ!$A$39:$A$782,$A99,СВЦЭМ!$B$39:$B$782,D$77)+'СЕТ СН'!$G$14+СВЦЭМ!$D$10+'СЕТ СН'!$G$6-'СЕТ СН'!$G$26</f>
        <v>1489.4123857999998</v>
      </c>
      <c r="E99" s="36">
        <f>SUMIFS(СВЦЭМ!$D$39:$D$782,СВЦЭМ!$A$39:$A$782,$A99,СВЦЭМ!$B$39:$B$782,E$77)+'СЕТ СН'!$G$14+СВЦЭМ!$D$10+'СЕТ СН'!$G$6-'СЕТ СН'!$G$26</f>
        <v>1500.9529941899998</v>
      </c>
      <c r="F99" s="36">
        <f>SUMIFS(СВЦЭМ!$D$39:$D$782,СВЦЭМ!$A$39:$A$782,$A99,СВЦЭМ!$B$39:$B$782,F$77)+'СЕТ СН'!$G$14+СВЦЭМ!$D$10+'СЕТ СН'!$G$6-'СЕТ СН'!$G$26</f>
        <v>1492.9495414399998</v>
      </c>
      <c r="G99" s="36">
        <f>SUMIFS(СВЦЭМ!$D$39:$D$782,СВЦЭМ!$A$39:$A$782,$A99,СВЦЭМ!$B$39:$B$782,G$77)+'СЕТ СН'!$G$14+СВЦЭМ!$D$10+'СЕТ СН'!$G$6-'СЕТ СН'!$G$26</f>
        <v>1462.7780337499998</v>
      </c>
      <c r="H99" s="36">
        <f>SUMIFS(СВЦЭМ!$D$39:$D$782,СВЦЭМ!$A$39:$A$782,$A99,СВЦЭМ!$B$39:$B$782,H$77)+'СЕТ СН'!$G$14+СВЦЭМ!$D$10+'СЕТ СН'!$G$6-'СЕТ СН'!$G$26</f>
        <v>1418.3521315799999</v>
      </c>
      <c r="I99" s="36">
        <f>SUMIFS(СВЦЭМ!$D$39:$D$782,СВЦЭМ!$A$39:$A$782,$A99,СВЦЭМ!$B$39:$B$782,I$77)+'СЕТ СН'!$G$14+СВЦЭМ!$D$10+'СЕТ СН'!$G$6-'СЕТ СН'!$G$26</f>
        <v>1359.9844621999998</v>
      </c>
      <c r="J99" s="36">
        <f>SUMIFS(СВЦЭМ!$D$39:$D$782,СВЦЭМ!$A$39:$A$782,$A99,СВЦЭМ!$B$39:$B$782,J$77)+'СЕТ СН'!$G$14+СВЦЭМ!$D$10+'СЕТ СН'!$G$6-'СЕТ СН'!$G$26</f>
        <v>1312.7428132399998</v>
      </c>
      <c r="K99" s="36">
        <f>SUMIFS(СВЦЭМ!$D$39:$D$782,СВЦЭМ!$A$39:$A$782,$A99,СВЦЭМ!$B$39:$B$782,K$77)+'СЕТ СН'!$G$14+СВЦЭМ!$D$10+'СЕТ СН'!$G$6-'СЕТ СН'!$G$26</f>
        <v>1307.0132503399998</v>
      </c>
      <c r="L99" s="36">
        <f>SUMIFS(СВЦЭМ!$D$39:$D$782,СВЦЭМ!$A$39:$A$782,$A99,СВЦЭМ!$B$39:$B$782,L$77)+'СЕТ СН'!$G$14+СВЦЭМ!$D$10+'СЕТ СН'!$G$6-'СЕТ СН'!$G$26</f>
        <v>1321.3546686899999</v>
      </c>
      <c r="M99" s="36">
        <f>SUMIFS(СВЦЭМ!$D$39:$D$782,СВЦЭМ!$A$39:$A$782,$A99,СВЦЭМ!$B$39:$B$782,M$77)+'СЕТ СН'!$G$14+СВЦЭМ!$D$10+'СЕТ СН'!$G$6-'СЕТ СН'!$G$26</f>
        <v>1380.3555984499999</v>
      </c>
      <c r="N99" s="36">
        <f>SUMIFS(СВЦЭМ!$D$39:$D$782,СВЦЭМ!$A$39:$A$782,$A99,СВЦЭМ!$B$39:$B$782,N$77)+'СЕТ СН'!$G$14+СВЦЭМ!$D$10+'СЕТ СН'!$G$6-'СЕТ СН'!$G$26</f>
        <v>1414.3587657899998</v>
      </c>
      <c r="O99" s="36">
        <f>SUMIFS(СВЦЭМ!$D$39:$D$782,СВЦЭМ!$A$39:$A$782,$A99,СВЦЭМ!$B$39:$B$782,O$77)+'СЕТ СН'!$G$14+СВЦЭМ!$D$10+'СЕТ СН'!$G$6-'СЕТ СН'!$G$26</f>
        <v>1433.7819097699999</v>
      </c>
      <c r="P99" s="36">
        <f>SUMIFS(СВЦЭМ!$D$39:$D$782,СВЦЭМ!$A$39:$A$782,$A99,СВЦЭМ!$B$39:$B$782,P$77)+'СЕТ СН'!$G$14+СВЦЭМ!$D$10+'СЕТ СН'!$G$6-'СЕТ СН'!$G$26</f>
        <v>1464.9901117399997</v>
      </c>
      <c r="Q99" s="36">
        <f>SUMIFS(СВЦЭМ!$D$39:$D$782,СВЦЭМ!$A$39:$A$782,$A99,СВЦЭМ!$B$39:$B$782,Q$77)+'СЕТ СН'!$G$14+СВЦЭМ!$D$10+'СЕТ СН'!$G$6-'СЕТ СН'!$G$26</f>
        <v>1467.7552913899999</v>
      </c>
      <c r="R99" s="36">
        <f>SUMIFS(СВЦЭМ!$D$39:$D$782,СВЦЭМ!$A$39:$A$782,$A99,СВЦЭМ!$B$39:$B$782,R$77)+'СЕТ СН'!$G$14+СВЦЭМ!$D$10+'СЕТ СН'!$G$6-'СЕТ СН'!$G$26</f>
        <v>1455.9599285499999</v>
      </c>
      <c r="S99" s="36">
        <f>SUMIFS(СВЦЭМ!$D$39:$D$782,СВЦЭМ!$A$39:$A$782,$A99,СВЦЭМ!$B$39:$B$782,S$77)+'СЕТ СН'!$G$14+СВЦЭМ!$D$10+'СЕТ СН'!$G$6-'СЕТ СН'!$G$26</f>
        <v>1434.5941637599999</v>
      </c>
      <c r="T99" s="36">
        <f>SUMIFS(СВЦЭМ!$D$39:$D$782,СВЦЭМ!$A$39:$A$782,$A99,СВЦЭМ!$B$39:$B$782,T$77)+'СЕТ СН'!$G$14+СВЦЭМ!$D$10+'СЕТ СН'!$G$6-'СЕТ СН'!$G$26</f>
        <v>1352.4824656599999</v>
      </c>
      <c r="U99" s="36">
        <f>SUMIFS(СВЦЭМ!$D$39:$D$782,СВЦЭМ!$A$39:$A$782,$A99,СВЦЭМ!$B$39:$B$782,U$77)+'СЕТ СН'!$G$14+СВЦЭМ!$D$10+'СЕТ СН'!$G$6-'СЕТ СН'!$G$26</f>
        <v>1327.0720128699998</v>
      </c>
      <c r="V99" s="36">
        <f>SUMIFS(СВЦЭМ!$D$39:$D$782,СВЦЭМ!$A$39:$A$782,$A99,СВЦЭМ!$B$39:$B$782,V$77)+'СЕТ СН'!$G$14+СВЦЭМ!$D$10+'СЕТ СН'!$G$6-'СЕТ СН'!$G$26</f>
        <v>1348.57889239</v>
      </c>
      <c r="W99" s="36">
        <f>SUMIFS(СВЦЭМ!$D$39:$D$782,СВЦЭМ!$A$39:$A$782,$A99,СВЦЭМ!$B$39:$B$782,W$77)+'СЕТ СН'!$G$14+СВЦЭМ!$D$10+'СЕТ СН'!$G$6-'СЕТ СН'!$G$26</f>
        <v>1367.7273811199998</v>
      </c>
      <c r="X99" s="36">
        <f>SUMIFS(СВЦЭМ!$D$39:$D$782,СВЦЭМ!$A$39:$A$782,$A99,СВЦЭМ!$B$39:$B$782,X$77)+'СЕТ СН'!$G$14+СВЦЭМ!$D$10+'СЕТ СН'!$G$6-'СЕТ СН'!$G$26</f>
        <v>1387.8510303999999</v>
      </c>
      <c r="Y99" s="36">
        <f>SUMIFS(СВЦЭМ!$D$39:$D$782,СВЦЭМ!$A$39:$A$782,$A99,СВЦЭМ!$B$39:$B$782,Y$77)+'СЕТ СН'!$G$14+СВЦЭМ!$D$10+'СЕТ СН'!$G$6-'СЕТ СН'!$G$26</f>
        <v>1412.29752014</v>
      </c>
    </row>
    <row r="100" spans="1:27" ht="15.75" x14ac:dyDescent="0.2">
      <c r="A100" s="35">
        <f t="shared" si="2"/>
        <v>44615</v>
      </c>
      <c r="B100" s="36">
        <f>SUMIFS(СВЦЭМ!$D$39:$D$782,СВЦЭМ!$A$39:$A$782,$A100,СВЦЭМ!$B$39:$B$782,B$77)+'СЕТ СН'!$G$14+СВЦЭМ!$D$10+'СЕТ СН'!$G$6-'СЕТ СН'!$G$26</f>
        <v>1397.77321231</v>
      </c>
      <c r="C100" s="36">
        <f>SUMIFS(СВЦЭМ!$D$39:$D$782,СВЦЭМ!$A$39:$A$782,$A100,СВЦЭМ!$B$39:$B$782,C$77)+'СЕТ СН'!$G$14+СВЦЭМ!$D$10+'СЕТ СН'!$G$6-'СЕТ СН'!$G$26</f>
        <v>1450.0098402899998</v>
      </c>
      <c r="D100" s="36">
        <f>SUMIFS(СВЦЭМ!$D$39:$D$782,СВЦЭМ!$A$39:$A$782,$A100,СВЦЭМ!$B$39:$B$782,D$77)+'СЕТ СН'!$G$14+СВЦЭМ!$D$10+'СЕТ СН'!$G$6-'СЕТ СН'!$G$26</f>
        <v>1481.3701678499999</v>
      </c>
      <c r="E100" s="36">
        <f>SUMIFS(СВЦЭМ!$D$39:$D$782,СВЦЭМ!$A$39:$A$782,$A100,СВЦЭМ!$B$39:$B$782,E$77)+'СЕТ СН'!$G$14+СВЦЭМ!$D$10+'СЕТ СН'!$G$6-'СЕТ СН'!$G$26</f>
        <v>1486.1902788099999</v>
      </c>
      <c r="F100" s="36">
        <f>SUMIFS(СВЦЭМ!$D$39:$D$782,СВЦЭМ!$A$39:$A$782,$A100,СВЦЭМ!$B$39:$B$782,F$77)+'СЕТ СН'!$G$14+СВЦЭМ!$D$10+'СЕТ СН'!$G$6-'СЕТ СН'!$G$26</f>
        <v>1483.07220932</v>
      </c>
      <c r="G100" s="36">
        <f>SUMIFS(СВЦЭМ!$D$39:$D$782,СВЦЭМ!$A$39:$A$782,$A100,СВЦЭМ!$B$39:$B$782,G$77)+'СЕТ СН'!$G$14+СВЦЭМ!$D$10+'СЕТ СН'!$G$6-'СЕТ СН'!$G$26</f>
        <v>1469.0926425399998</v>
      </c>
      <c r="H100" s="36">
        <f>SUMIFS(СВЦЭМ!$D$39:$D$782,СВЦЭМ!$A$39:$A$782,$A100,СВЦЭМ!$B$39:$B$782,H$77)+'СЕТ СН'!$G$14+СВЦЭМ!$D$10+'СЕТ СН'!$G$6-'СЕТ СН'!$G$26</f>
        <v>1451.0329297499998</v>
      </c>
      <c r="I100" s="36">
        <f>SUMIFS(СВЦЭМ!$D$39:$D$782,СВЦЭМ!$A$39:$A$782,$A100,СВЦЭМ!$B$39:$B$782,I$77)+'СЕТ СН'!$G$14+СВЦЭМ!$D$10+'СЕТ СН'!$G$6-'СЕТ СН'!$G$26</f>
        <v>1395.3151058799999</v>
      </c>
      <c r="J100" s="36">
        <f>SUMIFS(СВЦЭМ!$D$39:$D$782,СВЦЭМ!$A$39:$A$782,$A100,СВЦЭМ!$B$39:$B$782,J$77)+'СЕТ СН'!$G$14+СВЦЭМ!$D$10+'СЕТ СН'!$G$6-'СЕТ СН'!$G$26</f>
        <v>1312.8736186299998</v>
      </c>
      <c r="K100" s="36">
        <f>SUMIFS(СВЦЭМ!$D$39:$D$782,СВЦЭМ!$A$39:$A$782,$A100,СВЦЭМ!$B$39:$B$782,K$77)+'СЕТ СН'!$G$14+СВЦЭМ!$D$10+'СЕТ СН'!$G$6-'СЕТ СН'!$G$26</f>
        <v>1294.2112522399998</v>
      </c>
      <c r="L100" s="36">
        <f>SUMIFS(СВЦЭМ!$D$39:$D$782,СВЦЭМ!$A$39:$A$782,$A100,СВЦЭМ!$B$39:$B$782,L$77)+'СЕТ СН'!$G$14+СВЦЭМ!$D$10+'СЕТ СН'!$G$6-'СЕТ СН'!$G$26</f>
        <v>1289.8328411599998</v>
      </c>
      <c r="M100" s="36">
        <f>SUMIFS(СВЦЭМ!$D$39:$D$782,СВЦЭМ!$A$39:$A$782,$A100,СВЦЭМ!$B$39:$B$782,M$77)+'СЕТ СН'!$G$14+СВЦЭМ!$D$10+'СЕТ СН'!$G$6-'СЕТ СН'!$G$26</f>
        <v>1340.6468550099999</v>
      </c>
      <c r="N100" s="36">
        <f>SUMIFS(СВЦЭМ!$D$39:$D$782,СВЦЭМ!$A$39:$A$782,$A100,СВЦЭМ!$B$39:$B$782,N$77)+'СЕТ СН'!$G$14+СВЦЭМ!$D$10+'СЕТ СН'!$G$6-'СЕТ СН'!$G$26</f>
        <v>1392.2198010299999</v>
      </c>
      <c r="O100" s="36">
        <f>SUMIFS(СВЦЭМ!$D$39:$D$782,СВЦЭМ!$A$39:$A$782,$A100,СВЦЭМ!$B$39:$B$782,O$77)+'СЕТ СН'!$G$14+СВЦЭМ!$D$10+'СЕТ СН'!$G$6-'СЕТ СН'!$G$26</f>
        <v>1446.7300545499997</v>
      </c>
      <c r="P100" s="36">
        <f>SUMIFS(СВЦЭМ!$D$39:$D$782,СВЦЭМ!$A$39:$A$782,$A100,СВЦЭМ!$B$39:$B$782,P$77)+'СЕТ СН'!$G$14+СВЦЭМ!$D$10+'СЕТ СН'!$G$6-'СЕТ СН'!$G$26</f>
        <v>1509.7338986599998</v>
      </c>
      <c r="Q100" s="36">
        <f>SUMIFS(СВЦЭМ!$D$39:$D$782,СВЦЭМ!$A$39:$A$782,$A100,СВЦЭМ!$B$39:$B$782,Q$77)+'СЕТ СН'!$G$14+СВЦЭМ!$D$10+'СЕТ СН'!$G$6-'СЕТ СН'!$G$26</f>
        <v>1507.43426798</v>
      </c>
      <c r="R100" s="36">
        <f>SUMIFS(СВЦЭМ!$D$39:$D$782,СВЦЭМ!$A$39:$A$782,$A100,СВЦЭМ!$B$39:$B$782,R$77)+'СЕТ СН'!$G$14+СВЦЭМ!$D$10+'СЕТ СН'!$G$6-'СЕТ СН'!$G$26</f>
        <v>1497.8956125199998</v>
      </c>
      <c r="S100" s="36">
        <f>SUMIFS(СВЦЭМ!$D$39:$D$782,СВЦЭМ!$A$39:$A$782,$A100,СВЦЭМ!$B$39:$B$782,S$77)+'СЕТ СН'!$G$14+СВЦЭМ!$D$10+'СЕТ СН'!$G$6-'СЕТ СН'!$G$26</f>
        <v>1466.6979404399999</v>
      </c>
      <c r="T100" s="36">
        <f>SUMIFS(СВЦЭМ!$D$39:$D$782,СВЦЭМ!$A$39:$A$782,$A100,СВЦЭМ!$B$39:$B$782,T$77)+'СЕТ СН'!$G$14+СВЦЭМ!$D$10+'СЕТ СН'!$G$6-'СЕТ СН'!$G$26</f>
        <v>1376.9837536599998</v>
      </c>
      <c r="U100" s="36">
        <f>SUMIFS(СВЦЭМ!$D$39:$D$782,СВЦЭМ!$A$39:$A$782,$A100,СВЦЭМ!$B$39:$B$782,U$77)+'СЕТ СН'!$G$14+СВЦЭМ!$D$10+'СЕТ СН'!$G$6-'СЕТ СН'!$G$26</f>
        <v>1359.5066026899999</v>
      </c>
      <c r="V100" s="36">
        <f>SUMIFS(СВЦЭМ!$D$39:$D$782,СВЦЭМ!$A$39:$A$782,$A100,СВЦЭМ!$B$39:$B$782,V$77)+'СЕТ СН'!$G$14+СВЦЭМ!$D$10+'СЕТ СН'!$G$6-'СЕТ СН'!$G$26</f>
        <v>1382.1170657299999</v>
      </c>
      <c r="W100" s="36">
        <f>SUMIFS(СВЦЭМ!$D$39:$D$782,СВЦЭМ!$A$39:$A$782,$A100,СВЦЭМ!$B$39:$B$782,W$77)+'СЕТ СН'!$G$14+СВЦЭМ!$D$10+'СЕТ СН'!$G$6-'СЕТ СН'!$G$26</f>
        <v>1408.32037522</v>
      </c>
      <c r="X100" s="36">
        <f>SUMIFS(СВЦЭМ!$D$39:$D$782,СВЦЭМ!$A$39:$A$782,$A100,СВЦЭМ!$B$39:$B$782,X$77)+'СЕТ СН'!$G$14+СВЦЭМ!$D$10+'СЕТ СН'!$G$6-'СЕТ СН'!$G$26</f>
        <v>1430.25611134</v>
      </c>
      <c r="Y100" s="36">
        <f>SUMIFS(СВЦЭМ!$D$39:$D$782,СВЦЭМ!$A$39:$A$782,$A100,СВЦЭМ!$B$39:$B$782,Y$77)+'СЕТ СН'!$G$14+СВЦЭМ!$D$10+'СЕТ СН'!$G$6-'СЕТ СН'!$G$26</f>
        <v>1466.5619977099998</v>
      </c>
    </row>
    <row r="101" spans="1:27" ht="15.75" x14ac:dyDescent="0.2">
      <c r="A101" s="35">
        <f t="shared" si="2"/>
        <v>44616</v>
      </c>
      <c r="B101" s="36">
        <f>SUMIFS(СВЦЭМ!$D$39:$D$782,СВЦЭМ!$A$39:$A$782,$A101,СВЦЭМ!$B$39:$B$782,B$77)+'СЕТ СН'!$G$14+СВЦЭМ!$D$10+'СЕТ СН'!$G$6-'СЕТ СН'!$G$26</f>
        <v>1473.8445619199999</v>
      </c>
      <c r="C101" s="36">
        <f>SUMIFS(СВЦЭМ!$D$39:$D$782,СВЦЭМ!$A$39:$A$782,$A101,СВЦЭМ!$B$39:$B$782,C$77)+'СЕТ СН'!$G$14+СВЦЭМ!$D$10+'СЕТ СН'!$G$6-'СЕТ СН'!$G$26</f>
        <v>1503.7922787799998</v>
      </c>
      <c r="D101" s="36">
        <f>SUMIFS(СВЦЭМ!$D$39:$D$782,СВЦЭМ!$A$39:$A$782,$A101,СВЦЭМ!$B$39:$B$782,D$77)+'СЕТ СН'!$G$14+СВЦЭМ!$D$10+'СЕТ СН'!$G$6-'СЕТ СН'!$G$26</f>
        <v>1537.2029545999999</v>
      </c>
      <c r="E101" s="36">
        <f>SUMIFS(СВЦЭМ!$D$39:$D$782,СВЦЭМ!$A$39:$A$782,$A101,СВЦЭМ!$B$39:$B$782,E$77)+'СЕТ СН'!$G$14+СВЦЭМ!$D$10+'СЕТ СН'!$G$6-'СЕТ СН'!$G$26</f>
        <v>1544.5821735</v>
      </c>
      <c r="F101" s="36">
        <f>SUMIFS(СВЦЭМ!$D$39:$D$782,СВЦЭМ!$A$39:$A$782,$A101,СВЦЭМ!$B$39:$B$782,F$77)+'СЕТ СН'!$G$14+СВЦЭМ!$D$10+'СЕТ СН'!$G$6-'СЕТ СН'!$G$26</f>
        <v>1539.7530854499998</v>
      </c>
      <c r="G101" s="36">
        <f>SUMIFS(СВЦЭМ!$D$39:$D$782,СВЦЭМ!$A$39:$A$782,$A101,СВЦЭМ!$B$39:$B$782,G$77)+'СЕТ СН'!$G$14+СВЦЭМ!$D$10+'СЕТ СН'!$G$6-'СЕТ СН'!$G$26</f>
        <v>1504.3147680099999</v>
      </c>
      <c r="H101" s="36">
        <f>SUMIFS(СВЦЭМ!$D$39:$D$782,СВЦЭМ!$A$39:$A$782,$A101,СВЦЭМ!$B$39:$B$782,H$77)+'СЕТ СН'!$G$14+СВЦЭМ!$D$10+'СЕТ СН'!$G$6-'СЕТ СН'!$G$26</f>
        <v>1478.99653079</v>
      </c>
      <c r="I101" s="36">
        <f>SUMIFS(СВЦЭМ!$D$39:$D$782,СВЦЭМ!$A$39:$A$782,$A101,СВЦЭМ!$B$39:$B$782,I$77)+'СЕТ СН'!$G$14+СВЦЭМ!$D$10+'СЕТ СН'!$G$6-'СЕТ СН'!$G$26</f>
        <v>1408.2900019899998</v>
      </c>
      <c r="J101" s="36">
        <f>SUMIFS(СВЦЭМ!$D$39:$D$782,СВЦЭМ!$A$39:$A$782,$A101,СВЦЭМ!$B$39:$B$782,J$77)+'СЕТ СН'!$G$14+СВЦЭМ!$D$10+'СЕТ СН'!$G$6-'СЕТ СН'!$G$26</f>
        <v>1347.3999789999998</v>
      </c>
      <c r="K101" s="36">
        <f>SUMIFS(СВЦЭМ!$D$39:$D$782,СВЦЭМ!$A$39:$A$782,$A101,СВЦЭМ!$B$39:$B$782,K$77)+'СЕТ СН'!$G$14+СВЦЭМ!$D$10+'СЕТ СН'!$G$6-'СЕТ СН'!$G$26</f>
        <v>1320.2683996599999</v>
      </c>
      <c r="L101" s="36">
        <f>SUMIFS(СВЦЭМ!$D$39:$D$782,СВЦЭМ!$A$39:$A$782,$A101,СВЦЭМ!$B$39:$B$782,L$77)+'СЕТ СН'!$G$14+СВЦЭМ!$D$10+'СЕТ СН'!$G$6-'СЕТ СН'!$G$26</f>
        <v>1322.8019042799999</v>
      </c>
      <c r="M101" s="36">
        <f>SUMIFS(СВЦЭМ!$D$39:$D$782,СВЦЭМ!$A$39:$A$782,$A101,СВЦЭМ!$B$39:$B$782,M$77)+'СЕТ СН'!$G$14+СВЦЭМ!$D$10+'СЕТ СН'!$G$6-'СЕТ СН'!$G$26</f>
        <v>1365.4891977599998</v>
      </c>
      <c r="N101" s="36">
        <f>SUMIFS(СВЦЭМ!$D$39:$D$782,СВЦЭМ!$A$39:$A$782,$A101,СВЦЭМ!$B$39:$B$782,N$77)+'СЕТ СН'!$G$14+СВЦЭМ!$D$10+'СЕТ СН'!$G$6-'СЕТ СН'!$G$26</f>
        <v>1420.4776148899998</v>
      </c>
      <c r="O101" s="36">
        <f>SUMIFS(СВЦЭМ!$D$39:$D$782,СВЦЭМ!$A$39:$A$782,$A101,СВЦЭМ!$B$39:$B$782,O$77)+'СЕТ СН'!$G$14+СВЦЭМ!$D$10+'СЕТ СН'!$G$6-'СЕТ СН'!$G$26</f>
        <v>1455.3442205699998</v>
      </c>
      <c r="P101" s="36">
        <f>SUMIFS(СВЦЭМ!$D$39:$D$782,СВЦЭМ!$A$39:$A$782,$A101,СВЦЭМ!$B$39:$B$782,P$77)+'СЕТ СН'!$G$14+СВЦЭМ!$D$10+'СЕТ СН'!$G$6-'СЕТ СН'!$G$26</f>
        <v>1472.6573703099998</v>
      </c>
      <c r="Q101" s="36">
        <f>SUMIFS(СВЦЭМ!$D$39:$D$782,СВЦЭМ!$A$39:$A$782,$A101,СВЦЭМ!$B$39:$B$782,Q$77)+'СЕТ СН'!$G$14+СВЦЭМ!$D$10+'СЕТ СН'!$G$6-'СЕТ СН'!$G$26</f>
        <v>1475.0069989699998</v>
      </c>
      <c r="R101" s="36">
        <f>SUMIFS(СВЦЭМ!$D$39:$D$782,СВЦЭМ!$A$39:$A$782,$A101,СВЦЭМ!$B$39:$B$782,R$77)+'СЕТ СН'!$G$14+СВЦЭМ!$D$10+'СЕТ СН'!$G$6-'СЕТ СН'!$G$26</f>
        <v>1470.6278953399999</v>
      </c>
      <c r="S101" s="36">
        <f>SUMIFS(СВЦЭМ!$D$39:$D$782,СВЦЭМ!$A$39:$A$782,$A101,СВЦЭМ!$B$39:$B$782,S$77)+'СЕТ СН'!$G$14+СВЦЭМ!$D$10+'СЕТ СН'!$G$6-'СЕТ СН'!$G$26</f>
        <v>1440.8610552099999</v>
      </c>
      <c r="T101" s="36">
        <f>SUMIFS(СВЦЭМ!$D$39:$D$782,СВЦЭМ!$A$39:$A$782,$A101,СВЦЭМ!$B$39:$B$782,T$77)+'СЕТ СН'!$G$14+СВЦЭМ!$D$10+'СЕТ СН'!$G$6-'СЕТ СН'!$G$26</f>
        <v>1364.0411578299997</v>
      </c>
      <c r="U101" s="36">
        <f>SUMIFS(СВЦЭМ!$D$39:$D$782,СВЦЭМ!$A$39:$A$782,$A101,СВЦЭМ!$B$39:$B$782,U$77)+'СЕТ СН'!$G$14+СВЦЭМ!$D$10+'СЕТ СН'!$G$6-'СЕТ СН'!$G$26</f>
        <v>1346.4723323899998</v>
      </c>
      <c r="V101" s="36">
        <f>SUMIFS(СВЦЭМ!$D$39:$D$782,СВЦЭМ!$A$39:$A$782,$A101,СВЦЭМ!$B$39:$B$782,V$77)+'СЕТ СН'!$G$14+СВЦЭМ!$D$10+'СЕТ СН'!$G$6-'СЕТ СН'!$G$26</f>
        <v>1374.4613064299999</v>
      </c>
      <c r="W101" s="36">
        <f>SUMIFS(СВЦЭМ!$D$39:$D$782,СВЦЭМ!$A$39:$A$782,$A101,СВЦЭМ!$B$39:$B$782,W$77)+'СЕТ СН'!$G$14+СВЦЭМ!$D$10+'СЕТ СН'!$G$6-'СЕТ СН'!$G$26</f>
        <v>1376.2125049099998</v>
      </c>
      <c r="X101" s="36">
        <f>SUMIFS(СВЦЭМ!$D$39:$D$782,СВЦЭМ!$A$39:$A$782,$A101,СВЦЭМ!$B$39:$B$782,X$77)+'СЕТ СН'!$G$14+СВЦЭМ!$D$10+'СЕТ СН'!$G$6-'СЕТ СН'!$G$26</f>
        <v>1396.3789310799998</v>
      </c>
      <c r="Y101" s="36">
        <f>SUMIFS(СВЦЭМ!$D$39:$D$782,СВЦЭМ!$A$39:$A$782,$A101,СВЦЭМ!$B$39:$B$782,Y$77)+'СЕТ СН'!$G$14+СВЦЭМ!$D$10+'СЕТ СН'!$G$6-'СЕТ СН'!$G$26</f>
        <v>1436.2075203499999</v>
      </c>
    </row>
    <row r="102" spans="1:27" ht="15.75" x14ac:dyDescent="0.2">
      <c r="A102" s="35">
        <f t="shared" si="2"/>
        <v>44617</v>
      </c>
      <c r="B102" s="36">
        <f>SUMIFS(СВЦЭМ!$D$39:$D$782,СВЦЭМ!$A$39:$A$782,$A102,СВЦЭМ!$B$39:$B$782,B$77)+'СЕТ СН'!$G$14+СВЦЭМ!$D$10+'СЕТ СН'!$G$6-'СЕТ СН'!$G$26</f>
        <v>1433.64078961</v>
      </c>
      <c r="C102" s="36">
        <f>SUMIFS(СВЦЭМ!$D$39:$D$782,СВЦЭМ!$A$39:$A$782,$A102,СВЦЭМ!$B$39:$B$782,C$77)+'СЕТ СН'!$G$14+СВЦЭМ!$D$10+'СЕТ СН'!$G$6-'СЕТ СН'!$G$26</f>
        <v>1478.1032604399998</v>
      </c>
      <c r="D102" s="36">
        <f>SUMIFS(СВЦЭМ!$D$39:$D$782,СВЦЭМ!$A$39:$A$782,$A102,СВЦЭМ!$B$39:$B$782,D$77)+'СЕТ СН'!$G$14+СВЦЭМ!$D$10+'СЕТ СН'!$G$6-'СЕТ СН'!$G$26</f>
        <v>1516.9901837299999</v>
      </c>
      <c r="E102" s="36">
        <f>SUMIFS(СВЦЭМ!$D$39:$D$782,СВЦЭМ!$A$39:$A$782,$A102,СВЦЭМ!$B$39:$B$782,E$77)+'СЕТ СН'!$G$14+СВЦЭМ!$D$10+'СЕТ СН'!$G$6-'СЕТ СН'!$G$26</f>
        <v>1518.4842053699999</v>
      </c>
      <c r="F102" s="36">
        <f>SUMIFS(СВЦЭМ!$D$39:$D$782,СВЦЭМ!$A$39:$A$782,$A102,СВЦЭМ!$B$39:$B$782,F$77)+'СЕТ СН'!$G$14+СВЦЭМ!$D$10+'СЕТ СН'!$G$6-'СЕТ СН'!$G$26</f>
        <v>1507.08192988</v>
      </c>
      <c r="G102" s="36">
        <f>SUMIFS(СВЦЭМ!$D$39:$D$782,СВЦЭМ!$A$39:$A$782,$A102,СВЦЭМ!$B$39:$B$782,G$77)+'СЕТ СН'!$G$14+СВЦЭМ!$D$10+'СЕТ СН'!$G$6-'СЕТ СН'!$G$26</f>
        <v>1474.9214891399999</v>
      </c>
      <c r="H102" s="36">
        <f>SUMIFS(СВЦЭМ!$D$39:$D$782,СВЦЭМ!$A$39:$A$782,$A102,СВЦЭМ!$B$39:$B$782,H$77)+'СЕТ СН'!$G$14+СВЦЭМ!$D$10+'СЕТ СН'!$G$6-'СЕТ СН'!$G$26</f>
        <v>1428.6399928699998</v>
      </c>
      <c r="I102" s="36">
        <f>SUMIFS(СВЦЭМ!$D$39:$D$782,СВЦЭМ!$A$39:$A$782,$A102,СВЦЭМ!$B$39:$B$782,I$77)+'СЕТ СН'!$G$14+СВЦЭМ!$D$10+'СЕТ СН'!$G$6-'СЕТ СН'!$G$26</f>
        <v>1380.2998863699997</v>
      </c>
      <c r="J102" s="36">
        <f>SUMIFS(СВЦЭМ!$D$39:$D$782,СВЦЭМ!$A$39:$A$782,$A102,СВЦЭМ!$B$39:$B$782,J$77)+'СЕТ СН'!$G$14+СВЦЭМ!$D$10+'СЕТ СН'!$G$6-'СЕТ СН'!$G$26</f>
        <v>1360.0518172199997</v>
      </c>
      <c r="K102" s="36">
        <f>SUMIFS(СВЦЭМ!$D$39:$D$782,СВЦЭМ!$A$39:$A$782,$A102,СВЦЭМ!$B$39:$B$782,K$77)+'СЕТ СН'!$G$14+СВЦЭМ!$D$10+'СЕТ СН'!$G$6-'СЕТ СН'!$G$26</f>
        <v>1325.8512290899998</v>
      </c>
      <c r="L102" s="36">
        <f>SUMIFS(СВЦЭМ!$D$39:$D$782,СВЦЭМ!$A$39:$A$782,$A102,СВЦЭМ!$B$39:$B$782,L$77)+'СЕТ СН'!$G$14+СВЦЭМ!$D$10+'СЕТ СН'!$G$6-'СЕТ СН'!$G$26</f>
        <v>1348.1646585899998</v>
      </c>
      <c r="M102" s="36">
        <f>SUMIFS(СВЦЭМ!$D$39:$D$782,СВЦЭМ!$A$39:$A$782,$A102,СВЦЭМ!$B$39:$B$782,M$77)+'СЕТ СН'!$G$14+СВЦЭМ!$D$10+'СЕТ СН'!$G$6-'СЕТ СН'!$G$26</f>
        <v>1393.2096254799999</v>
      </c>
      <c r="N102" s="36">
        <f>SUMIFS(СВЦЭМ!$D$39:$D$782,СВЦЭМ!$A$39:$A$782,$A102,СВЦЭМ!$B$39:$B$782,N$77)+'СЕТ СН'!$G$14+СВЦЭМ!$D$10+'СЕТ СН'!$G$6-'СЕТ СН'!$G$26</f>
        <v>1442.8719760199999</v>
      </c>
      <c r="O102" s="36">
        <f>SUMIFS(СВЦЭМ!$D$39:$D$782,СВЦЭМ!$A$39:$A$782,$A102,СВЦЭМ!$B$39:$B$782,O$77)+'СЕТ СН'!$G$14+СВЦЭМ!$D$10+'СЕТ СН'!$G$6-'СЕТ СН'!$G$26</f>
        <v>1470.6037911099997</v>
      </c>
      <c r="P102" s="36">
        <f>SUMIFS(СВЦЭМ!$D$39:$D$782,СВЦЭМ!$A$39:$A$782,$A102,СВЦЭМ!$B$39:$B$782,P$77)+'СЕТ СН'!$G$14+СВЦЭМ!$D$10+'СЕТ СН'!$G$6-'СЕТ СН'!$G$26</f>
        <v>1481.9811222999999</v>
      </c>
      <c r="Q102" s="36">
        <f>SUMIFS(СВЦЭМ!$D$39:$D$782,СВЦЭМ!$A$39:$A$782,$A102,СВЦЭМ!$B$39:$B$782,Q$77)+'СЕТ СН'!$G$14+СВЦЭМ!$D$10+'СЕТ СН'!$G$6-'СЕТ СН'!$G$26</f>
        <v>1487.2720322099999</v>
      </c>
      <c r="R102" s="36">
        <f>SUMIFS(СВЦЭМ!$D$39:$D$782,СВЦЭМ!$A$39:$A$782,$A102,СВЦЭМ!$B$39:$B$782,R$77)+'СЕТ СН'!$G$14+СВЦЭМ!$D$10+'СЕТ СН'!$G$6-'СЕТ СН'!$G$26</f>
        <v>1479.3800816599999</v>
      </c>
      <c r="S102" s="36">
        <f>SUMIFS(СВЦЭМ!$D$39:$D$782,СВЦЭМ!$A$39:$A$782,$A102,СВЦЭМ!$B$39:$B$782,S$77)+'СЕТ СН'!$G$14+СВЦЭМ!$D$10+'СЕТ СН'!$G$6-'СЕТ СН'!$G$26</f>
        <v>1434.2372148299999</v>
      </c>
      <c r="T102" s="36">
        <f>SUMIFS(СВЦЭМ!$D$39:$D$782,СВЦЭМ!$A$39:$A$782,$A102,СВЦЭМ!$B$39:$B$782,T$77)+'СЕТ СН'!$G$14+СВЦЭМ!$D$10+'СЕТ СН'!$G$6-'СЕТ СН'!$G$26</f>
        <v>1391.3762091099998</v>
      </c>
      <c r="U102" s="36">
        <f>SUMIFS(СВЦЭМ!$D$39:$D$782,СВЦЭМ!$A$39:$A$782,$A102,СВЦЭМ!$B$39:$B$782,U$77)+'СЕТ СН'!$G$14+СВЦЭМ!$D$10+'СЕТ СН'!$G$6-'СЕТ СН'!$G$26</f>
        <v>1357.6734255299998</v>
      </c>
      <c r="V102" s="36">
        <f>SUMIFS(СВЦЭМ!$D$39:$D$782,СВЦЭМ!$A$39:$A$782,$A102,СВЦЭМ!$B$39:$B$782,V$77)+'СЕТ СН'!$G$14+СВЦЭМ!$D$10+'СЕТ СН'!$G$6-'СЕТ СН'!$G$26</f>
        <v>1353.8875988099999</v>
      </c>
      <c r="W102" s="36">
        <f>SUMIFS(СВЦЭМ!$D$39:$D$782,СВЦЭМ!$A$39:$A$782,$A102,СВЦЭМ!$B$39:$B$782,W$77)+'СЕТ СН'!$G$14+СВЦЭМ!$D$10+'СЕТ СН'!$G$6-'СЕТ СН'!$G$26</f>
        <v>1360.6944285</v>
      </c>
      <c r="X102" s="36">
        <f>SUMIFS(СВЦЭМ!$D$39:$D$782,СВЦЭМ!$A$39:$A$782,$A102,СВЦЭМ!$B$39:$B$782,X$77)+'СЕТ СН'!$G$14+СВЦЭМ!$D$10+'СЕТ СН'!$G$6-'СЕТ СН'!$G$26</f>
        <v>1381.0192108799999</v>
      </c>
      <c r="Y102" s="36">
        <f>SUMIFS(СВЦЭМ!$D$39:$D$782,СВЦЭМ!$A$39:$A$782,$A102,СВЦЭМ!$B$39:$B$782,Y$77)+'СЕТ СН'!$G$14+СВЦЭМ!$D$10+'СЕТ СН'!$G$6-'СЕТ СН'!$G$26</f>
        <v>1425.3771876199999</v>
      </c>
    </row>
    <row r="103" spans="1:27" ht="15.75" x14ac:dyDescent="0.2">
      <c r="A103" s="35">
        <f t="shared" si="2"/>
        <v>44618</v>
      </c>
      <c r="B103" s="36">
        <f>SUMIFS(СВЦЭМ!$D$39:$D$782,СВЦЭМ!$A$39:$A$782,$A103,СВЦЭМ!$B$39:$B$782,B$77)+'СЕТ СН'!$G$14+СВЦЭМ!$D$10+'СЕТ СН'!$G$6-'СЕТ СН'!$G$26</f>
        <v>1461.4358819499998</v>
      </c>
      <c r="C103" s="36">
        <f>SUMIFS(СВЦЭМ!$D$39:$D$782,СВЦЭМ!$A$39:$A$782,$A103,СВЦЭМ!$B$39:$B$782,C$77)+'СЕТ СН'!$G$14+СВЦЭМ!$D$10+'СЕТ СН'!$G$6-'СЕТ СН'!$G$26</f>
        <v>1465.1528177999999</v>
      </c>
      <c r="D103" s="36">
        <f>SUMIFS(СВЦЭМ!$D$39:$D$782,СВЦЭМ!$A$39:$A$782,$A103,СВЦЭМ!$B$39:$B$782,D$77)+'СЕТ СН'!$G$14+СВЦЭМ!$D$10+'СЕТ СН'!$G$6-'СЕТ СН'!$G$26</f>
        <v>1476.9349496099999</v>
      </c>
      <c r="E103" s="36">
        <f>SUMIFS(СВЦЭМ!$D$39:$D$782,СВЦЭМ!$A$39:$A$782,$A103,СВЦЭМ!$B$39:$B$782,E$77)+'СЕТ СН'!$G$14+СВЦЭМ!$D$10+'СЕТ СН'!$G$6-'СЕТ СН'!$G$26</f>
        <v>1509.4254958199999</v>
      </c>
      <c r="F103" s="36">
        <f>SUMIFS(СВЦЭМ!$D$39:$D$782,СВЦЭМ!$A$39:$A$782,$A103,СВЦЭМ!$B$39:$B$782,F$77)+'СЕТ СН'!$G$14+СВЦЭМ!$D$10+'СЕТ СН'!$G$6-'СЕТ СН'!$G$26</f>
        <v>1508.6939179699998</v>
      </c>
      <c r="G103" s="36">
        <f>SUMIFS(СВЦЭМ!$D$39:$D$782,СВЦЭМ!$A$39:$A$782,$A103,СВЦЭМ!$B$39:$B$782,G$77)+'СЕТ СН'!$G$14+СВЦЭМ!$D$10+'СЕТ СН'!$G$6-'СЕТ СН'!$G$26</f>
        <v>1485.1438047099998</v>
      </c>
      <c r="H103" s="36">
        <f>SUMIFS(СВЦЭМ!$D$39:$D$782,СВЦЭМ!$A$39:$A$782,$A103,СВЦЭМ!$B$39:$B$782,H$77)+'СЕТ СН'!$G$14+СВЦЭМ!$D$10+'СЕТ СН'!$G$6-'СЕТ СН'!$G$26</f>
        <v>1449.8060839799998</v>
      </c>
      <c r="I103" s="36">
        <f>SUMIFS(СВЦЭМ!$D$39:$D$782,СВЦЭМ!$A$39:$A$782,$A103,СВЦЭМ!$B$39:$B$782,I$77)+'СЕТ СН'!$G$14+СВЦЭМ!$D$10+'СЕТ СН'!$G$6-'СЕТ СН'!$G$26</f>
        <v>1412.1903738799999</v>
      </c>
      <c r="J103" s="36">
        <f>SUMIFS(СВЦЭМ!$D$39:$D$782,СВЦЭМ!$A$39:$A$782,$A103,СВЦЭМ!$B$39:$B$782,J$77)+'СЕТ СН'!$G$14+СВЦЭМ!$D$10+'СЕТ СН'!$G$6-'СЕТ СН'!$G$26</f>
        <v>1345.2898122199999</v>
      </c>
      <c r="K103" s="36">
        <f>SUMIFS(СВЦЭМ!$D$39:$D$782,СВЦЭМ!$A$39:$A$782,$A103,СВЦЭМ!$B$39:$B$782,K$77)+'СЕТ СН'!$G$14+СВЦЭМ!$D$10+'СЕТ СН'!$G$6-'СЕТ СН'!$G$26</f>
        <v>1320.2719166599998</v>
      </c>
      <c r="L103" s="36">
        <f>SUMIFS(СВЦЭМ!$D$39:$D$782,СВЦЭМ!$A$39:$A$782,$A103,СВЦЭМ!$B$39:$B$782,L$77)+'СЕТ СН'!$G$14+СВЦЭМ!$D$10+'СЕТ СН'!$G$6-'СЕТ СН'!$G$26</f>
        <v>1316.7344540799998</v>
      </c>
      <c r="M103" s="36">
        <f>SUMIFS(СВЦЭМ!$D$39:$D$782,СВЦЭМ!$A$39:$A$782,$A103,СВЦЭМ!$B$39:$B$782,M$77)+'СЕТ СН'!$G$14+СВЦЭМ!$D$10+'СЕТ СН'!$G$6-'СЕТ СН'!$G$26</f>
        <v>1356.3396971699999</v>
      </c>
      <c r="N103" s="36">
        <f>SUMIFS(СВЦЭМ!$D$39:$D$782,СВЦЭМ!$A$39:$A$782,$A103,СВЦЭМ!$B$39:$B$782,N$77)+'СЕТ СН'!$G$14+СВЦЭМ!$D$10+'СЕТ СН'!$G$6-'СЕТ СН'!$G$26</f>
        <v>1412.2645046399998</v>
      </c>
      <c r="O103" s="36">
        <f>SUMIFS(СВЦЭМ!$D$39:$D$782,СВЦЭМ!$A$39:$A$782,$A103,СВЦЭМ!$B$39:$B$782,O$77)+'СЕТ СН'!$G$14+СВЦЭМ!$D$10+'СЕТ СН'!$G$6-'СЕТ СН'!$G$26</f>
        <v>1426.65638782</v>
      </c>
      <c r="P103" s="36">
        <f>SUMIFS(СВЦЭМ!$D$39:$D$782,СВЦЭМ!$A$39:$A$782,$A103,СВЦЭМ!$B$39:$B$782,P$77)+'СЕТ СН'!$G$14+СВЦЭМ!$D$10+'СЕТ СН'!$G$6-'СЕТ СН'!$G$26</f>
        <v>1442.1573933399998</v>
      </c>
      <c r="Q103" s="36">
        <f>SUMIFS(СВЦЭМ!$D$39:$D$782,СВЦЭМ!$A$39:$A$782,$A103,СВЦЭМ!$B$39:$B$782,Q$77)+'СЕТ СН'!$G$14+СВЦЭМ!$D$10+'СЕТ СН'!$G$6-'СЕТ СН'!$G$26</f>
        <v>1446.5939508499998</v>
      </c>
      <c r="R103" s="36">
        <f>SUMIFS(СВЦЭМ!$D$39:$D$782,СВЦЭМ!$A$39:$A$782,$A103,СВЦЭМ!$B$39:$B$782,R$77)+'СЕТ СН'!$G$14+СВЦЭМ!$D$10+'СЕТ СН'!$G$6-'СЕТ СН'!$G$26</f>
        <v>1440.6336686099999</v>
      </c>
      <c r="S103" s="36">
        <f>SUMIFS(СВЦЭМ!$D$39:$D$782,СВЦЭМ!$A$39:$A$782,$A103,СВЦЭМ!$B$39:$B$782,S$77)+'СЕТ СН'!$G$14+СВЦЭМ!$D$10+'СЕТ СН'!$G$6-'СЕТ СН'!$G$26</f>
        <v>1425.42937846</v>
      </c>
      <c r="T103" s="36">
        <f>SUMIFS(СВЦЭМ!$D$39:$D$782,СВЦЭМ!$A$39:$A$782,$A103,СВЦЭМ!$B$39:$B$782,T$77)+'СЕТ СН'!$G$14+СВЦЭМ!$D$10+'СЕТ СН'!$G$6-'СЕТ СН'!$G$26</f>
        <v>1357.4738426599999</v>
      </c>
      <c r="U103" s="36">
        <f>SUMIFS(СВЦЭМ!$D$39:$D$782,СВЦЭМ!$A$39:$A$782,$A103,СВЦЭМ!$B$39:$B$782,U$77)+'СЕТ СН'!$G$14+СВЦЭМ!$D$10+'СЕТ СН'!$G$6-'СЕТ СН'!$G$26</f>
        <v>1331.3673697699999</v>
      </c>
      <c r="V103" s="36">
        <f>SUMIFS(СВЦЭМ!$D$39:$D$782,СВЦЭМ!$A$39:$A$782,$A103,СВЦЭМ!$B$39:$B$782,V$77)+'СЕТ СН'!$G$14+СВЦЭМ!$D$10+'СЕТ СН'!$G$6-'СЕТ СН'!$G$26</f>
        <v>1322.1026065699998</v>
      </c>
      <c r="W103" s="36">
        <f>SUMIFS(СВЦЭМ!$D$39:$D$782,СВЦЭМ!$A$39:$A$782,$A103,СВЦЭМ!$B$39:$B$782,W$77)+'СЕТ СН'!$G$14+СВЦЭМ!$D$10+'СЕТ СН'!$G$6-'СЕТ СН'!$G$26</f>
        <v>1361.4848273299999</v>
      </c>
      <c r="X103" s="36">
        <f>SUMIFS(СВЦЭМ!$D$39:$D$782,СВЦЭМ!$A$39:$A$782,$A103,СВЦЭМ!$B$39:$B$782,X$77)+'СЕТ СН'!$G$14+СВЦЭМ!$D$10+'СЕТ СН'!$G$6-'СЕТ СН'!$G$26</f>
        <v>1390.7778198999999</v>
      </c>
      <c r="Y103" s="36">
        <f>SUMIFS(СВЦЭМ!$D$39:$D$782,СВЦЭМ!$A$39:$A$782,$A103,СВЦЭМ!$B$39:$B$782,Y$77)+'СЕТ СН'!$G$14+СВЦЭМ!$D$10+'СЕТ СН'!$G$6-'СЕТ СН'!$G$26</f>
        <v>1428.11851093</v>
      </c>
    </row>
    <row r="104" spans="1:27" ht="15.75" x14ac:dyDescent="0.2">
      <c r="A104" s="35">
        <f t="shared" si="2"/>
        <v>44619</v>
      </c>
      <c r="B104" s="36">
        <f>SUMIFS(СВЦЭМ!$D$39:$D$782,СВЦЭМ!$A$39:$A$782,$A104,СВЦЭМ!$B$39:$B$782,B$77)+'СЕТ СН'!$G$14+СВЦЭМ!$D$10+'СЕТ СН'!$G$6-'СЕТ СН'!$G$26</f>
        <v>1453.8504007299998</v>
      </c>
      <c r="C104" s="36">
        <f>SUMIFS(СВЦЭМ!$D$39:$D$782,СВЦЭМ!$A$39:$A$782,$A104,СВЦЭМ!$B$39:$B$782,C$77)+'СЕТ СН'!$G$14+СВЦЭМ!$D$10+'СЕТ СН'!$G$6-'СЕТ СН'!$G$26</f>
        <v>1467.1686488899998</v>
      </c>
      <c r="D104" s="36">
        <f>SUMIFS(СВЦЭМ!$D$39:$D$782,СВЦЭМ!$A$39:$A$782,$A104,СВЦЭМ!$B$39:$B$782,D$77)+'СЕТ СН'!$G$14+СВЦЭМ!$D$10+'СЕТ СН'!$G$6-'СЕТ СН'!$G$26</f>
        <v>1505.4043467099998</v>
      </c>
      <c r="E104" s="36">
        <f>SUMIFS(СВЦЭМ!$D$39:$D$782,СВЦЭМ!$A$39:$A$782,$A104,СВЦЭМ!$B$39:$B$782,E$77)+'СЕТ СН'!$G$14+СВЦЭМ!$D$10+'СЕТ СН'!$G$6-'СЕТ СН'!$G$26</f>
        <v>1516.6150112599998</v>
      </c>
      <c r="F104" s="36">
        <f>SUMIFS(СВЦЭМ!$D$39:$D$782,СВЦЭМ!$A$39:$A$782,$A104,СВЦЭМ!$B$39:$B$782,F$77)+'СЕТ СН'!$G$14+СВЦЭМ!$D$10+'СЕТ СН'!$G$6-'СЕТ СН'!$G$26</f>
        <v>1516.66390409</v>
      </c>
      <c r="G104" s="36">
        <f>SUMIFS(СВЦЭМ!$D$39:$D$782,СВЦЭМ!$A$39:$A$782,$A104,СВЦЭМ!$B$39:$B$782,G$77)+'СЕТ СН'!$G$14+СВЦЭМ!$D$10+'СЕТ СН'!$G$6-'СЕТ СН'!$G$26</f>
        <v>1501.7327339199999</v>
      </c>
      <c r="H104" s="36">
        <f>SUMIFS(СВЦЭМ!$D$39:$D$782,СВЦЭМ!$A$39:$A$782,$A104,СВЦЭМ!$B$39:$B$782,H$77)+'СЕТ СН'!$G$14+СВЦЭМ!$D$10+'СЕТ СН'!$G$6-'СЕТ СН'!$G$26</f>
        <v>1465.7844070899998</v>
      </c>
      <c r="I104" s="36">
        <f>SUMIFS(СВЦЭМ!$D$39:$D$782,СВЦЭМ!$A$39:$A$782,$A104,СВЦЭМ!$B$39:$B$782,I$77)+'СЕТ СН'!$G$14+СВЦЭМ!$D$10+'СЕТ СН'!$G$6-'СЕТ СН'!$G$26</f>
        <v>1435.1725722699998</v>
      </c>
      <c r="J104" s="36">
        <f>SUMIFS(СВЦЭМ!$D$39:$D$782,СВЦЭМ!$A$39:$A$782,$A104,СВЦЭМ!$B$39:$B$782,J$77)+'СЕТ СН'!$G$14+СВЦЭМ!$D$10+'СЕТ СН'!$G$6-'СЕТ СН'!$G$26</f>
        <v>1375.3238796399999</v>
      </c>
      <c r="K104" s="36">
        <f>SUMIFS(СВЦЭМ!$D$39:$D$782,СВЦЭМ!$A$39:$A$782,$A104,СВЦЭМ!$B$39:$B$782,K$77)+'СЕТ СН'!$G$14+СВЦЭМ!$D$10+'СЕТ СН'!$G$6-'СЕТ СН'!$G$26</f>
        <v>1350.0647022499998</v>
      </c>
      <c r="L104" s="36">
        <f>SUMIFS(СВЦЭМ!$D$39:$D$782,СВЦЭМ!$A$39:$A$782,$A104,СВЦЭМ!$B$39:$B$782,L$77)+'СЕТ СН'!$G$14+СВЦЭМ!$D$10+'СЕТ СН'!$G$6-'СЕТ СН'!$G$26</f>
        <v>1353.6167650699999</v>
      </c>
      <c r="M104" s="36">
        <f>SUMIFS(СВЦЭМ!$D$39:$D$782,СВЦЭМ!$A$39:$A$782,$A104,СВЦЭМ!$B$39:$B$782,M$77)+'СЕТ СН'!$G$14+СВЦЭМ!$D$10+'СЕТ СН'!$G$6-'СЕТ СН'!$G$26</f>
        <v>1383.0086915399997</v>
      </c>
      <c r="N104" s="36">
        <f>SUMIFS(СВЦЭМ!$D$39:$D$782,СВЦЭМ!$A$39:$A$782,$A104,СВЦЭМ!$B$39:$B$782,N$77)+'СЕТ СН'!$G$14+СВЦЭМ!$D$10+'СЕТ СН'!$G$6-'СЕТ СН'!$G$26</f>
        <v>1426.8344027999999</v>
      </c>
      <c r="O104" s="36">
        <f>SUMIFS(СВЦЭМ!$D$39:$D$782,СВЦЭМ!$A$39:$A$782,$A104,СВЦЭМ!$B$39:$B$782,O$77)+'СЕТ СН'!$G$14+СВЦЭМ!$D$10+'СЕТ СН'!$G$6-'СЕТ СН'!$G$26</f>
        <v>1456.1223871999998</v>
      </c>
      <c r="P104" s="36">
        <f>SUMIFS(СВЦЭМ!$D$39:$D$782,СВЦЭМ!$A$39:$A$782,$A104,СВЦЭМ!$B$39:$B$782,P$77)+'СЕТ СН'!$G$14+СВЦЭМ!$D$10+'СЕТ СН'!$G$6-'СЕТ СН'!$G$26</f>
        <v>1470.5572215899999</v>
      </c>
      <c r="Q104" s="36">
        <f>SUMIFS(СВЦЭМ!$D$39:$D$782,СВЦЭМ!$A$39:$A$782,$A104,СВЦЭМ!$B$39:$B$782,Q$77)+'СЕТ СН'!$G$14+СВЦЭМ!$D$10+'СЕТ СН'!$G$6-'СЕТ СН'!$G$26</f>
        <v>1472.8715291599999</v>
      </c>
      <c r="R104" s="36">
        <f>SUMIFS(СВЦЭМ!$D$39:$D$782,СВЦЭМ!$A$39:$A$782,$A104,СВЦЭМ!$B$39:$B$782,R$77)+'СЕТ СН'!$G$14+СВЦЭМ!$D$10+'СЕТ СН'!$G$6-'СЕТ СН'!$G$26</f>
        <v>1461.5368698099999</v>
      </c>
      <c r="S104" s="36">
        <f>SUMIFS(СВЦЭМ!$D$39:$D$782,СВЦЭМ!$A$39:$A$782,$A104,СВЦЭМ!$B$39:$B$782,S$77)+'СЕТ СН'!$G$14+СВЦЭМ!$D$10+'СЕТ СН'!$G$6-'СЕТ СН'!$G$26</f>
        <v>1440.57139646</v>
      </c>
      <c r="T104" s="36">
        <f>SUMIFS(СВЦЭМ!$D$39:$D$782,СВЦЭМ!$A$39:$A$782,$A104,СВЦЭМ!$B$39:$B$782,T$77)+'СЕТ СН'!$G$14+СВЦЭМ!$D$10+'СЕТ СН'!$G$6-'СЕТ СН'!$G$26</f>
        <v>1351.6855042699999</v>
      </c>
      <c r="U104" s="36">
        <f>SUMIFS(СВЦЭМ!$D$39:$D$782,СВЦЭМ!$A$39:$A$782,$A104,СВЦЭМ!$B$39:$B$782,U$77)+'СЕТ СН'!$G$14+СВЦЭМ!$D$10+'СЕТ СН'!$G$6-'СЕТ СН'!$G$26</f>
        <v>1309.9597230399997</v>
      </c>
      <c r="V104" s="36">
        <f>SUMIFS(СВЦЭМ!$D$39:$D$782,СВЦЭМ!$A$39:$A$782,$A104,СВЦЭМ!$B$39:$B$782,V$77)+'СЕТ СН'!$G$14+СВЦЭМ!$D$10+'СЕТ СН'!$G$6-'СЕТ СН'!$G$26</f>
        <v>1324.8300140299998</v>
      </c>
      <c r="W104" s="36">
        <f>SUMIFS(СВЦЭМ!$D$39:$D$782,СВЦЭМ!$A$39:$A$782,$A104,СВЦЭМ!$B$39:$B$782,W$77)+'СЕТ СН'!$G$14+СВЦЭМ!$D$10+'СЕТ СН'!$G$6-'СЕТ СН'!$G$26</f>
        <v>1360.5655245999999</v>
      </c>
      <c r="X104" s="36">
        <f>SUMIFS(СВЦЭМ!$D$39:$D$782,СВЦЭМ!$A$39:$A$782,$A104,СВЦЭМ!$B$39:$B$782,X$77)+'СЕТ СН'!$G$14+СВЦЭМ!$D$10+'СЕТ СН'!$G$6-'СЕТ СН'!$G$26</f>
        <v>1383.6075075799999</v>
      </c>
      <c r="Y104" s="36">
        <f>SUMIFS(СВЦЭМ!$D$39:$D$782,СВЦЭМ!$A$39:$A$782,$A104,СВЦЭМ!$B$39:$B$782,Y$77)+'СЕТ СН'!$G$14+СВЦЭМ!$D$10+'СЕТ СН'!$G$6-'СЕТ СН'!$G$26</f>
        <v>1414.5509044699998</v>
      </c>
    </row>
    <row r="105" spans="1:27" ht="15.75" x14ac:dyDescent="0.2">
      <c r="A105" s="35">
        <f t="shared" si="2"/>
        <v>44620</v>
      </c>
      <c r="B105" s="36">
        <f>SUMIFS(СВЦЭМ!$D$39:$D$782,СВЦЭМ!$A$39:$A$782,$A105,СВЦЭМ!$B$39:$B$782,B$77)+'СЕТ СН'!$G$14+СВЦЭМ!$D$10+'СЕТ СН'!$G$6-'СЕТ СН'!$G$26</f>
        <v>1441.5865876099999</v>
      </c>
      <c r="C105" s="36">
        <f>SUMIFS(СВЦЭМ!$D$39:$D$782,СВЦЭМ!$A$39:$A$782,$A105,СВЦЭМ!$B$39:$B$782,C$77)+'СЕТ СН'!$G$14+СВЦЭМ!$D$10+'СЕТ СН'!$G$6-'СЕТ СН'!$G$26</f>
        <v>1458.5988285299998</v>
      </c>
      <c r="D105" s="36">
        <f>SUMIFS(СВЦЭМ!$D$39:$D$782,СВЦЭМ!$A$39:$A$782,$A105,СВЦЭМ!$B$39:$B$782,D$77)+'СЕТ СН'!$G$14+СВЦЭМ!$D$10+'СЕТ СН'!$G$6-'СЕТ СН'!$G$26</f>
        <v>1491.48942883</v>
      </c>
      <c r="E105" s="36">
        <f>SUMIFS(СВЦЭМ!$D$39:$D$782,СВЦЭМ!$A$39:$A$782,$A105,СВЦЭМ!$B$39:$B$782,E$77)+'СЕТ СН'!$G$14+СВЦЭМ!$D$10+'СЕТ СН'!$G$6-'СЕТ СН'!$G$26</f>
        <v>1505.1049767</v>
      </c>
      <c r="F105" s="36">
        <f>SUMIFS(СВЦЭМ!$D$39:$D$782,СВЦЭМ!$A$39:$A$782,$A105,СВЦЭМ!$B$39:$B$782,F$77)+'СЕТ СН'!$G$14+СВЦЭМ!$D$10+'СЕТ СН'!$G$6-'СЕТ СН'!$G$26</f>
        <v>1505.6175373699998</v>
      </c>
      <c r="G105" s="36">
        <f>SUMIFS(СВЦЭМ!$D$39:$D$782,СВЦЭМ!$A$39:$A$782,$A105,СВЦЭМ!$B$39:$B$782,G$77)+'СЕТ СН'!$G$14+СВЦЭМ!$D$10+'СЕТ СН'!$G$6-'СЕТ СН'!$G$26</f>
        <v>1501.6344446199998</v>
      </c>
      <c r="H105" s="36">
        <f>SUMIFS(СВЦЭМ!$D$39:$D$782,СВЦЭМ!$A$39:$A$782,$A105,СВЦЭМ!$B$39:$B$782,H$77)+'СЕТ СН'!$G$14+СВЦЭМ!$D$10+'СЕТ СН'!$G$6-'СЕТ СН'!$G$26</f>
        <v>1485.68207272</v>
      </c>
      <c r="I105" s="36">
        <f>SUMIFS(СВЦЭМ!$D$39:$D$782,СВЦЭМ!$A$39:$A$782,$A105,СВЦЭМ!$B$39:$B$782,I$77)+'СЕТ СН'!$G$14+СВЦЭМ!$D$10+'СЕТ СН'!$G$6-'СЕТ СН'!$G$26</f>
        <v>1469.0191977599998</v>
      </c>
      <c r="J105" s="36">
        <f>SUMIFS(СВЦЭМ!$D$39:$D$782,СВЦЭМ!$A$39:$A$782,$A105,СВЦЭМ!$B$39:$B$782,J$77)+'СЕТ СН'!$G$14+СВЦЭМ!$D$10+'СЕТ СН'!$G$6-'СЕТ СН'!$G$26</f>
        <v>1417.4794765199999</v>
      </c>
      <c r="K105" s="36">
        <f>SUMIFS(СВЦЭМ!$D$39:$D$782,СВЦЭМ!$A$39:$A$782,$A105,СВЦЭМ!$B$39:$B$782,K$77)+'СЕТ СН'!$G$14+СВЦЭМ!$D$10+'СЕТ СН'!$G$6-'СЕТ СН'!$G$26</f>
        <v>1376.3144245899998</v>
      </c>
      <c r="L105" s="36">
        <f>SUMIFS(СВЦЭМ!$D$39:$D$782,СВЦЭМ!$A$39:$A$782,$A105,СВЦЭМ!$B$39:$B$782,L$77)+'СЕТ СН'!$G$14+СВЦЭМ!$D$10+'СЕТ СН'!$G$6-'СЕТ СН'!$G$26</f>
        <v>1363.6398728699999</v>
      </c>
      <c r="M105" s="36">
        <f>SUMIFS(СВЦЭМ!$D$39:$D$782,СВЦЭМ!$A$39:$A$782,$A105,СВЦЭМ!$B$39:$B$782,M$77)+'СЕТ СН'!$G$14+СВЦЭМ!$D$10+'СЕТ СН'!$G$6-'СЕТ СН'!$G$26</f>
        <v>1384.9770077699998</v>
      </c>
      <c r="N105" s="36">
        <f>SUMIFS(СВЦЭМ!$D$39:$D$782,СВЦЭМ!$A$39:$A$782,$A105,СВЦЭМ!$B$39:$B$782,N$77)+'СЕТ СН'!$G$14+СВЦЭМ!$D$10+'СЕТ СН'!$G$6-'СЕТ СН'!$G$26</f>
        <v>1432.14515031</v>
      </c>
      <c r="O105" s="36">
        <f>SUMIFS(СВЦЭМ!$D$39:$D$782,СВЦЭМ!$A$39:$A$782,$A105,СВЦЭМ!$B$39:$B$782,O$77)+'СЕТ СН'!$G$14+СВЦЭМ!$D$10+'СЕТ СН'!$G$6-'СЕТ СН'!$G$26</f>
        <v>1454.2513441099998</v>
      </c>
      <c r="P105" s="36">
        <f>SUMIFS(СВЦЭМ!$D$39:$D$782,СВЦЭМ!$A$39:$A$782,$A105,СВЦЭМ!$B$39:$B$782,P$77)+'СЕТ СН'!$G$14+СВЦЭМ!$D$10+'СЕТ СН'!$G$6-'СЕТ СН'!$G$26</f>
        <v>1464.1545776099999</v>
      </c>
      <c r="Q105" s="36">
        <f>SUMIFS(СВЦЭМ!$D$39:$D$782,СВЦЭМ!$A$39:$A$782,$A105,СВЦЭМ!$B$39:$B$782,Q$77)+'СЕТ СН'!$G$14+СВЦЭМ!$D$10+'СЕТ СН'!$G$6-'СЕТ СН'!$G$26</f>
        <v>1467.2639117599999</v>
      </c>
      <c r="R105" s="36">
        <f>SUMIFS(СВЦЭМ!$D$39:$D$782,СВЦЭМ!$A$39:$A$782,$A105,СВЦЭМ!$B$39:$B$782,R$77)+'СЕТ СН'!$G$14+СВЦЭМ!$D$10+'СЕТ СН'!$G$6-'СЕТ СН'!$G$26</f>
        <v>1454.3492007899999</v>
      </c>
      <c r="S105" s="36">
        <f>SUMIFS(СВЦЭМ!$D$39:$D$782,СВЦЭМ!$A$39:$A$782,$A105,СВЦЭМ!$B$39:$B$782,S$77)+'СЕТ СН'!$G$14+СВЦЭМ!$D$10+'СЕТ СН'!$G$6-'СЕТ СН'!$G$26</f>
        <v>1437.0633833999998</v>
      </c>
      <c r="T105" s="36">
        <f>SUMIFS(СВЦЭМ!$D$39:$D$782,СВЦЭМ!$A$39:$A$782,$A105,СВЦЭМ!$B$39:$B$782,T$77)+'СЕТ СН'!$G$14+СВЦЭМ!$D$10+'СЕТ СН'!$G$6-'СЕТ СН'!$G$26</f>
        <v>1348.4583317099998</v>
      </c>
      <c r="U105" s="36">
        <f>SUMIFS(СВЦЭМ!$D$39:$D$782,СВЦЭМ!$A$39:$A$782,$A105,СВЦЭМ!$B$39:$B$782,U$77)+'СЕТ СН'!$G$14+СВЦЭМ!$D$10+'СЕТ СН'!$G$6-'СЕТ СН'!$G$26</f>
        <v>1300.0392363599999</v>
      </c>
      <c r="V105" s="36">
        <f>SUMIFS(СВЦЭМ!$D$39:$D$782,СВЦЭМ!$A$39:$A$782,$A105,СВЦЭМ!$B$39:$B$782,V$77)+'СЕТ СН'!$G$14+СВЦЭМ!$D$10+'СЕТ СН'!$G$6-'СЕТ СН'!$G$26</f>
        <v>1315.12484359</v>
      </c>
      <c r="W105" s="36">
        <f>SUMIFS(СВЦЭМ!$D$39:$D$782,СВЦЭМ!$A$39:$A$782,$A105,СВЦЭМ!$B$39:$B$782,W$77)+'СЕТ СН'!$G$14+СВЦЭМ!$D$10+'СЕТ СН'!$G$6-'СЕТ СН'!$G$26</f>
        <v>1351.8207887699998</v>
      </c>
      <c r="X105" s="36">
        <f>SUMIFS(СВЦЭМ!$D$39:$D$782,СВЦЭМ!$A$39:$A$782,$A105,СВЦЭМ!$B$39:$B$782,X$77)+'СЕТ СН'!$G$14+СВЦЭМ!$D$10+'СЕТ СН'!$G$6-'СЕТ СН'!$G$26</f>
        <v>1383.2007029599999</v>
      </c>
      <c r="Y105" s="36">
        <f>SUMIFS(СВЦЭМ!$D$39:$D$782,СВЦЭМ!$A$39:$A$782,$A105,СВЦЭМ!$B$39:$B$782,Y$77)+'СЕТ СН'!$G$14+СВЦЭМ!$D$10+'СЕТ СН'!$G$6-'СЕТ СН'!$G$26</f>
        <v>1425.7151859499997</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37" t="s">
        <v>7</v>
      </c>
      <c r="B108" s="131" t="s">
        <v>72</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7" ht="12.75" customHeight="1" x14ac:dyDescent="0.2">
      <c r="A109" s="13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7" ht="12.75" customHeight="1" x14ac:dyDescent="0.2">
      <c r="A110" s="139"/>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01.02.2022</v>
      </c>
      <c r="B111" s="36">
        <f>SUMIFS(СВЦЭМ!$D$39:$D$782,СВЦЭМ!$A$39:$A$782,$A111,СВЦЭМ!$B$39:$B$782,B$110)+'СЕТ СН'!$H$14+СВЦЭМ!$D$10+'СЕТ СН'!$H$6-'СЕТ СН'!$H$26</f>
        <v>1461.5731396799999</v>
      </c>
      <c r="C111" s="36">
        <f>SUMIFS(СВЦЭМ!$D$39:$D$782,СВЦЭМ!$A$39:$A$782,$A111,СВЦЭМ!$B$39:$B$782,C$110)+'СЕТ СН'!$H$14+СВЦЭМ!$D$10+'СЕТ СН'!$H$6-'СЕТ СН'!$H$26</f>
        <v>1494.4889715100001</v>
      </c>
      <c r="D111" s="36">
        <f>SUMIFS(СВЦЭМ!$D$39:$D$782,СВЦЭМ!$A$39:$A$782,$A111,СВЦЭМ!$B$39:$B$782,D$110)+'СЕТ СН'!$H$14+СВЦЭМ!$D$10+'СЕТ СН'!$H$6-'СЕТ СН'!$H$26</f>
        <v>1553.9408596399999</v>
      </c>
      <c r="E111" s="36">
        <f>SUMIFS(СВЦЭМ!$D$39:$D$782,СВЦЭМ!$A$39:$A$782,$A111,СВЦЭМ!$B$39:$B$782,E$110)+'СЕТ СН'!$H$14+СВЦЭМ!$D$10+'СЕТ СН'!$H$6-'СЕТ СН'!$H$26</f>
        <v>1561.4008293699999</v>
      </c>
      <c r="F111" s="36">
        <f>SUMIFS(СВЦЭМ!$D$39:$D$782,СВЦЭМ!$A$39:$A$782,$A111,СВЦЭМ!$B$39:$B$782,F$110)+'СЕТ СН'!$H$14+СВЦЭМ!$D$10+'СЕТ СН'!$H$6-'СЕТ СН'!$H$26</f>
        <v>1551.48444247</v>
      </c>
      <c r="G111" s="36">
        <f>SUMIFS(СВЦЭМ!$D$39:$D$782,СВЦЭМ!$A$39:$A$782,$A111,СВЦЭМ!$B$39:$B$782,G$110)+'СЕТ СН'!$H$14+СВЦЭМ!$D$10+'СЕТ СН'!$H$6-'СЕТ СН'!$H$26</f>
        <v>1508.55251574</v>
      </c>
      <c r="H111" s="36">
        <f>SUMIFS(СВЦЭМ!$D$39:$D$782,СВЦЭМ!$A$39:$A$782,$A111,СВЦЭМ!$B$39:$B$782,H$110)+'СЕТ СН'!$H$14+СВЦЭМ!$D$10+'СЕТ СН'!$H$6-'СЕТ СН'!$H$26</f>
        <v>1476.9767486399999</v>
      </c>
      <c r="I111" s="36">
        <f>SUMIFS(СВЦЭМ!$D$39:$D$782,СВЦЭМ!$A$39:$A$782,$A111,СВЦЭМ!$B$39:$B$782,I$110)+'СЕТ СН'!$H$14+СВЦЭМ!$D$10+'СЕТ СН'!$H$6-'СЕТ СН'!$H$26</f>
        <v>1451.4452321199999</v>
      </c>
      <c r="J111" s="36">
        <f>SUMIFS(СВЦЭМ!$D$39:$D$782,СВЦЭМ!$A$39:$A$782,$A111,СВЦЭМ!$B$39:$B$782,J$110)+'СЕТ СН'!$H$14+СВЦЭМ!$D$10+'СЕТ СН'!$H$6-'СЕТ СН'!$H$26</f>
        <v>1412.6614967400001</v>
      </c>
      <c r="K111" s="36">
        <f>SUMIFS(СВЦЭМ!$D$39:$D$782,СВЦЭМ!$A$39:$A$782,$A111,СВЦЭМ!$B$39:$B$782,K$110)+'СЕТ СН'!$H$14+СВЦЭМ!$D$10+'СЕТ СН'!$H$6-'СЕТ СН'!$H$26</f>
        <v>1422.19688892</v>
      </c>
      <c r="L111" s="36">
        <f>SUMIFS(СВЦЭМ!$D$39:$D$782,СВЦЭМ!$A$39:$A$782,$A111,СВЦЭМ!$B$39:$B$782,L$110)+'СЕТ СН'!$H$14+СВЦЭМ!$D$10+'СЕТ СН'!$H$6-'СЕТ СН'!$H$26</f>
        <v>1438.2745353299999</v>
      </c>
      <c r="M111" s="36">
        <f>SUMIFS(СВЦЭМ!$D$39:$D$782,СВЦЭМ!$A$39:$A$782,$A111,СВЦЭМ!$B$39:$B$782,M$110)+'СЕТ СН'!$H$14+СВЦЭМ!$D$10+'СЕТ СН'!$H$6-'СЕТ СН'!$H$26</f>
        <v>1473.2193115800001</v>
      </c>
      <c r="N111" s="36">
        <f>SUMIFS(СВЦЭМ!$D$39:$D$782,СВЦЭМ!$A$39:$A$782,$A111,СВЦЭМ!$B$39:$B$782,N$110)+'СЕТ СН'!$H$14+СВЦЭМ!$D$10+'СЕТ СН'!$H$6-'СЕТ СН'!$H$26</f>
        <v>1488.9058290299999</v>
      </c>
      <c r="O111" s="36">
        <f>SUMIFS(СВЦЭМ!$D$39:$D$782,СВЦЭМ!$A$39:$A$782,$A111,СВЦЭМ!$B$39:$B$782,O$110)+'СЕТ СН'!$H$14+СВЦЭМ!$D$10+'СЕТ СН'!$H$6-'СЕТ СН'!$H$26</f>
        <v>1496.2017675499999</v>
      </c>
      <c r="P111" s="36">
        <f>SUMIFS(СВЦЭМ!$D$39:$D$782,СВЦЭМ!$A$39:$A$782,$A111,СВЦЭМ!$B$39:$B$782,P$110)+'СЕТ СН'!$H$14+СВЦЭМ!$D$10+'СЕТ СН'!$H$6-'СЕТ СН'!$H$26</f>
        <v>1503.9013264</v>
      </c>
      <c r="Q111" s="36">
        <f>SUMIFS(СВЦЭМ!$D$39:$D$782,СВЦЭМ!$A$39:$A$782,$A111,СВЦЭМ!$B$39:$B$782,Q$110)+'СЕТ СН'!$H$14+СВЦЭМ!$D$10+'СЕТ СН'!$H$6-'СЕТ СН'!$H$26</f>
        <v>1501.6751699599999</v>
      </c>
      <c r="R111" s="36">
        <f>SUMIFS(СВЦЭМ!$D$39:$D$782,СВЦЭМ!$A$39:$A$782,$A111,СВЦЭМ!$B$39:$B$782,R$110)+'СЕТ СН'!$H$14+СВЦЭМ!$D$10+'СЕТ СН'!$H$6-'СЕТ СН'!$H$26</f>
        <v>1499.24585338</v>
      </c>
      <c r="S111" s="36">
        <f>SUMIFS(СВЦЭМ!$D$39:$D$782,СВЦЭМ!$A$39:$A$782,$A111,СВЦЭМ!$B$39:$B$782,S$110)+'СЕТ СН'!$H$14+СВЦЭМ!$D$10+'СЕТ СН'!$H$6-'СЕТ СН'!$H$26</f>
        <v>1484.48989594</v>
      </c>
      <c r="T111" s="36">
        <f>SUMIFS(СВЦЭМ!$D$39:$D$782,СВЦЭМ!$A$39:$A$782,$A111,СВЦЭМ!$B$39:$B$782,T$110)+'СЕТ СН'!$H$14+СВЦЭМ!$D$10+'СЕТ СН'!$H$6-'СЕТ СН'!$H$26</f>
        <v>1455.2745694499999</v>
      </c>
      <c r="U111" s="36">
        <f>SUMIFS(СВЦЭМ!$D$39:$D$782,СВЦЭМ!$A$39:$A$782,$A111,СВЦЭМ!$B$39:$B$782,U$110)+'СЕТ СН'!$H$14+СВЦЭМ!$D$10+'СЕТ СН'!$H$6-'СЕТ СН'!$H$26</f>
        <v>1444.61354517</v>
      </c>
      <c r="V111" s="36">
        <f>SUMIFS(СВЦЭМ!$D$39:$D$782,СВЦЭМ!$A$39:$A$782,$A111,СВЦЭМ!$B$39:$B$782,V$110)+'СЕТ СН'!$H$14+СВЦЭМ!$D$10+'СЕТ СН'!$H$6-'СЕТ СН'!$H$26</f>
        <v>1449.2868058500001</v>
      </c>
      <c r="W111" s="36">
        <f>SUMIFS(СВЦЭМ!$D$39:$D$782,СВЦЭМ!$A$39:$A$782,$A111,СВЦЭМ!$B$39:$B$782,W$110)+'СЕТ СН'!$H$14+СВЦЭМ!$D$10+'СЕТ СН'!$H$6-'СЕТ СН'!$H$26</f>
        <v>1479.3085647</v>
      </c>
      <c r="X111" s="36">
        <f>SUMIFS(СВЦЭМ!$D$39:$D$782,СВЦЭМ!$A$39:$A$782,$A111,СВЦЭМ!$B$39:$B$782,X$110)+'СЕТ СН'!$H$14+СВЦЭМ!$D$10+'СЕТ СН'!$H$6-'СЕТ СН'!$H$26</f>
        <v>1500.2189168099999</v>
      </c>
      <c r="Y111" s="36">
        <f>SUMIFS(СВЦЭМ!$D$39:$D$782,СВЦЭМ!$A$39:$A$782,$A111,СВЦЭМ!$B$39:$B$782,Y$110)+'СЕТ СН'!$H$14+СВЦЭМ!$D$10+'СЕТ СН'!$H$6-'СЕТ СН'!$H$26</f>
        <v>1511.9954612500001</v>
      </c>
      <c r="AA111" s="45"/>
    </row>
    <row r="112" spans="1:27" ht="15.75" x14ac:dyDescent="0.2">
      <c r="A112" s="35">
        <f>A111+1</f>
        <v>44594</v>
      </c>
      <c r="B112" s="36">
        <f>SUMIFS(СВЦЭМ!$D$39:$D$782,СВЦЭМ!$A$39:$A$782,$A112,СВЦЭМ!$B$39:$B$782,B$110)+'СЕТ СН'!$H$14+СВЦЭМ!$D$10+'СЕТ СН'!$H$6-'СЕТ СН'!$H$26</f>
        <v>1506.20905913</v>
      </c>
      <c r="C112" s="36">
        <f>SUMIFS(СВЦЭМ!$D$39:$D$782,СВЦЭМ!$A$39:$A$782,$A112,СВЦЭМ!$B$39:$B$782,C$110)+'СЕТ СН'!$H$14+СВЦЭМ!$D$10+'СЕТ СН'!$H$6-'СЕТ СН'!$H$26</f>
        <v>1525.7329209100001</v>
      </c>
      <c r="D112" s="36">
        <f>SUMIFS(СВЦЭМ!$D$39:$D$782,СВЦЭМ!$A$39:$A$782,$A112,СВЦЭМ!$B$39:$B$782,D$110)+'СЕТ СН'!$H$14+СВЦЭМ!$D$10+'СЕТ СН'!$H$6-'СЕТ СН'!$H$26</f>
        <v>1541.7217565399999</v>
      </c>
      <c r="E112" s="36">
        <f>SUMIFS(СВЦЭМ!$D$39:$D$782,СВЦЭМ!$A$39:$A$782,$A112,СВЦЭМ!$B$39:$B$782,E$110)+'СЕТ СН'!$H$14+СВЦЭМ!$D$10+'СЕТ СН'!$H$6-'СЕТ СН'!$H$26</f>
        <v>1556.3685816499999</v>
      </c>
      <c r="F112" s="36">
        <f>SUMIFS(СВЦЭМ!$D$39:$D$782,СВЦЭМ!$A$39:$A$782,$A112,СВЦЭМ!$B$39:$B$782,F$110)+'СЕТ СН'!$H$14+СВЦЭМ!$D$10+'СЕТ СН'!$H$6-'СЕТ СН'!$H$26</f>
        <v>1545.2455975299999</v>
      </c>
      <c r="G112" s="36">
        <f>SUMIFS(СВЦЭМ!$D$39:$D$782,СВЦЭМ!$A$39:$A$782,$A112,СВЦЭМ!$B$39:$B$782,G$110)+'СЕТ СН'!$H$14+СВЦЭМ!$D$10+'СЕТ СН'!$H$6-'СЕТ СН'!$H$26</f>
        <v>1497.72765708</v>
      </c>
      <c r="H112" s="36">
        <f>SUMIFS(СВЦЭМ!$D$39:$D$782,СВЦЭМ!$A$39:$A$782,$A112,СВЦЭМ!$B$39:$B$782,H$110)+'СЕТ СН'!$H$14+СВЦЭМ!$D$10+'СЕТ СН'!$H$6-'СЕТ СН'!$H$26</f>
        <v>1458.87963429</v>
      </c>
      <c r="I112" s="36">
        <f>SUMIFS(СВЦЭМ!$D$39:$D$782,СВЦЭМ!$A$39:$A$782,$A112,СВЦЭМ!$B$39:$B$782,I$110)+'СЕТ СН'!$H$14+СВЦЭМ!$D$10+'СЕТ СН'!$H$6-'СЕТ СН'!$H$26</f>
        <v>1442.8602502399999</v>
      </c>
      <c r="J112" s="36">
        <f>SUMIFS(СВЦЭМ!$D$39:$D$782,СВЦЭМ!$A$39:$A$782,$A112,СВЦЭМ!$B$39:$B$782,J$110)+'СЕТ СН'!$H$14+СВЦЭМ!$D$10+'СЕТ СН'!$H$6-'СЕТ СН'!$H$26</f>
        <v>1425.18611141</v>
      </c>
      <c r="K112" s="36">
        <f>SUMIFS(СВЦЭМ!$D$39:$D$782,СВЦЭМ!$A$39:$A$782,$A112,СВЦЭМ!$B$39:$B$782,K$110)+'СЕТ СН'!$H$14+СВЦЭМ!$D$10+'СЕТ СН'!$H$6-'СЕТ СН'!$H$26</f>
        <v>1430.6558173000001</v>
      </c>
      <c r="L112" s="36">
        <f>SUMIFS(СВЦЭМ!$D$39:$D$782,СВЦЭМ!$A$39:$A$782,$A112,СВЦЭМ!$B$39:$B$782,L$110)+'СЕТ СН'!$H$14+СВЦЭМ!$D$10+'СЕТ СН'!$H$6-'СЕТ СН'!$H$26</f>
        <v>1423.3977646199999</v>
      </c>
      <c r="M112" s="36">
        <f>SUMIFS(СВЦЭМ!$D$39:$D$782,СВЦЭМ!$A$39:$A$782,$A112,СВЦЭМ!$B$39:$B$782,M$110)+'СЕТ СН'!$H$14+СВЦЭМ!$D$10+'СЕТ СН'!$H$6-'СЕТ СН'!$H$26</f>
        <v>1431.99954424</v>
      </c>
      <c r="N112" s="36">
        <f>SUMIFS(СВЦЭМ!$D$39:$D$782,СВЦЭМ!$A$39:$A$782,$A112,СВЦЭМ!$B$39:$B$782,N$110)+'СЕТ СН'!$H$14+СВЦЭМ!$D$10+'СЕТ СН'!$H$6-'СЕТ СН'!$H$26</f>
        <v>1440.31254767</v>
      </c>
      <c r="O112" s="36">
        <f>SUMIFS(СВЦЭМ!$D$39:$D$782,СВЦЭМ!$A$39:$A$782,$A112,СВЦЭМ!$B$39:$B$782,O$110)+'СЕТ СН'!$H$14+СВЦЭМ!$D$10+'СЕТ СН'!$H$6-'СЕТ СН'!$H$26</f>
        <v>1465.6911795799999</v>
      </c>
      <c r="P112" s="36">
        <f>SUMIFS(СВЦЭМ!$D$39:$D$782,СВЦЭМ!$A$39:$A$782,$A112,СВЦЭМ!$B$39:$B$782,P$110)+'СЕТ СН'!$H$14+СВЦЭМ!$D$10+'СЕТ СН'!$H$6-'СЕТ СН'!$H$26</f>
        <v>1508.1700989999999</v>
      </c>
      <c r="Q112" s="36">
        <f>SUMIFS(СВЦЭМ!$D$39:$D$782,СВЦЭМ!$A$39:$A$782,$A112,СВЦЭМ!$B$39:$B$782,Q$110)+'СЕТ СН'!$H$14+СВЦЭМ!$D$10+'СЕТ СН'!$H$6-'СЕТ СН'!$H$26</f>
        <v>1513.33795564</v>
      </c>
      <c r="R112" s="36">
        <f>SUMIFS(СВЦЭМ!$D$39:$D$782,СВЦЭМ!$A$39:$A$782,$A112,СВЦЭМ!$B$39:$B$782,R$110)+'СЕТ СН'!$H$14+СВЦЭМ!$D$10+'СЕТ СН'!$H$6-'СЕТ СН'!$H$26</f>
        <v>1502.2711682699999</v>
      </c>
      <c r="S112" s="36">
        <f>SUMIFS(СВЦЭМ!$D$39:$D$782,СВЦЭМ!$A$39:$A$782,$A112,СВЦЭМ!$B$39:$B$782,S$110)+'СЕТ СН'!$H$14+СВЦЭМ!$D$10+'СЕТ СН'!$H$6-'СЕТ СН'!$H$26</f>
        <v>1470.4187409900001</v>
      </c>
      <c r="T112" s="36">
        <f>SUMIFS(СВЦЭМ!$D$39:$D$782,СВЦЭМ!$A$39:$A$782,$A112,СВЦЭМ!$B$39:$B$782,T$110)+'СЕТ СН'!$H$14+СВЦЭМ!$D$10+'СЕТ СН'!$H$6-'СЕТ СН'!$H$26</f>
        <v>1437.3357443</v>
      </c>
      <c r="U112" s="36">
        <f>SUMIFS(СВЦЭМ!$D$39:$D$782,СВЦЭМ!$A$39:$A$782,$A112,СВЦЭМ!$B$39:$B$782,U$110)+'СЕТ СН'!$H$14+СВЦЭМ!$D$10+'СЕТ СН'!$H$6-'СЕТ СН'!$H$26</f>
        <v>1432.66594753</v>
      </c>
      <c r="V112" s="36">
        <f>SUMIFS(СВЦЭМ!$D$39:$D$782,СВЦЭМ!$A$39:$A$782,$A112,СВЦЭМ!$B$39:$B$782,V$110)+'СЕТ СН'!$H$14+СВЦЭМ!$D$10+'СЕТ СН'!$H$6-'СЕТ СН'!$H$26</f>
        <v>1443.7808476499999</v>
      </c>
      <c r="W112" s="36">
        <f>SUMIFS(СВЦЭМ!$D$39:$D$782,СВЦЭМ!$A$39:$A$782,$A112,СВЦЭМ!$B$39:$B$782,W$110)+'СЕТ СН'!$H$14+СВЦЭМ!$D$10+'СЕТ СН'!$H$6-'СЕТ СН'!$H$26</f>
        <v>1471.56705233</v>
      </c>
      <c r="X112" s="36">
        <f>SUMIFS(СВЦЭМ!$D$39:$D$782,СВЦЭМ!$A$39:$A$782,$A112,СВЦЭМ!$B$39:$B$782,X$110)+'СЕТ СН'!$H$14+СВЦЭМ!$D$10+'СЕТ СН'!$H$6-'СЕТ СН'!$H$26</f>
        <v>1503.14810601</v>
      </c>
      <c r="Y112" s="36">
        <f>SUMIFS(СВЦЭМ!$D$39:$D$782,СВЦЭМ!$A$39:$A$782,$A112,СВЦЭМ!$B$39:$B$782,Y$110)+'СЕТ СН'!$H$14+СВЦЭМ!$D$10+'СЕТ СН'!$H$6-'СЕТ СН'!$H$26</f>
        <v>1521.1266348500001</v>
      </c>
    </row>
    <row r="113" spans="1:25" ht="15.75" x14ac:dyDescent="0.2">
      <c r="A113" s="35">
        <f t="shared" ref="A113:A138" si="3">A112+1</f>
        <v>44595</v>
      </c>
      <c r="B113" s="36">
        <f>SUMIFS(СВЦЭМ!$D$39:$D$782,СВЦЭМ!$A$39:$A$782,$A113,СВЦЭМ!$B$39:$B$782,B$110)+'СЕТ СН'!$H$14+СВЦЭМ!$D$10+'СЕТ СН'!$H$6-'СЕТ СН'!$H$26</f>
        <v>1526.2837463199999</v>
      </c>
      <c r="C113" s="36">
        <f>SUMIFS(СВЦЭМ!$D$39:$D$782,СВЦЭМ!$A$39:$A$782,$A113,СВЦЭМ!$B$39:$B$782,C$110)+'СЕТ СН'!$H$14+СВЦЭМ!$D$10+'СЕТ СН'!$H$6-'СЕТ СН'!$H$26</f>
        <v>1538.6258043299999</v>
      </c>
      <c r="D113" s="36">
        <f>SUMIFS(СВЦЭМ!$D$39:$D$782,СВЦЭМ!$A$39:$A$782,$A113,СВЦЭМ!$B$39:$B$782,D$110)+'СЕТ СН'!$H$14+СВЦЭМ!$D$10+'СЕТ СН'!$H$6-'СЕТ СН'!$H$26</f>
        <v>1557.6082654499999</v>
      </c>
      <c r="E113" s="36">
        <f>SUMIFS(СВЦЭМ!$D$39:$D$782,СВЦЭМ!$A$39:$A$782,$A113,СВЦЭМ!$B$39:$B$782,E$110)+'СЕТ СН'!$H$14+СВЦЭМ!$D$10+'СЕТ СН'!$H$6-'СЕТ СН'!$H$26</f>
        <v>1561.9801305799999</v>
      </c>
      <c r="F113" s="36">
        <f>SUMIFS(СВЦЭМ!$D$39:$D$782,СВЦЭМ!$A$39:$A$782,$A113,СВЦЭМ!$B$39:$B$782,F$110)+'СЕТ СН'!$H$14+СВЦЭМ!$D$10+'СЕТ СН'!$H$6-'СЕТ СН'!$H$26</f>
        <v>1542.30003784</v>
      </c>
      <c r="G113" s="36">
        <f>SUMIFS(СВЦЭМ!$D$39:$D$782,СВЦЭМ!$A$39:$A$782,$A113,СВЦЭМ!$B$39:$B$782,G$110)+'СЕТ СН'!$H$14+СВЦЭМ!$D$10+'СЕТ СН'!$H$6-'СЕТ СН'!$H$26</f>
        <v>1496.9667862700001</v>
      </c>
      <c r="H113" s="36">
        <f>SUMIFS(СВЦЭМ!$D$39:$D$782,СВЦЭМ!$A$39:$A$782,$A113,СВЦЭМ!$B$39:$B$782,H$110)+'СЕТ СН'!$H$14+СВЦЭМ!$D$10+'СЕТ СН'!$H$6-'СЕТ СН'!$H$26</f>
        <v>1458.7150788399999</v>
      </c>
      <c r="I113" s="36">
        <f>SUMIFS(СВЦЭМ!$D$39:$D$782,СВЦЭМ!$A$39:$A$782,$A113,СВЦЭМ!$B$39:$B$782,I$110)+'СЕТ СН'!$H$14+СВЦЭМ!$D$10+'СЕТ СН'!$H$6-'СЕТ СН'!$H$26</f>
        <v>1414.0686091699999</v>
      </c>
      <c r="J113" s="36">
        <f>SUMIFS(СВЦЭМ!$D$39:$D$782,СВЦЭМ!$A$39:$A$782,$A113,СВЦЭМ!$B$39:$B$782,J$110)+'СЕТ СН'!$H$14+СВЦЭМ!$D$10+'СЕТ СН'!$H$6-'СЕТ СН'!$H$26</f>
        <v>1413.35123299</v>
      </c>
      <c r="K113" s="36">
        <f>SUMIFS(СВЦЭМ!$D$39:$D$782,СВЦЭМ!$A$39:$A$782,$A113,СВЦЭМ!$B$39:$B$782,K$110)+'СЕТ СН'!$H$14+СВЦЭМ!$D$10+'СЕТ СН'!$H$6-'СЕТ СН'!$H$26</f>
        <v>1401.0602344700001</v>
      </c>
      <c r="L113" s="36">
        <f>SUMIFS(СВЦЭМ!$D$39:$D$782,СВЦЭМ!$A$39:$A$782,$A113,СВЦЭМ!$B$39:$B$782,L$110)+'СЕТ СН'!$H$14+СВЦЭМ!$D$10+'СЕТ СН'!$H$6-'СЕТ СН'!$H$26</f>
        <v>1403.39528208</v>
      </c>
      <c r="M113" s="36">
        <f>SUMIFS(СВЦЭМ!$D$39:$D$782,СВЦЭМ!$A$39:$A$782,$A113,СВЦЭМ!$B$39:$B$782,M$110)+'СЕТ СН'!$H$14+СВЦЭМ!$D$10+'СЕТ СН'!$H$6-'СЕТ СН'!$H$26</f>
        <v>1414.4020902299999</v>
      </c>
      <c r="N113" s="36">
        <f>SUMIFS(СВЦЭМ!$D$39:$D$782,СВЦЭМ!$A$39:$A$782,$A113,СВЦЭМ!$B$39:$B$782,N$110)+'СЕТ СН'!$H$14+СВЦЭМ!$D$10+'СЕТ СН'!$H$6-'СЕТ СН'!$H$26</f>
        <v>1425.8084073299999</v>
      </c>
      <c r="O113" s="36">
        <f>SUMIFS(СВЦЭМ!$D$39:$D$782,СВЦЭМ!$A$39:$A$782,$A113,СВЦЭМ!$B$39:$B$782,O$110)+'СЕТ СН'!$H$14+СВЦЭМ!$D$10+'СЕТ СН'!$H$6-'СЕТ СН'!$H$26</f>
        <v>1446.1396967799999</v>
      </c>
      <c r="P113" s="36">
        <f>SUMIFS(СВЦЭМ!$D$39:$D$782,СВЦЭМ!$A$39:$A$782,$A113,СВЦЭМ!$B$39:$B$782,P$110)+'СЕТ СН'!$H$14+СВЦЭМ!$D$10+'СЕТ СН'!$H$6-'СЕТ СН'!$H$26</f>
        <v>1477.10385234</v>
      </c>
      <c r="Q113" s="36">
        <f>SUMIFS(СВЦЭМ!$D$39:$D$782,СВЦЭМ!$A$39:$A$782,$A113,СВЦЭМ!$B$39:$B$782,Q$110)+'СЕТ СН'!$H$14+СВЦЭМ!$D$10+'СЕТ СН'!$H$6-'СЕТ СН'!$H$26</f>
        <v>1479.92721218</v>
      </c>
      <c r="R113" s="36">
        <f>SUMIFS(СВЦЭМ!$D$39:$D$782,СВЦЭМ!$A$39:$A$782,$A113,СВЦЭМ!$B$39:$B$782,R$110)+'СЕТ СН'!$H$14+СВЦЭМ!$D$10+'СЕТ СН'!$H$6-'СЕТ СН'!$H$26</f>
        <v>1467.86336119</v>
      </c>
      <c r="S113" s="36">
        <f>SUMIFS(СВЦЭМ!$D$39:$D$782,СВЦЭМ!$A$39:$A$782,$A113,СВЦЭМ!$B$39:$B$782,S$110)+'СЕТ СН'!$H$14+СВЦЭМ!$D$10+'СЕТ СН'!$H$6-'СЕТ СН'!$H$26</f>
        <v>1441.1937552499999</v>
      </c>
      <c r="T113" s="36">
        <f>SUMIFS(СВЦЭМ!$D$39:$D$782,СВЦЭМ!$A$39:$A$782,$A113,СВЦЭМ!$B$39:$B$782,T$110)+'СЕТ СН'!$H$14+СВЦЭМ!$D$10+'СЕТ СН'!$H$6-'СЕТ СН'!$H$26</f>
        <v>1399.7767049700001</v>
      </c>
      <c r="U113" s="36">
        <f>SUMIFS(СВЦЭМ!$D$39:$D$782,СВЦЭМ!$A$39:$A$782,$A113,СВЦЭМ!$B$39:$B$782,U$110)+'СЕТ СН'!$H$14+СВЦЭМ!$D$10+'СЕТ СН'!$H$6-'СЕТ СН'!$H$26</f>
        <v>1396.9319257299999</v>
      </c>
      <c r="V113" s="36">
        <f>SUMIFS(СВЦЭМ!$D$39:$D$782,СВЦЭМ!$A$39:$A$782,$A113,СВЦЭМ!$B$39:$B$782,V$110)+'СЕТ СН'!$H$14+СВЦЭМ!$D$10+'СЕТ СН'!$H$6-'СЕТ СН'!$H$26</f>
        <v>1410.8738903599999</v>
      </c>
      <c r="W113" s="36">
        <f>SUMIFS(СВЦЭМ!$D$39:$D$782,СВЦЭМ!$A$39:$A$782,$A113,СВЦЭМ!$B$39:$B$782,W$110)+'СЕТ СН'!$H$14+СВЦЭМ!$D$10+'СЕТ СН'!$H$6-'СЕТ СН'!$H$26</f>
        <v>1441.88660585</v>
      </c>
      <c r="X113" s="36">
        <f>SUMIFS(СВЦЭМ!$D$39:$D$782,СВЦЭМ!$A$39:$A$782,$A113,СВЦЭМ!$B$39:$B$782,X$110)+'СЕТ СН'!$H$14+СВЦЭМ!$D$10+'СЕТ СН'!$H$6-'СЕТ СН'!$H$26</f>
        <v>1476.70159096</v>
      </c>
      <c r="Y113" s="36">
        <f>SUMIFS(СВЦЭМ!$D$39:$D$782,СВЦЭМ!$A$39:$A$782,$A113,СВЦЭМ!$B$39:$B$782,Y$110)+'СЕТ СН'!$H$14+СВЦЭМ!$D$10+'СЕТ СН'!$H$6-'СЕТ СН'!$H$26</f>
        <v>1492.7229446900001</v>
      </c>
    </row>
    <row r="114" spans="1:25" ht="15.75" x14ac:dyDescent="0.2">
      <c r="A114" s="35">
        <f t="shared" si="3"/>
        <v>44596</v>
      </c>
      <c r="B114" s="36">
        <f>SUMIFS(СВЦЭМ!$D$39:$D$782,СВЦЭМ!$A$39:$A$782,$A114,СВЦЭМ!$B$39:$B$782,B$110)+'СЕТ СН'!$H$14+СВЦЭМ!$D$10+'СЕТ СН'!$H$6-'СЕТ СН'!$H$26</f>
        <v>1501.1915546999999</v>
      </c>
      <c r="C114" s="36">
        <f>SUMIFS(СВЦЭМ!$D$39:$D$782,СВЦЭМ!$A$39:$A$782,$A114,СВЦЭМ!$B$39:$B$782,C$110)+'СЕТ СН'!$H$14+СВЦЭМ!$D$10+'СЕТ СН'!$H$6-'СЕТ СН'!$H$26</f>
        <v>1513.5194699799999</v>
      </c>
      <c r="D114" s="36">
        <f>SUMIFS(СВЦЭМ!$D$39:$D$782,СВЦЭМ!$A$39:$A$782,$A114,СВЦЭМ!$B$39:$B$782,D$110)+'СЕТ СН'!$H$14+СВЦЭМ!$D$10+'СЕТ СН'!$H$6-'СЕТ СН'!$H$26</f>
        <v>1528.97050188</v>
      </c>
      <c r="E114" s="36">
        <f>SUMIFS(СВЦЭМ!$D$39:$D$782,СВЦЭМ!$A$39:$A$782,$A114,СВЦЭМ!$B$39:$B$782,E$110)+'СЕТ СН'!$H$14+СВЦЭМ!$D$10+'СЕТ СН'!$H$6-'СЕТ СН'!$H$26</f>
        <v>1534.26868416</v>
      </c>
      <c r="F114" s="36">
        <f>SUMIFS(СВЦЭМ!$D$39:$D$782,СВЦЭМ!$A$39:$A$782,$A114,СВЦЭМ!$B$39:$B$782,F$110)+'СЕТ СН'!$H$14+СВЦЭМ!$D$10+'СЕТ СН'!$H$6-'СЕТ СН'!$H$26</f>
        <v>1517.7343856800001</v>
      </c>
      <c r="G114" s="36">
        <f>SUMIFS(СВЦЭМ!$D$39:$D$782,СВЦЭМ!$A$39:$A$782,$A114,СВЦЭМ!$B$39:$B$782,G$110)+'СЕТ СН'!$H$14+СВЦЭМ!$D$10+'СЕТ СН'!$H$6-'СЕТ СН'!$H$26</f>
        <v>1469.66910046</v>
      </c>
      <c r="H114" s="36">
        <f>SUMIFS(СВЦЭМ!$D$39:$D$782,СВЦЭМ!$A$39:$A$782,$A114,СВЦЭМ!$B$39:$B$782,H$110)+'СЕТ СН'!$H$14+СВЦЭМ!$D$10+'СЕТ СН'!$H$6-'СЕТ СН'!$H$26</f>
        <v>1442.1847736499999</v>
      </c>
      <c r="I114" s="36">
        <f>SUMIFS(СВЦЭМ!$D$39:$D$782,СВЦЭМ!$A$39:$A$782,$A114,СВЦЭМ!$B$39:$B$782,I$110)+'СЕТ СН'!$H$14+СВЦЭМ!$D$10+'СЕТ СН'!$H$6-'СЕТ СН'!$H$26</f>
        <v>1401.4592380700001</v>
      </c>
      <c r="J114" s="36">
        <f>SUMIFS(СВЦЭМ!$D$39:$D$782,СВЦЭМ!$A$39:$A$782,$A114,СВЦЭМ!$B$39:$B$782,J$110)+'СЕТ СН'!$H$14+СВЦЭМ!$D$10+'СЕТ СН'!$H$6-'СЕТ СН'!$H$26</f>
        <v>1392.1522451199999</v>
      </c>
      <c r="K114" s="36">
        <f>SUMIFS(СВЦЭМ!$D$39:$D$782,СВЦЭМ!$A$39:$A$782,$A114,СВЦЭМ!$B$39:$B$782,K$110)+'СЕТ СН'!$H$14+СВЦЭМ!$D$10+'СЕТ СН'!$H$6-'СЕТ СН'!$H$26</f>
        <v>1390.8139164699999</v>
      </c>
      <c r="L114" s="36">
        <f>SUMIFS(СВЦЭМ!$D$39:$D$782,СВЦЭМ!$A$39:$A$782,$A114,СВЦЭМ!$B$39:$B$782,L$110)+'СЕТ СН'!$H$14+СВЦЭМ!$D$10+'СЕТ СН'!$H$6-'СЕТ СН'!$H$26</f>
        <v>1423.1620973500001</v>
      </c>
      <c r="M114" s="36">
        <f>SUMIFS(СВЦЭМ!$D$39:$D$782,СВЦЭМ!$A$39:$A$782,$A114,СВЦЭМ!$B$39:$B$782,M$110)+'СЕТ СН'!$H$14+СВЦЭМ!$D$10+'СЕТ СН'!$H$6-'СЕТ СН'!$H$26</f>
        <v>1440.8734623799999</v>
      </c>
      <c r="N114" s="36">
        <f>SUMIFS(СВЦЭМ!$D$39:$D$782,СВЦЭМ!$A$39:$A$782,$A114,СВЦЭМ!$B$39:$B$782,N$110)+'СЕТ СН'!$H$14+СВЦЭМ!$D$10+'СЕТ СН'!$H$6-'СЕТ СН'!$H$26</f>
        <v>1444.33685393</v>
      </c>
      <c r="O114" s="36">
        <f>SUMIFS(СВЦЭМ!$D$39:$D$782,СВЦЭМ!$A$39:$A$782,$A114,СВЦЭМ!$B$39:$B$782,O$110)+'СЕТ СН'!$H$14+СВЦЭМ!$D$10+'СЕТ СН'!$H$6-'СЕТ СН'!$H$26</f>
        <v>1442.66359184</v>
      </c>
      <c r="P114" s="36">
        <f>SUMIFS(СВЦЭМ!$D$39:$D$782,СВЦЭМ!$A$39:$A$782,$A114,СВЦЭМ!$B$39:$B$782,P$110)+'СЕТ СН'!$H$14+СВЦЭМ!$D$10+'СЕТ СН'!$H$6-'СЕТ СН'!$H$26</f>
        <v>1478.9264502399999</v>
      </c>
      <c r="Q114" s="36">
        <f>SUMIFS(СВЦЭМ!$D$39:$D$782,СВЦЭМ!$A$39:$A$782,$A114,СВЦЭМ!$B$39:$B$782,Q$110)+'СЕТ СН'!$H$14+СВЦЭМ!$D$10+'СЕТ СН'!$H$6-'СЕТ СН'!$H$26</f>
        <v>1478.60731751</v>
      </c>
      <c r="R114" s="36">
        <f>SUMIFS(СВЦЭМ!$D$39:$D$782,СВЦЭМ!$A$39:$A$782,$A114,СВЦЭМ!$B$39:$B$782,R$110)+'СЕТ СН'!$H$14+СВЦЭМ!$D$10+'СЕТ СН'!$H$6-'СЕТ СН'!$H$26</f>
        <v>1460.60203209</v>
      </c>
      <c r="S114" s="36">
        <f>SUMIFS(СВЦЭМ!$D$39:$D$782,СВЦЭМ!$A$39:$A$782,$A114,СВЦЭМ!$B$39:$B$782,S$110)+'СЕТ СН'!$H$14+СВЦЭМ!$D$10+'СЕТ СН'!$H$6-'СЕТ СН'!$H$26</f>
        <v>1437.08473213</v>
      </c>
      <c r="T114" s="36">
        <f>SUMIFS(СВЦЭМ!$D$39:$D$782,СВЦЭМ!$A$39:$A$782,$A114,СВЦЭМ!$B$39:$B$782,T$110)+'СЕТ СН'!$H$14+СВЦЭМ!$D$10+'СЕТ СН'!$H$6-'СЕТ СН'!$H$26</f>
        <v>1417.7998928499999</v>
      </c>
      <c r="U114" s="36">
        <f>SUMIFS(СВЦЭМ!$D$39:$D$782,СВЦЭМ!$A$39:$A$782,$A114,СВЦЭМ!$B$39:$B$782,U$110)+'СЕТ СН'!$H$14+СВЦЭМ!$D$10+'СЕТ СН'!$H$6-'СЕТ СН'!$H$26</f>
        <v>1425.0673146199999</v>
      </c>
      <c r="V114" s="36">
        <f>SUMIFS(СВЦЭМ!$D$39:$D$782,СВЦЭМ!$A$39:$A$782,$A114,СВЦЭМ!$B$39:$B$782,V$110)+'СЕТ СН'!$H$14+СВЦЭМ!$D$10+'СЕТ СН'!$H$6-'СЕТ СН'!$H$26</f>
        <v>1426.0958509299999</v>
      </c>
      <c r="W114" s="36">
        <f>SUMIFS(СВЦЭМ!$D$39:$D$782,СВЦЭМ!$A$39:$A$782,$A114,СВЦЭМ!$B$39:$B$782,W$110)+'СЕТ СН'!$H$14+СВЦЭМ!$D$10+'СЕТ СН'!$H$6-'СЕТ СН'!$H$26</f>
        <v>1455.5300540799999</v>
      </c>
      <c r="X114" s="36">
        <f>SUMIFS(СВЦЭМ!$D$39:$D$782,СВЦЭМ!$A$39:$A$782,$A114,СВЦЭМ!$B$39:$B$782,X$110)+'СЕТ СН'!$H$14+СВЦЭМ!$D$10+'СЕТ СН'!$H$6-'СЕТ СН'!$H$26</f>
        <v>1477.39721347</v>
      </c>
      <c r="Y114" s="36">
        <f>SUMIFS(СВЦЭМ!$D$39:$D$782,СВЦЭМ!$A$39:$A$782,$A114,СВЦЭМ!$B$39:$B$782,Y$110)+'СЕТ СН'!$H$14+СВЦЭМ!$D$10+'СЕТ СН'!$H$6-'СЕТ СН'!$H$26</f>
        <v>1486.3595104999999</v>
      </c>
    </row>
    <row r="115" spans="1:25" ht="15.75" x14ac:dyDescent="0.2">
      <c r="A115" s="35">
        <f t="shared" si="3"/>
        <v>44597</v>
      </c>
      <c r="B115" s="36">
        <f>SUMIFS(СВЦЭМ!$D$39:$D$782,СВЦЭМ!$A$39:$A$782,$A115,СВЦЭМ!$B$39:$B$782,B$110)+'СЕТ СН'!$H$14+СВЦЭМ!$D$10+'СЕТ СН'!$H$6-'СЕТ СН'!$H$26</f>
        <v>1533.91590182</v>
      </c>
      <c r="C115" s="36">
        <f>SUMIFS(СВЦЭМ!$D$39:$D$782,СВЦЭМ!$A$39:$A$782,$A115,СВЦЭМ!$B$39:$B$782,C$110)+'СЕТ СН'!$H$14+СВЦЭМ!$D$10+'СЕТ СН'!$H$6-'СЕТ СН'!$H$26</f>
        <v>1464.74026663</v>
      </c>
      <c r="D115" s="36">
        <f>SUMIFS(СВЦЭМ!$D$39:$D$782,СВЦЭМ!$A$39:$A$782,$A115,СВЦЭМ!$B$39:$B$782,D$110)+'СЕТ СН'!$H$14+СВЦЭМ!$D$10+'СЕТ СН'!$H$6-'СЕТ СН'!$H$26</f>
        <v>1488.74650522</v>
      </c>
      <c r="E115" s="36">
        <f>SUMIFS(СВЦЭМ!$D$39:$D$782,СВЦЭМ!$A$39:$A$782,$A115,СВЦЭМ!$B$39:$B$782,E$110)+'СЕТ СН'!$H$14+СВЦЭМ!$D$10+'СЕТ СН'!$H$6-'СЕТ СН'!$H$26</f>
        <v>1511.99527051</v>
      </c>
      <c r="F115" s="36">
        <f>SUMIFS(СВЦЭМ!$D$39:$D$782,СВЦЭМ!$A$39:$A$782,$A115,СВЦЭМ!$B$39:$B$782,F$110)+'СЕТ СН'!$H$14+СВЦЭМ!$D$10+'СЕТ СН'!$H$6-'СЕТ СН'!$H$26</f>
        <v>1515.24708136</v>
      </c>
      <c r="G115" s="36">
        <f>SUMIFS(СВЦЭМ!$D$39:$D$782,СВЦЭМ!$A$39:$A$782,$A115,СВЦЭМ!$B$39:$B$782,G$110)+'СЕТ СН'!$H$14+СВЦЭМ!$D$10+'СЕТ СН'!$H$6-'СЕТ СН'!$H$26</f>
        <v>1525.1047928599999</v>
      </c>
      <c r="H115" s="36">
        <f>SUMIFS(СВЦЭМ!$D$39:$D$782,СВЦЭМ!$A$39:$A$782,$A115,СВЦЭМ!$B$39:$B$782,H$110)+'СЕТ СН'!$H$14+СВЦЭМ!$D$10+'СЕТ СН'!$H$6-'СЕТ СН'!$H$26</f>
        <v>1495.6054184299999</v>
      </c>
      <c r="I115" s="36">
        <f>SUMIFS(СВЦЭМ!$D$39:$D$782,СВЦЭМ!$A$39:$A$782,$A115,СВЦЭМ!$B$39:$B$782,I$110)+'СЕТ СН'!$H$14+СВЦЭМ!$D$10+'СЕТ СН'!$H$6-'СЕТ СН'!$H$26</f>
        <v>1446.34853071</v>
      </c>
      <c r="J115" s="36">
        <f>SUMIFS(СВЦЭМ!$D$39:$D$782,СВЦЭМ!$A$39:$A$782,$A115,СВЦЭМ!$B$39:$B$782,J$110)+'СЕТ СН'!$H$14+СВЦЭМ!$D$10+'СЕТ СН'!$H$6-'СЕТ СН'!$H$26</f>
        <v>1401.2578177799999</v>
      </c>
      <c r="K115" s="36">
        <f>SUMIFS(СВЦЭМ!$D$39:$D$782,СВЦЭМ!$A$39:$A$782,$A115,СВЦЭМ!$B$39:$B$782,K$110)+'СЕТ СН'!$H$14+СВЦЭМ!$D$10+'СЕТ СН'!$H$6-'СЕТ СН'!$H$26</f>
        <v>1396.0626578900001</v>
      </c>
      <c r="L115" s="36">
        <f>SUMIFS(СВЦЭМ!$D$39:$D$782,СВЦЭМ!$A$39:$A$782,$A115,СВЦЭМ!$B$39:$B$782,L$110)+'СЕТ СН'!$H$14+СВЦЭМ!$D$10+'СЕТ СН'!$H$6-'СЕТ СН'!$H$26</f>
        <v>1406.90204419</v>
      </c>
      <c r="M115" s="36">
        <f>SUMIFS(СВЦЭМ!$D$39:$D$782,СВЦЭМ!$A$39:$A$782,$A115,СВЦЭМ!$B$39:$B$782,M$110)+'СЕТ СН'!$H$14+СВЦЭМ!$D$10+'СЕТ СН'!$H$6-'СЕТ СН'!$H$26</f>
        <v>1430.70619835</v>
      </c>
      <c r="N115" s="36">
        <f>SUMIFS(СВЦЭМ!$D$39:$D$782,СВЦЭМ!$A$39:$A$782,$A115,СВЦЭМ!$B$39:$B$782,N$110)+'СЕТ СН'!$H$14+СВЦЭМ!$D$10+'СЕТ СН'!$H$6-'СЕТ СН'!$H$26</f>
        <v>1446.9531485699999</v>
      </c>
      <c r="O115" s="36">
        <f>SUMIFS(СВЦЭМ!$D$39:$D$782,СВЦЭМ!$A$39:$A$782,$A115,СВЦЭМ!$B$39:$B$782,O$110)+'СЕТ СН'!$H$14+СВЦЭМ!$D$10+'СЕТ СН'!$H$6-'СЕТ СН'!$H$26</f>
        <v>1475.0055766099999</v>
      </c>
      <c r="P115" s="36">
        <f>SUMIFS(СВЦЭМ!$D$39:$D$782,СВЦЭМ!$A$39:$A$782,$A115,СВЦЭМ!$B$39:$B$782,P$110)+'СЕТ СН'!$H$14+СВЦЭМ!$D$10+'СЕТ СН'!$H$6-'СЕТ СН'!$H$26</f>
        <v>1481.8794306899999</v>
      </c>
      <c r="Q115" s="36">
        <f>SUMIFS(СВЦЭМ!$D$39:$D$782,СВЦЭМ!$A$39:$A$782,$A115,СВЦЭМ!$B$39:$B$782,Q$110)+'СЕТ СН'!$H$14+СВЦЭМ!$D$10+'СЕТ СН'!$H$6-'СЕТ СН'!$H$26</f>
        <v>1486.1736306600001</v>
      </c>
      <c r="R115" s="36">
        <f>SUMIFS(СВЦЭМ!$D$39:$D$782,СВЦЭМ!$A$39:$A$782,$A115,СВЦЭМ!$B$39:$B$782,R$110)+'СЕТ СН'!$H$14+СВЦЭМ!$D$10+'СЕТ СН'!$H$6-'СЕТ СН'!$H$26</f>
        <v>1476.38339066</v>
      </c>
      <c r="S115" s="36">
        <f>SUMIFS(СВЦЭМ!$D$39:$D$782,СВЦЭМ!$A$39:$A$782,$A115,СВЦЭМ!$B$39:$B$782,S$110)+'СЕТ СН'!$H$14+СВЦЭМ!$D$10+'СЕТ СН'!$H$6-'СЕТ СН'!$H$26</f>
        <v>1440.63647257</v>
      </c>
      <c r="T115" s="36">
        <f>SUMIFS(СВЦЭМ!$D$39:$D$782,СВЦЭМ!$A$39:$A$782,$A115,СВЦЭМ!$B$39:$B$782,T$110)+'СЕТ СН'!$H$14+СВЦЭМ!$D$10+'СЕТ СН'!$H$6-'СЕТ СН'!$H$26</f>
        <v>1416.2225699999999</v>
      </c>
      <c r="U115" s="36">
        <f>SUMIFS(СВЦЭМ!$D$39:$D$782,СВЦЭМ!$A$39:$A$782,$A115,СВЦЭМ!$B$39:$B$782,U$110)+'СЕТ СН'!$H$14+СВЦЭМ!$D$10+'СЕТ СН'!$H$6-'СЕТ СН'!$H$26</f>
        <v>1422.1463609800001</v>
      </c>
      <c r="V115" s="36">
        <f>SUMIFS(СВЦЭМ!$D$39:$D$782,СВЦЭМ!$A$39:$A$782,$A115,СВЦЭМ!$B$39:$B$782,V$110)+'СЕТ СН'!$H$14+СВЦЭМ!$D$10+'СЕТ СН'!$H$6-'СЕТ СН'!$H$26</f>
        <v>1429.5872298899999</v>
      </c>
      <c r="W115" s="36">
        <f>SUMIFS(СВЦЭМ!$D$39:$D$782,СВЦЭМ!$A$39:$A$782,$A115,СВЦЭМ!$B$39:$B$782,W$110)+'СЕТ СН'!$H$14+СВЦЭМ!$D$10+'СЕТ СН'!$H$6-'СЕТ СН'!$H$26</f>
        <v>1445.31453691</v>
      </c>
      <c r="X115" s="36">
        <f>SUMIFS(СВЦЭМ!$D$39:$D$782,СВЦЭМ!$A$39:$A$782,$A115,СВЦЭМ!$B$39:$B$782,X$110)+'СЕТ СН'!$H$14+СВЦЭМ!$D$10+'СЕТ СН'!$H$6-'СЕТ СН'!$H$26</f>
        <v>1461.33528529</v>
      </c>
      <c r="Y115" s="36">
        <f>SUMIFS(СВЦЭМ!$D$39:$D$782,СВЦЭМ!$A$39:$A$782,$A115,СВЦЭМ!$B$39:$B$782,Y$110)+'СЕТ СН'!$H$14+СВЦЭМ!$D$10+'СЕТ СН'!$H$6-'СЕТ СН'!$H$26</f>
        <v>1486.0902851599999</v>
      </c>
    </row>
    <row r="116" spans="1:25" ht="15.75" x14ac:dyDescent="0.2">
      <c r="A116" s="35">
        <f t="shared" si="3"/>
        <v>44598</v>
      </c>
      <c r="B116" s="36">
        <f>SUMIFS(СВЦЭМ!$D$39:$D$782,СВЦЭМ!$A$39:$A$782,$A116,СВЦЭМ!$B$39:$B$782,B$110)+'СЕТ СН'!$H$14+СВЦЭМ!$D$10+'СЕТ СН'!$H$6-'СЕТ СН'!$H$26</f>
        <v>1495.1321253999999</v>
      </c>
      <c r="C116" s="36">
        <f>SUMIFS(СВЦЭМ!$D$39:$D$782,СВЦЭМ!$A$39:$A$782,$A116,СВЦЭМ!$B$39:$B$782,C$110)+'СЕТ СН'!$H$14+СВЦЭМ!$D$10+'СЕТ СН'!$H$6-'СЕТ СН'!$H$26</f>
        <v>1507.52182412</v>
      </c>
      <c r="D116" s="36">
        <f>SUMIFS(СВЦЭМ!$D$39:$D$782,СВЦЭМ!$A$39:$A$782,$A116,СВЦЭМ!$B$39:$B$782,D$110)+'СЕТ СН'!$H$14+СВЦЭМ!$D$10+'СЕТ СН'!$H$6-'СЕТ СН'!$H$26</f>
        <v>1520.4499088499999</v>
      </c>
      <c r="E116" s="36">
        <f>SUMIFS(СВЦЭМ!$D$39:$D$782,СВЦЭМ!$A$39:$A$782,$A116,СВЦЭМ!$B$39:$B$782,E$110)+'СЕТ СН'!$H$14+СВЦЭМ!$D$10+'СЕТ СН'!$H$6-'СЕТ СН'!$H$26</f>
        <v>1523.53535007</v>
      </c>
      <c r="F116" s="36">
        <f>SUMIFS(СВЦЭМ!$D$39:$D$782,СВЦЭМ!$A$39:$A$782,$A116,СВЦЭМ!$B$39:$B$782,F$110)+'СЕТ СН'!$H$14+СВЦЭМ!$D$10+'СЕТ СН'!$H$6-'СЕТ СН'!$H$26</f>
        <v>1519.2130696699999</v>
      </c>
      <c r="G116" s="36">
        <f>SUMIFS(СВЦЭМ!$D$39:$D$782,СВЦЭМ!$A$39:$A$782,$A116,СВЦЭМ!$B$39:$B$782,G$110)+'СЕТ СН'!$H$14+СВЦЭМ!$D$10+'СЕТ СН'!$H$6-'СЕТ СН'!$H$26</f>
        <v>1505.0822356900001</v>
      </c>
      <c r="H116" s="36">
        <f>SUMIFS(СВЦЭМ!$D$39:$D$782,СВЦЭМ!$A$39:$A$782,$A116,СВЦЭМ!$B$39:$B$782,H$110)+'СЕТ СН'!$H$14+СВЦЭМ!$D$10+'СЕТ СН'!$H$6-'СЕТ СН'!$H$26</f>
        <v>1490.64598004</v>
      </c>
      <c r="I116" s="36">
        <f>SUMIFS(СВЦЭМ!$D$39:$D$782,СВЦЭМ!$A$39:$A$782,$A116,СВЦЭМ!$B$39:$B$782,I$110)+'СЕТ СН'!$H$14+СВЦЭМ!$D$10+'СЕТ СН'!$H$6-'СЕТ СН'!$H$26</f>
        <v>1470.3215217100001</v>
      </c>
      <c r="J116" s="36">
        <f>SUMIFS(СВЦЭМ!$D$39:$D$782,СВЦЭМ!$A$39:$A$782,$A116,СВЦЭМ!$B$39:$B$782,J$110)+'СЕТ СН'!$H$14+СВЦЭМ!$D$10+'СЕТ СН'!$H$6-'СЕТ СН'!$H$26</f>
        <v>1429.65086916</v>
      </c>
      <c r="K116" s="36">
        <f>SUMIFS(СВЦЭМ!$D$39:$D$782,СВЦЭМ!$A$39:$A$782,$A116,СВЦЭМ!$B$39:$B$782,K$110)+'СЕТ СН'!$H$14+СВЦЭМ!$D$10+'СЕТ СН'!$H$6-'СЕТ СН'!$H$26</f>
        <v>1401.2348482899999</v>
      </c>
      <c r="L116" s="36">
        <f>SUMIFS(СВЦЭМ!$D$39:$D$782,СВЦЭМ!$A$39:$A$782,$A116,СВЦЭМ!$B$39:$B$782,L$110)+'СЕТ СН'!$H$14+СВЦЭМ!$D$10+'СЕТ СН'!$H$6-'СЕТ СН'!$H$26</f>
        <v>1402.1745857000001</v>
      </c>
      <c r="M116" s="36">
        <f>SUMIFS(СВЦЭМ!$D$39:$D$782,СВЦЭМ!$A$39:$A$782,$A116,СВЦЭМ!$B$39:$B$782,M$110)+'СЕТ СН'!$H$14+СВЦЭМ!$D$10+'СЕТ СН'!$H$6-'СЕТ СН'!$H$26</f>
        <v>1408.8123751200001</v>
      </c>
      <c r="N116" s="36">
        <f>SUMIFS(СВЦЭМ!$D$39:$D$782,СВЦЭМ!$A$39:$A$782,$A116,СВЦЭМ!$B$39:$B$782,N$110)+'СЕТ СН'!$H$14+СВЦЭМ!$D$10+'СЕТ СН'!$H$6-'СЕТ СН'!$H$26</f>
        <v>1425.9423074399999</v>
      </c>
      <c r="O116" s="36">
        <f>SUMIFS(СВЦЭМ!$D$39:$D$782,СВЦЭМ!$A$39:$A$782,$A116,СВЦЭМ!$B$39:$B$782,O$110)+'СЕТ СН'!$H$14+СВЦЭМ!$D$10+'СЕТ СН'!$H$6-'СЕТ СН'!$H$26</f>
        <v>1454.9338259799999</v>
      </c>
      <c r="P116" s="36">
        <f>SUMIFS(СВЦЭМ!$D$39:$D$782,СВЦЭМ!$A$39:$A$782,$A116,СВЦЭМ!$B$39:$B$782,P$110)+'СЕТ СН'!$H$14+СВЦЭМ!$D$10+'СЕТ СН'!$H$6-'СЕТ СН'!$H$26</f>
        <v>1463.8836731900001</v>
      </c>
      <c r="Q116" s="36">
        <f>SUMIFS(СВЦЭМ!$D$39:$D$782,СВЦЭМ!$A$39:$A$782,$A116,СВЦЭМ!$B$39:$B$782,Q$110)+'СЕТ СН'!$H$14+СВЦЭМ!$D$10+'СЕТ СН'!$H$6-'СЕТ СН'!$H$26</f>
        <v>1469.73679595</v>
      </c>
      <c r="R116" s="36">
        <f>SUMIFS(СВЦЭМ!$D$39:$D$782,СВЦЭМ!$A$39:$A$782,$A116,СВЦЭМ!$B$39:$B$782,R$110)+'СЕТ СН'!$H$14+СВЦЭМ!$D$10+'СЕТ СН'!$H$6-'СЕТ СН'!$H$26</f>
        <v>1463.09812741</v>
      </c>
      <c r="S116" s="36">
        <f>SUMIFS(СВЦЭМ!$D$39:$D$782,СВЦЭМ!$A$39:$A$782,$A116,СВЦЭМ!$B$39:$B$782,S$110)+'СЕТ СН'!$H$14+СВЦЭМ!$D$10+'СЕТ СН'!$H$6-'СЕТ СН'!$H$26</f>
        <v>1433.8598019900001</v>
      </c>
      <c r="T116" s="36">
        <f>SUMIFS(СВЦЭМ!$D$39:$D$782,СВЦЭМ!$A$39:$A$782,$A116,СВЦЭМ!$B$39:$B$782,T$110)+'СЕТ СН'!$H$14+СВЦЭМ!$D$10+'СЕТ СН'!$H$6-'СЕТ СН'!$H$26</f>
        <v>1397.7832798499999</v>
      </c>
      <c r="U116" s="36">
        <f>SUMIFS(СВЦЭМ!$D$39:$D$782,СВЦЭМ!$A$39:$A$782,$A116,СВЦЭМ!$B$39:$B$782,U$110)+'СЕТ СН'!$H$14+СВЦЭМ!$D$10+'СЕТ СН'!$H$6-'СЕТ СН'!$H$26</f>
        <v>1414.4726219199999</v>
      </c>
      <c r="V116" s="36">
        <f>SUMIFS(СВЦЭМ!$D$39:$D$782,СВЦЭМ!$A$39:$A$782,$A116,СВЦЭМ!$B$39:$B$782,V$110)+'СЕТ СН'!$H$14+СВЦЭМ!$D$10+'СЕТ СН'!$H$6-'СЕТ СН'!$H$26</f>
        <v>1411.4865038200001</v>
      </c>
      <c r="W116" s="36">
        <f>SUMIFS(СВЦЭМ!$D$39:$D$782,СВЦЭМ!$A$39:$A$782,$A116,СВЦЭМ!$B$39:$B$782,W$110)+'СЕТ СН'!$H$14+СВЦЭМ!$D$10+'СЕТ СН'!$H$6-'СЕТ СН'!$H$26</f>
        <v>1429.3624358899999</v>
      </c>
      <c r="X116" s="36">
        <f>SUMIFS(СВЦЭМ!$D$39:$D$782,СВЦЭМ!$A$39:$A$782,$A116,СВЦЭМ!$B$39:$B$782,X$110)+'СЕТ СН'!$H$14+СВЦЭМ!$D$10+'СЕТ СН'!$H$6-'СЕТ СН'!$H$26</f>
        <v>1453.75365106</v>
      </c>
      <c r="Y116" s="36">
        <f>SUMIFS(СВЦЭМ!$D$39:$D$782,СВЦЭМ!$A$39:$A$782,$A116,СВЦЭМ!$B$39:$B$782,Y$110)+'СЕТ СН'!$H$14+СВЦЭМ!$D$10+'СЕТ СН'!$H$6-'СЕТ СН'!$H$26</f>
        <v>1484.9654150599999</v>
      </c>
    </row>
    <row r="117" spans="1:25" ht="15.75" x14ac:dyDescent="0.2">
      <c r="A117" s="35">
        <f t="shared" si="3"/>
        <v>44599</v>
      </c>
      <c r="B117" s="36">
        <f>SUMIFS(СВЦЭМ!$D$39:$D$782,СВЦЭМ!$A$39:$A$782,$A117,СВЦЭМ!$B$39:$B$782,B$110)+'СЕТ СН'!$H$14+СВЦЭМ!$D$10+'СЕТ СН'!$H$6-'СЕТ СН'!$H$26</f>
        <v>1514.8442412300001</v>
      </c>
      <c r="C117" s="36">
        <f>SUMIFS(СВЦЭМ!$D$39:$D$782,СВЦЭМ!$A$39:$A$782,$A117,СВЦЭМ!$B$39:$B$782,C$110)+'СЕТ СН'!$H$14+СВЦЭМ!$D$10+'СЕТ СН'!$H$6-'СЕТ СН'!$H$26</f>
        <v>1539.2928239299999</v>
      </c>
      <c r="D117" s="36">
        <f>SUMIFS(СВЦЭМ!$D$39:$D$782,СВЦЭМ!$A$39:$A$782,$A117,СВЦЭМ!$B$39:$B$782,D$110)+'СЕТ СН'!$H$14+СВЦЭМ!$D$10+'СЕТ СН'!$H$6-'СЕТ СН'!$H$26</f>
        <v>1546.67649364</v>
      </c>
      <c r="E117" s="36">
        <f>SUMIFS(СВЦЭМ!$D$39:$D$782,СВЦЭМ!$A$39:$A$782,$A117,СВЦЭМ!$B$39:$B$782,E$110)+'СЕТ СН'!$H$14+СВЦЭМ!$D$10+'СЕТ СН'!$H$6-'СЕТ СН'!$H$26</f>
        <v>1552.1237495299999</v>
      </c>
      <c r="F117" s="36">
        <f>SUMIFS(СВЦЭМ!$D$39:$D$782,СВЦЭМ!$A$39:$A$782,$A117,СВЦЭМ!$B$39:$B$782,F$110)+'СЕТ СН'!$H$14+СВЦЭМ!$D$10+'СЕТ СН'!$H$6-'СЕТ СН'!$H$26</f>
        <v>1546.2630345600001</v>
      </c>
      <c r="G117" s="36">
        <f>SUMIFS(СВЦЭМ!$D$39:$D$782,СВЦЭМ!$A$39:$A$782,$A117,СВЦЭМ!$B$39:$B$782,G$110)+'СЕТ СН'!$H$14+СВЦЭМ!$D$10+'СЕТ СН'!$H$6-'СЕТ СН'!$H$26</f>
        <v>1525.46906655</v>
      </c>
      <c r="H117" s="36">
        <f>SUMIFS(СВЦЭМ!$D$39:$D$782,СВЦЭМ!$A$39:$A$782,$A117,СВЦЭМ!$B$39:$B$782,H$110)+'СЕТ СН'!$H$14+СВЦЭМ!$D$10+'СЕТ СН'!$H$6-'СЕТ СН'!$H$26</f>
        <v>1530.05568634</v>
      </c>
      <c r="I117" s="36">
        <f>SUMIFS(СВЦЭМ!$D$39:$D$782,СВЦЭМ!$A$39:$A$782,$A117,СВЦЭМ!$B$39:$B$782,I$110)+'СЕТ СН'!$H$14+СВЦЭМ!$D$10+'СЕТ СН'!$H$6-'СЕТ СН'!$H$26</f>
        <v>1419.05561438</v>
      </c>
      <c r="J117" s="36">
        <f>SUMIFS(СВЦЭМ!$D$39:$D$782,СВЦЭМ!$A$39:$A$782,$A117,СВЦЭМ!$B$39:$B$782,J$110)+'СЕТ СН'!$H$14+СВЦЭМ!$D$10+'СЕТ СН'!$H$6-'СЕТ СН'!$H$26</f>
        <v>1371.3580138099999</v>
      </c>
      <c r="K117" s="36">
        <f>SUMIFS(СВЦЭМ!$D$39:$D$782,СВЦЭМ!$A$39:$A$782,$A117,СВЦЭМ!$B$39:$B$782,K$110)+'СЕТ СН'!$H$14+СВЦЭМ!$D$10+'СЕТ СН'!$H$6-'СЕТ СН'!$H$26</f>
        <v>1367.06359195</v>
      </c>
      <c r="L117" s="36">
        <f>SUMIFS(СВЦЭМ!$D$39:$D$782,СВЦЭМ!$A$39:$A$782,$A117,СВЦЭМ!$B$39:$B$782,L$110)+'СЕТ СН'!$H$14+СВЦЭМ!$D$10+'СЕТ СН'!$H$6-'СЕТ СН'!$H$26</f>
        <v>1378.71401373</v>
      </c>
      <c r="M117" s="36">
        <f>SUMIFS(СВЦЭМ!$D$39:$D$782,СВЦЭМ!$A$39:$A$782,$A117,СВЦЭМ!$B$39:$B$782,M$110)+'СЕТ СН'!$H$14+СВЦЭМ!$D$10+'СЕТ СН'!$H$6-'СЕТ СН'!$H$26</f>
        <v>1414.6987228</v>
      </c>
      <c r="N117" s="36">
        <f>SUMIFS(СВЦЭМ!$D$39:$D$782,СВЦЭМ!$A$39:$A$782,$A117,СВЦЭМ!$B$39:$B$782,N$110)+'СЕТ СН'!$H$14+СВЦЭМ!$D$10+'СЕТ СН'!$H$6-'СЕТ СН'!$H$26</f>
        <v>1452.23045589</v>
      </c>
      <c r="O117" s="36">
        <f>SUMIFS(СВЦЭМ!$D$39:$D$782,СВЦЭМ!$A$39:$A$782,$A117,СВЦЭМ!$B$39:$B$782,O$110)+'СЕТ СН'!$H$14+СВЦЭМ!$D$10+'СЕТ СН'!$H$6-'СЕТ СН'!$H$26</f>
        <v>1483.14558345</v>
      </c>
      <c r="P117" s="36">
        <f>SUMIFS(СВЦЭМ!$D$39:$D$782,СВЦЭМ!$A$39:$A$782,$A117,СВЦЭМ!$B$39:$B$782,P$110)+'СЕТ СН'!$H$14+СВЦЭМ!$D$10+'СЕТ СН'!$H$6-'СЕТ СН'!$H$26</f>
        <v>1494.5109817499999</v>
      </c>
      <c r="Q117" s="36">
        <f>SUMIFS(СВЦЭМ!$D$39:$D$782,СВЦЭМ!$A$39:$A$782,$A117,СВЦЭМ!$B$39:$B$782,Q$110)+'СЕТ СН'!$H$14+СВЦЭМ!$D$10+'СЕТ СН'!$H$6-'СЕТ СН'!$H$26</f>
        <v>1507.90906352</v>
      </c>
      <c r="R117" s="36">
        <f>SUMIFS(СВЦЭМ!$D$39:$D$782,СВЦЭМ!$A$39:$A$782,$A117,СВЦЭМ!$B$39:$B$782,R$110)+'СЕТ СН'!$H$14+СВЦЭМ!$D$10+'СЕТ СН'!$H$6-'СЕТ СН'!$H$26</f>
        <v>1482.8632810399999</v>
      </c>
      <c r="S117" s="36">
        <f>SUMIFS(СВЦЭМ!$D$39:$D$782,СВЦЭМ!$A$39:$A$782,$A117,СВЦЭМ!$B$39:$B$782,S$110)+'СЕТ СН'!$H$14+СВЦЭМ!$D$10+'СЕТ СН'!$H$6-'СЕТ СН'!$H$26</f>
        <v>1437.8972918699999</v>
      </c>
      <c r="T117" s="36">
        <f>SUMIFS(СВЦЭМ!$D$39:$D$782,СВЦЭМ!$A$39:$A$782,$A117,СВЦЭМ!$B$39:$B$782,T$110)+'СЕТ СН'!$H$14+СВЦЭМ!$D$10+'СЕТ СН'!$H$6-'СЕТ СН'!$H$26</f>
        <v>1389.28124899</v>
      </c>
      <c r="U117" s="36">
        <f>SUMIFS(СВЦЭМ!$D$39:$D$782,СВЦЭМ!$A$39:$A$782,$A117,СВЦЭМ!$B$39:$B$782,U$110)+'СЕТ СН'!$H$14+СВЦЭМ!$D$10+'СЕТ СН'!$H$6-'СЕТ СН'!$H$26</f>
        <v>1395.5400383199999</v>
      </c>
      <c r="V117" s="36">
        <f>SUMIFS(СВЦЭМ!$D$39:$D$782,СВЦЭМ!$A$39:$A$782,$A117,СВЦЭМ!$B$39:$B$782,V$110)+'СЕТ СН'!$H$14+СВЦЭМ!$D$10+'СЕТ СН'!$H$6-'СЕТ СН'!$H$26</f>
        <v>1408.6009115699999</v>
      </c>
      <c r="W117" s="36">
        <f>SUMIFS(СВЦЭМ!$D$39:$D$782,СВЦЭМ!$A$39:$A$782,$A117,СВЦЭМ!$B$39:$B$782,W$110)+'СЕТ СН'!$H$14+СВЦЭМ!$D$10+'СЕТ СН'!$H$6-'СЕТ СН'!$H$26</f>
        <v>1441.8436961899999</v>
      </c>
      <c r="X117" s="36">
        <f>SUMIFS(СВЦЭМ!$D$39:$D$782,СВЦЭМ!$A$39:$A$782,$A117,СВЦЭМ!$B$39:$B$782,X$110)+'СЕТ СН'!$H$14+СВЦЭМ!$D$10+'СЕТ СН'!$H$6-'СЕТ СН'!$H$26</f>
        <v>1457.5763420799999</v>
      </c>
      <c r="Y117" s="36">
        <f>SUMIFS(СВЦЭМ!$D$39:$D$782,СВЦЭМ!$A$39:$A$782,$A117,СВЦЭМ!$B$39:$B$782,Y$110)+'СЕТ СН'!$H$14+СВЦЭМ!$D$10+'СЕТ СН'!$H$6-'СЕТ СН'!$H$26</f>
        <v>1484.8932302799999</v>
      </c>
    </row>
    <row r="118" spans="1:25" ht="15.75" x14ac:dyDescent="0.2">
      <c r="A118" s="35">
        <f t="shared" si="3"/>
        <v>44600</v>
      </c>
      <c r="B118" s="36">
        <f>SUMIFS(СВЦЭМ!$D$39:$D$782,СВЦЭМ!$A$39:$A$782,$A118,СВЦЭМ!$B$39:$B$782,B$110)+'СЕТ СН'!$H$14+СВЦЭМ!$D$10+'СЕТ СН'!$H$6-'СЕТ СН'!$H$26</f>
        <v>1482.37249213</v>
      </c>
      <c r="C118" s="36">
        <f>SUMIFS(СВЦЭМ!$D$39:$D$782,СВЦЭМ!$A$39:$A$782,$A118,СВЦЭМ!$B$39:$B$782,C$110)+'СЕТ СН'!$H$14+СВЦЭМ!$D$10+'СЕТ СН'!$H$6-'СЕТ СН'!$H$26</f>
        <v>1546.2485549999999</v>
      </c>
      <c r="D118" s="36">
        <f>SUMIFS(СВЦЭМ!$D$39:$D$782,СВЦЭМ!$A$39:$A$782,$A118,СВЦЭМ!$B$39:$B$782,D$110)+'СЕТ СН'!$H$14+СВЦЭМ!$D$10+'СЕТ СН'!$H$6-'СЕТ СН'!$H$26</f>
        <v>1555.8001551299999</v>
      </c>
      <c r="E118" s="36">
        <f>SUMIFS(СВЦЭМ!$D$39:$D$782,СВЦЭМ!$A$39:$A$782,$A118,СВЦЭМ!$B$39:$B$782,E$110)+'СЕТ СН'!$H$14+СВЦЭМ!$D$10+'СЕТ СН'!$H$6-'СЕТ СН'!$H$26</f>
        <v>1556.7338630699999</v>
      </c>
      <c r="F118" s="36">
        <f>SUMIFS(СВЦЭМ!$D$39:$D$782,СВЦЭМ!$A$39:$A$782,$A118,СВЦЭМ!$B$39:$B$782,F$110)+'СЕТ СН'!$H$14+СВЦЭМ!$D$10+'СЕТ СН'!$H$6-'СЕТ СН'!$H$26</f>
        <v>1542.7964928900001</v>
      </c>
      <c r="G118" s="36">
        <f>SUMIFS(СВЦЭМ!$D$39:$D$782,СВЦЭМ!$A$39:$A$782,$A118,СВЦЭМ!$B$39:$B$782,G$110)+'СЕТ СН'!$H$14+СВЦЭМ!$D$10+'СЕТ СН'!$H$6-'СЕТ СН'!$H$26</f>
        <v>1518.56679345</v>
      </c>
      <c r="H118" s="36">
        <f>SUMIFS(СВЦЭМ!$D$39:$D$782,СВЦЭМ!$A$39:$A$782,$A118,СВЦЭМ!$B$39:$B$782,H$110)+'СЕТ СН'!$H$14+СВЦЭМ!$D$10+'СЕТ СН'!$H$6-'СЕТ СН'!$H$26</f>
        <v>1470.30273293</v>
      </c>
      <c r="I118" s="36">
        <f>SUMIFS(СВЦЭМ!$D$39:$D$782,СВЦЭМ!$A$39:$A$782,$A118,СВЦЭМ!$B$39:$B$782,I$110)+'СЕТ СН'!$H$14+СВЦЭМ!$D$10+'СЕТ СН'!$H$6-'СЕТ СН'!$H$26</f>
        <v>1413.5886443100001</v>
      </c>
      <c r="J118" s="36">
        <f>SUMIFS(СВЦЭМ!$D$39:$D$782,СВЦЭМ!$A$39:$A$782,$A118,СВЦЭМ!$B$39:$B$782,J$110)+'СЕТ СН'!$H$14+СВЦЭМ!$D$10+'СЕТ СН'!$H$6-'СЕТ СН'!$H$26</f>
        <v>1359.89817088</v>
      </c>
      <c r="K118" s="36">
        <f>SUMIFS(СВЦЭМ!$D$39:$D$782,СВЦЭМ!$A$39:$A$782,$A118,СВЦЭМ!$B$39:$B$782,K$110)+'СЕТ СН'!$H$14+СВЦЭМ!$D$10+'СЕТ СН'!$H$6-'СЕТ СН'!$H$26</f>
        <v>1354.3435582</v>
      </c>
      <c r="L118" s="36">
        <f>SUMIFS(СВЦЭМ!$D$39:$D$782,СВЦЭМ!$A$39:$A$782,$A118,СВЦЭМ!$B$39:$B$782,L$110)+'СЕТ СН'!$H$14+СВЦЭМ!$D$10+'СЕТ СН'!$H$6-'СЕТ СН'!$H$26</f>
        <v>1376.20722452</v>
      </c>
      <c r="M118" s="36">
        <f>SUMIFS(СВЦЭМ!$D$39:$D$782,СВЦЭМ!$A$39:$A$782,$A118,СВЦЭМ!$B$39:$B$782,M$110)+'СЕТ СН'!$H$14+СВЦЭМ!$D$10+'СЕТ СН'!$H$6-'СЕТ СН'!$H$26</f>
        <v>1446.0427330099999</v>
      </c>
      <c r="N118" s="36">
        <f>SUMIFS(СВЦЭМ!$D$39:$D$782,СВЦЭМ!$A$39:$A$782,$A118,СВЦЭМ!$B$39:$B$782,N$110)+'СЕТ СН'!$H$14+СВЦЭМ!$D$10+'СЕТ СН'!$H$6-'СЕТ СН'!$H$26</f>
        <v>1525.3634682100001</v>
      </c>
      <c r="O118" s="36">
        <f>SUMIFS(СВЦЭМ!$D$39:$D$782,СВЦЭМ!$A$39:$A$782,$A118,СВЦЭМ!$B$39:$B$782,O$110)+'СЕТ СН'!$H$14+СВЦЭМ!$D$10+'СЕТ СН'!$H$6-'СЕТ СН'!$H$26</f>
        <v>1541.34423952</v>
      </c>
      <c r="P118" s="36">
        <f>SUMIFS(СВЦЭМ!$D$39:$D$782,СВЦЭМ!$A$39:$A$782,$A118,СВЦЭМ!$B$39:$B$782,P$110)+'СЕТ СН'!$H$14+СВЦЭМ!$D$10+'СЕТ СН'!$H$6-'СЕТ СН'!$H$26</f>
        <v>1547.69109101</v>
      </c>
      <c r="Q118" s="36">
        <f>SUMIFS(СВЦЭМ!$D$39:$D$782,СВЦЭМ!$A$39:$A$782,$A118,СВЦЭМ!$B$39:$B$782,Q$110)+'СЕТ СН'!$H$14+СВЦЭМ!$D$10+'СЕТ СН'!$H$6-'СЕТ СН'!$H$26</f>
        <v>1543.2537694499999</v>
      </c>
      <c r="R118" s="36">
        <f>SUMIFS(СВЦЭМ!$D$39:$D$782,СВЦЭМ!$A$39:$A$782,$A118,СВЦЭМ!$B$39:$B$782,R$110)+'СЕТ СН'!$H$14+СВЦЭМ!$D$10+'СЕТ СН'!$H$6-'СЕТ СН'!$H$26</f>
        <v>1538.3587049499999</v>
      </c>
      <c r="S118" s="36">
        <f>SUMIFS(СВЦЭМ!$D$39:$D$782,СВЦЭМ!$A$39:$A$782,$A118,СВЦЭМ!$B$39:$B$782,S$110)+'СЕТ СН'!$H$14+СВЦЭМ!$D$10+'СЕТ СН'!$H$6-'СЕТ СН'!$H$26</f>
        <v>1514.4459847999999</v>
      </c>
      <c r="T118" s="36">
        <f>SUMIFS(СВЦЭМ!$D$39:$D$782,СВЦЭМ!$A$39:$A$782,$A118,СВЦЭМ!$B$39:$B$782,T$110)+'СЕТ СН'!$H$14+СВЦЭМ!$D$10+'СЕТ СН'!$H$6-'СЕТ СН'!$H$26</f>
        <v>1444.2650733999999</v>
      </c>
      <c r="U118" s="36">
        <f>SUMIFS(СВЦЭМ!$D$39:$D$782,СВЦЭМ!$A$39:$A$782,$A118,СВЦЭМ!$B$39:$B$782,U$110)+'СЕТ СН'!$H$14+СВЦЭМ!$D$10+'СЕТ СН'!$H$6-'СЕТ СН'!$H$26</f>
        <v>1432.9185138299999</v>
      </c>
      <c r="V118" s="36">
        <f>SUMIFS(СВЦЭМ!$D$39:$D$782,СВЦЭМ!$A$39:$A$782,$A118,СВЦЭМ!$B$39:$B$782,V$110)+'СЕТ СН'!$H$14+СВЦЭМ!$D$10+'СЕТ СН'!$H$6-'СЕТ СН'!$H$26</f>
        <v>1455.2645775199999</v>
      </c>
      <c r="W118" s="36">
        <f>SUMIFS(СВЦЭМ!$D$39:$D$782,СВЦЭМ!$A$39:$A$782,$A118,СВЦЭМ!$B$39:$B$782,W$110)+'СЕТ СН'!$H$14+СВЦЭМ!$D$10+'СЕТ СН'!$H$6-'СЕТ СН'!$H$26</f>
        <v>1476.09129168</v>
      </c>
      <c r="X118" s="36">
        <f>SUMIFS(СВЦЭМ!$D$39:$D$782,СВЦЭМ!$A$39:$A$782,$A118,СВЦЭМ!$B$39:$B$782,X$110)+'СЕТ СН'!$H$14+СВЦЭМ!$D$10+'СЕТ СН'!$H$6-'СЕТ СН'!$H$26</f>
        <v>1501.8439501</v>
      </c>
      <c r="Y118" s="36">
        <f>SUMIFS(СВЦЭМ!$D$39:$D$782,СВЦЭМ!$A$39:$A$782,$A118,СВЦЭМ!$B$39:$B$782,Y$110)+'СЕТ СН'!$H$14+СВЦЭМ!$D$10+'СЕТ СН'!$H$6-'СЕТ СН'!$H$26</f>
        <v>1524.55283646</v>
      </c>
    </row>
    <row r="119" spans="1:25" ht="15.75" x14ac:dyDescent="0.2">
      <c r="A119" s="35">
        <f t="shared" si="3"/>
        <v>44601</v>
      </c>
      <c r="B119" s="36">
        <f>SUMIFS(СВЦЭМ!$D$39:$D$782,СВЦЭМ!$A$39:$A$782,$A119,СВЦЭМ!$B$39:$B$782,B$110)+'СЕТ СН'!$H$14+СВЦЭМ!$D$10+'СЕТ СН'!$H$6-'СЕТ СН'!$H$26</f>
        <v>1545.1750092699999</v>
      </c>
      <c r="C119" s="36">
        <f>SUMIFS(СВЦЭМ!$D$39:$D$782,СВЦЭМ!$A$39:$A$782,$A119,СВЦЭМ!$B$39:$B$782,C$110)+'СЕТ СН'!$H$14+СВЦЭМ!$D$10+'СЕТ СН'!$H$6-'СЕТ СН'!$H$26</f>
        <v>1599.06028036</v>
      </c>
      <c r="D119" s="36">
        <f>SUMIFS(СВЦЭМ!$D$39:$D$782,СВЦЭМ!$A$39:$A$782,$A119,СВЦЭМ!$B$39:$B$782,D$110)+'СЕТ СН'!$H$14+СВЦЭМ!$D$10+'СЕТ СН'!$H$6-'СЕТ СН'!$H$26</f>
        <v>1603.2361139</v>
      </c>
      <c r="E119" s="36">
        <f>SUMIFS(СВЦЭМ!$D$39:$D$782,СВЦЭМ!$A$39:$A$782,$A119,СВЦЭМ!$B$39:$B$782,E$110)+'СЕТ СН'!$H$14+СВЦЭМ!$D$10+'СЕТ СН'!$H$6-'СЕТ СН'!$H$26</f>
        <v>1607.9543243399999</v>
      </c>
      <c r="F119" s="36">
        <f>SUMIFS(СВЦЭМ!$D$39:$D$782,СВЦЭМ!$A$39:$A$782,$A119,СВЦЭМ!$B$39:$B$782,F$110)+'СЕТ СН'!$H$14+СВЦЭМ!$D$10+'СЕТ СН'!$H$6-'СЕТ СН'!$H$26</f>
        <v>1591.9073413199999</v>
      </c>
      <c r="G119" s="36">
        <f>SUMIFS(СВЦЭМ!$D$39:$D$782,СВЦЭМ!$A$39:$A$782,$A119,СВЦЭМ!$B$39:$B$782,G$110)+'СЕТ СН'!$H$14+СВЦЭМ!$D$10+'СЕТ СН'!$H$6-'СЕТ СН'!$H$26</f>
        <v>1584.9924653</v>
      </c>
      <c r="H119" s="36">
        <f>SUMIFS(СВЦЭМ!$D$39:$D$782,СВЦЭМ!$A$39:$A$782,$A119,СВЦЭМ!$B$39:$B$782,H$110)+'СЕТ СН'!$H$14+СВЦЭМ!$D$10+'СЕТ СН'!$H$6-'СЕТ СН'!$H$26</f>
        <v>1544.50275091</v>
      </c>
      <c r="I119" s="36">
        <f>SUMIFS(СВЦЭМ!$D$39:$D$782,СВЦЭМ!$A$39:$A$782,$A119,СВЦЭМ!$B$39:$B$782,I$110)+'СЕТ СН'!$H$14+СВЦЭМ!$D$10+'СЕТ СН'!$H$6-'СЕТ СН'!$H$26</f>
        <v>1462.98951564</v>
      </c>
      <c r="J119" s="36">
        <f>SUMIFS(СВЦЭМ!$D$39:$D$782,СВЦЭМ!$A$39:$A$782,$A119,СВЦЭМ!$B$39:$B$782,J$110)+'СЕТ СН'!$H$14+СВЦЭМ!$D$10+'СЕТ СН'!$H$6-'СЕТ СН'!$H$26</f>
        <v>1429.9965847999999</v>
      </c>
      <c r="K119" s="36">
        <f>SUMIFS(СВЦЭМ!$D$39:$D$782,СВЦЭМ!$A$39:$A$782,$A119,СВЦЭМ!$B$39:$B$782,K$110)+'СЕТ СН'!$H$14+СВЦЭМ!$D$10+'СЕТ СН'!$H$6-'СЕТ СН'!$H$26</f>
        <v>1426.83894713</v>
      </c>
      <c r="L119" s="36">
        <f>SUMIFS(СВЦЭМ!$D$39:$D$782,СВЦЭМ!$A$39:$A$782,$A119,СВЦЭМ!$B$39:$B$782,L$110)+'СЕТ СН'!$H$14+СВЦЭМ!$D$10+'СЕТ СН'!$H$6-'СЕТ СН'!$H$26</f>
        <v>1437.7418836699999</v>
      </c>
      <c r="M119" s="36">
        <f>SUMIFS(СВЦЭМ!$D$39:$D$782,СВЦЭМ!$A$39:$A$782,$A119,СВЦЭМ!$B$39:$B$782,M$110)+'СЕТ СН'!$H$14+СВЦЭМ!$D$10+'СЕТ СН'!$H$6-'СЕТ СН'!$H$26</f>
        <v>1489.0519022599999</v>
      </c>
      <c r="N119" s="36">
        <f>SUMIFS(СВЦЭМ!$D$39:$D$782,СВЦЭМ!$A$39:$A$782,$A119,СВЦЭМ!$B$39:$B$782,N$110)+'СЕТ СН'!$H$14+СВЦЭМ!$D$10+'СЕТ СН'!$H$6-'СЕТ СН'!$H$26</f>
        <v>1555.61609318</v>
      </c>
      <c r="O119" s="36">
        <f>SUMIFS(СВЦЭМ!$D$39:$D$782,СВЦЭМ!$A$39:$A$782,$A119,СВЦЭМ!$B$39:$B$782,O$110)+'СЕТ СН'!$H$14+СВЦЭМ!$D$10+'СЕТ СН'!$H$6-'СЕТ СН'!$H$26</f>
        <v>1572.99249485</v>
      </c>
      <c r="P119" s="36">
        <f>SUMIFS(СВЦЭМ!$D$39:$D$782,СВЦЭМ!$A$39:$A$782,$A119,СВЦЭМ!$B$39:$B$782,P$110)+'СЕТ СН'!$H$14+СВЦЭМ!$D$10+'СЕТ СН'!$H$6-'СЕТ СН'!$H$26</f>
        <v>1579.7638944099999</v>
      </c>
      <c r="Q119" s="36">
        <f>SUMIFS(СВЦЭМ!$D$39:$D$782,СВЦЭМ!$A$39:$A$782,$A119,СВЦЭМ!$B$39:$B$782,Q$110)+'СЕТ СН'!$H$14+СВЦЭМ!$D$10+'СЕТ СН'!$H$6-'СЕТ СН'!$H$26</f>
        <v>1586.5212362499999</v>
      </c>
      <c r="R119" s="36">
        <f>SUMIFS(СВЦЭМ!$D$39:$D$782,СВЦЭМ!$A$39:$A$782,$A119,СВЦЭМ!$B$39:$B$782,R$110)+'СЕТ СН'!$H$14+СВЦЭМ!$D$10+'СЕТ СН'!$H$6-'СЕТ СН'!$H$26</f>
        <v>1572.8178029999999</v>
      </c>
      <c r="S119" s="36">
        <f>SUMIFS(СВЦЭМ!$D$39:$D$782,СВЦЭМ!$A$39:$A$782,$A119,СВЦЭМ!$B$39:$B$782,S$110)+'СЕТ СН'!$H$14+СВЦЭМ!$D$10+'СЕТ СН'!$H$6-'СЕТ СН'!$H$26</f>
        <v>1550.0824188199999</v>
      </c>
      <c r="T119" s="36">
        <f>SUMIFS(СВЦЭМ!$D$39:$D$782,СВЦЭМ!$A$39:$A$782,$A119,СВЦЭМ!$B$39:$B$782,T$110)+'СЕТ СН'!$H$14+СВЦЭМ!$D$10+'СЕТ СН'!$H$6-'СЕТ СН'!$H$26</f>
        <v>1467.4875114700001</v>
      </c>
      <c r="U119" s="36">
        <f>SUMIFS(СВЦЭМ!$D$39:$D$782,СВЦЭМ!$A$39:$A$782,$A119,СВЦЭМ!$B$39:$B$782,U$110)+'СЕТ СН'!$H$14+СВЦЭМ!$D$10+'СЕТ СН'!$H$6-'СЕТ СН'!$H$26</f>
        <v>1451.1865590099999</v>
      </c>
      <c r="V119" s="36">
        <f>SUMIFS(СВЦЭМ!$D$39:$D$782,СВЦЭМ!$A$39:$A$782,$A119,СВЦЭМ!$B$39:$B$782,V$110)+'СЕТ СН'!$H$14+СВЦЭМ!$D$10+'СЕТ СН'!$H$6-'СЕТ СН'!$H$26</f>
        <v>1471.7664590300001</v>
      </c>
      <c r="W119" s="36">
        <f>SUMIFS(СВЦЭМ!$D$39:$D$782,СВЦЭМ!$A$39:$A$782,$A119,СВЦЭМ!$B$39:$B$782,W$110)+'СЕТ СН'!$H$14+СВЦЭМ!$D$10+'СЕТ СН'!$H$6-'СЕТ СН'!$H$26</f>
        <v>1506.20234349</v>
      </c>
      <c r="X119" s="36">
        <f>SUMIFS(СВЦЭМ!$D$39:$D$782,СВЦЭМ!$A$39:$A$782,$A119,СВЦЭМ!$B$39:$B$782,X$110)+'СЕТ СН'!$H$14+СВЦЭМ!$D$10+'СЕТ СН'!$H$6-'СЕТ СН'!$H$26</f>
        <v>1527.9414144</v>
      </c>
      <c r="Y119" s="36">
        <f>SUMIFS(СВЦЭМ!$D$39:$D$782,СВЦЭМ!$A$39:$A$782,$A119,СВЦЭМ!$B$39:$B$782,Y$110)+'СЕТ СН'!$H$14+СВЦЭМ!$D$10+'СЕТ СН'!$H$6-'СЕТ СН'!$H$26</f>
        <v>1549.52770717</v>
      </c>
    </row>
    <row r="120" spans="1:25" ht="15.75" x14ac:dyDescent="0.2">
      <c r="A120" s="35">
        <f t="shared" si="3"/>
        <v>44602</v>
      </c>
      <c r="B120" s="36">
        <f>SUMIFS(СВЦЭМ!$D$39:$D$782,СВЦЭМ!$A$39:$A$782,$A120,СВЦЭМ!$B$39:$B$782,B$110)+'СЕТ СН'!$H$14+СВЦЭМ!$D$10+'СЕТ СН'!$H$6-'СЕТ СН'!$H$26</f>
        <v>1506.29865262</v>
      </c>
      <c r="C120" s="36">
        <f>SUMIFS(СВЦЭМ!$D$39:$D$782,СВЦЭМ!$A$39:$A$782,$A120,СВЦЭМ!$B$39:$B$782,C$110)+'СЕТ СН'!$H$14+СВЦЭМ!$D$10+'СЕТ СН'!$H$6-'СЕТ СН'!$H$26</f>
        <v>1562.4572854999999</v>
      </c>
      <c r="D120" s="36">
        <f>SUMIFS(СВЦЭМ!$D$39:$D$782,СВЦЭМ!$A$39:$A$782,$A120,СВЦЭМ!$B$39:$B$782,D$110)+'СЕТ СН'!$H$14+СВЦЭМ!$D$10+'СЕТ СН'!$H$6-'СЕТ СН'!$H$26</f>
        <v>1596.07206995</v>
      </c>
      <c r="E120" s="36">
        <f>SUMIFS(СВЦЭМ!$D$39:$D$782,СВЦЭМ!$A$39:$A$782,$A120,СВЦЭМ!$B$39:$B$782,E$110)+'СЕТ СН'!$H$14+СВЦЭМ!$D$10+'СЕТ СН'!$H$6-'СЕТ СН'!$H$26</f>
        <v>1589.3735174999999</v>
      </c>
      <c r="F120" s="36">
        <f>SUMIFS(СВЦЭМ!$D$39:$D$782,СВЦЭМ!$A$39:$A$782,$A120,СВЦЭМ!$B$39:$B$782,F$110)+'СЕТ СН'!$H$14+СВЦЭМ!$D$10+'СЕТ СН'!$H$6-'СЕТ СН'!$H$26</f>
        <v>1558.7107196499999</v>
      </c>
      <c r="G120" s="36">
        <f>SUMIFS(СВЦЭМ!$D$39:$D$782,СВЦЭМ!$A$39:$A$782,$A120,СВЦЭМ!$B$39:$B$782,G$110)+'СЕТ СН'!$H$14+СВЦЭМ!$D$10+'СЕТ СН'!$H$6-'СЕТ СН'!$H$26</f>
        <v>1529.00715109</v>
      </c>
      <c r="H120" s="36">
        <f>SUMIFS(СВЦЭМ!$D$39:$D$782,СВЦЭМ!$A$39:$A$782,$A120,СВЦЭМ!$B$39:$B$782,H$110)+'СЕТ СН'!$H$14+СВЦЭМ!$D$10+'СЕТ СН'!$H$6-'СЕТ СН'!$H$26</f>
        <v>1474.10559878</v>
      </c>
      <c r="I120" s="36">
        <f>SUMIFS(СВЦЭМ!$D$39:$D$782,СВЦЭМ!$A$39:$A$782,$A120,СВЦЭМ!$B$39:$B$782,I$110)+'СЕТ СН'!$H$14+СВЦЭМ!$D$10+'СЕТ СН'!$H$6-'СЕТ СН'!$H$26</f>
        <v>1447.71415587</v>
      </c>
      <c r="J120" s="36">
        <f>SUMIFS(СВЦЭМ!$D$39:$D$782,СВЦЭМ!$A$39:$A$782,$A120,СВЦЭМ!$B$39:$B$782,J$110)+'СЕТ СН'!$H$14+СВЦЭМ!$D$10+'СЕТ СН'!$H$6-'СЕТ СН'!$H$26</f>
        <v>1417.79960622</v>
      </c>
      <c r="K120" s="36">
        <f>SUMIFS(СВЦЭМ!$D$39:$D$782,СВЦЭМ!$A$39:$A$782,$A120,СВЦЭМ!$B$39:$B$782,K$110)+'СЕТ СН'!$H$14+СВЦЭМ!$D$10+'СЕТ СН'!$H$6-'СЕТ СН'!$H$26</f>
        <v>1416.23934276</v>
      </c>
      <c r="L120" s="36">
        <f>SUMIFS(СВЦЭМ!$D$39:$D$782,СВЦЭМ!$A$39:$A$782,$A120,СВЦЭМ!$B$39:$B$782,L$110)+'СЕТ СН'!$H$14+СВЦЭМ!$D$10+'СЕТ СН'!$H$6-'СЕТ СН'!$H$26</f>
        <v>1419.4885632999999</v>
      </c>
      <c r="M120" s="36">
        <f>SUMIFS(СВЦЭМ!$D$39:$D$782,СВЦЭМ!$A$39:$A$782,$A120,СВЦЭМ!$B$39:$B$782,M$110)+'СЕТ СН'!$H$14+СВЦЭМ!$D$10+'СЕТ СН'!$H$6-'СЕТ СН'!$H$26</f>
        <v>1461.6531525799999</v>
      </c>
      <c r="N120" s="36">
        <f>SUMIFS(СВЦЭМ!$D$39:$D$782,СВЦЭМ!$A$39:$A$782,$A120,СВЦЭМ!$B$39:$B$782,N$110)+'СЕТ СН'!$H$14+СВЦЭМ!$D$10+'СЕТ СН'!$H$6-'СЕТ СН'!$H$26</f>
        <v>1518.7292146499999</v>
      </c>
      <c r="O120" s="36">
        <f>SUMIFS(СВЦЭМ!$D$39:$D$782,СВЦЭМ!$A$39:$A$782,$A120,СВЦЭМ!$B$39:$B$782,O$110)+'СЕТ СН'!$H$14+СВЦЭМ!$D$10+'СЕТ СН'!$H$6-'СЕТ СН'!$H$26</f>
        <v>1542.4045242299999</v>
      </c>
      <c r="P120" s="36">
        <f>SUMIFS(СВЦЭМ!$D$39:$D$782,СВЦЭМ!$A$39:$A$782,$A120,СВЦЭМ!$B$39:$B$782,P$110)+'СЕТ СН'!$H$14+СВЦЭМ!$D$10+'СЕТ СН'!$H$6-'СЕТ СН'!$H$26</f>
        <v>1553.2184238</v>
      </c>
      <c r="Q120" s="36">
        <f>SUMIFS(СВЦЭМ!$D$39:$D$782,СВЦЭМ!$A$39:$A$782,$A120,СВЦЭМ!$B$39:$B$782,Q$110)+'СЕТ СН'!$H$14+СВЦЭМ!$D$10+'СЕТ СН'!$H$6-'СЕТ СН'!$H$26</f>
        <v>1558.2872667199999</v>
      </c>
      <c r="R120" s="36">
        <f>SUMIFS(СВЦЭМ!$D$39:$D$782,СВЦЭМ!$A$39:$A$782,$A120,СВЦЭМ!$B$39:$B$782,R$110)+'СЕТ СН'!$H$14+СВЦЭМ!$D$10+'СЕТ СН'!$H$6-'СЕТ СН'!$H$26</f>
        <v>1555.6591653999999</v>
      </c>
      <c r="S120" s="36">
        <f>SUMIFS(СВЦЭМ!$D$39:$D$782,СВЦЭМ!$A$39:$A$782,$A120,СВЦЭМ!$B$39:$B$782,S$110)+'СЕТ СН'!$H$14+СВЦЭМ!$D$10+'СЕТ СН'!$H$6-'СЕТ СН'!$H$26</f>
        <v>1516.92373707</v>
      </c>
      <c r="T120" s="36">
        <f>SUMIFS(СВЦЭМ!$D$39:$D$782,СВЦЭМ!$A$39:$A$782,$A120,СВЦЭМ!$B$39:$B$782,T$110)+'СЕТ СН'!$H$14+СВЦЭМ!$D$10+'СЕТ СН'!$H$6-'СЕТ СН'!$H$26</f>
        <v>1446.60118801</v>
      </c>
      <c r="U120" s="36">
        <f>SUMIFS(СВЦЭМ!$D$39:$D$782,СВЦЭМ!$A$39:$A$782,$A120,СВЦЭМ!$B$39:$B$782,U$110)+'СЕТ СН'!$H$14+СВЦЭМ!$D$10+'СЕТ СН'!$H$6-'СЕТ СН'!$H$26</f>
        <v>1437.5690930999999</v>
      </c>
      <c r="V120" s="36">
        <f>SUMIFS(СВЦЭМ!$D$39:$D$782,СВЦЭМ!$A$39:$A$782,$A120,СВЦЭМ!$B$39:$B$782,V$110)+'СЕТ СН'!$H$14+СВЦЭМ!$D$10+'СЕТ СН'!$H$6-'СЕТ СН'!$H$26</f>
        <v>1437.9173448899999</v>
      </c>
      <c r="W120" s="36">
        <f>SUMIFS(СВЦЭМ!$D$39:$D$782,СВЦЭМ!$A$39:$A$782,$A120,СВЦЭМ!$B$39:$B$782,W$110)+'СЕТ СН'!$H$14+СВЦЭМ!$D$10+'СЕТ СН'!$H$6-'СЕТ СН'!$H$26</f>
        <v>1459.7772724599999</v>
      </c>
      <c r="X120" s="36">
        <f>SUMIFS(СВЦЭМ!$D$39:$D$782,СВЦЭМ!$A$39:$A$782,$A120,СВЦЭМ!$B$39:$B$782,X$110)+'СЕТ СН'!$H$14+СВЦЭМ!$D$10+'СЕТ СН'!$H$6-'СЕТ СН'!$H$26</f>
        <v>1502.4202334399999</v>
      </c>
      <c r="Y120" s="36">
        <f>SUMIFS(СВЦЭМ!$D$39:$D$782,СВЦЭМ!$A$39:$A$782,$A120,СВЦЭМ!$B$39:$B$782,Y$110)+'СЕТ СН'!$H$14+СВЦЭМ!$D$10+'СЕТ СН'!$H$6-'СЕТ СН'!$H$26</f>
        <v>1516.65116575</v>
      </c>
    </row>
    <row r="121" spans="1:25" ht="15.75" x14ac:dyDescent="0.2">
      <c r="A121" s="35">
        <f t="shared" si="3"/>
        <v>44603</v>
      </c>
      <c r="B121" s="36">
        <f>SUMIFS(СВЦЭМ!$D$39:$D$782,СВЦЭМ!$A$39:$A$782,$A121,СВЦЭМ!$B$39:$B$782,B$110)+'СЕТ СН'!$H$14+СВЦЭМ!$D$10+'СЕТ СН'!$H$6-'СЕТ СН'!$H$26</f>
        <v>1540.93898064</v>
      </c>
      <c r="C121" s="36">
        <f>SUMIFS(СВЦЭМ!$D$39:$D$782,СВЦЭМ!$A$39:$A$782,$A121,СВЦЭМ!$B$39:$B$782,C$110)+'СЕТ СН'!$H$14+СВЦЭМ!$D$10+'СЕТ СН'!$H$6-'СЕТ СН'!$H$26</f>
        <v>1608.52921674</v>
      </c>
      <c r="D121" s="36">
        <f>SUMIFS(СВЦЭМ!$D$39:$D$782,СВЦЭМ!$A$39:$A$782,$A121,СВЦЭМ!$B$39:$B$782,D$110)+'СЕТ СН'!$H$14+СВЦЭМ!$D$10+'СЕТ СН'!$H$6-'СЕТ СН'!$H$26</f>
        <v>1646.6881164500001</v>
      </c>
      <c r="E121" s="36">
        <f>SUMIFS(СВЦЭМ!$D$39:$D$782,СВЦЭМ!$A$39:$A$782,$A121,СВЦЭМ!$B$39:$B$782,E$110)+'СЕТ СН'!$H$14+СВЦЭМ!$D$10+'СЕТ СН'!$H$6-'СЕТ СН'!$H$26</f>
        <v>1647.7989445200001</v>
      </c>
      <c r="F121" s="36">
        <f>SUMIFS(СВЦЭМ!$D$39:$D$782,СВЦЭМ!$A$39:$A$782,$A121,СВЦЭМ!$B$39:$B$782,F$110)+'СЕТ СН'!$H$14+СВЦЭМ!$D$10+'СЕТ СН'!$H$6-'СЕТ СН'!$H$26</f>
        <v>1630.4429975200001</v>
      </c>
      <c r="G121" s="36">
        <f>SUMIFS(СВЦЭМ!$D$39:$D$782,СВЦЭМ!$A$39:$A$782,$A121,СВЦЭМ!$B$39:$B$782,G$110)+'СЕТ СН'!$H$14+СВЦЭМ!$D$10+'СЕТ СН'!$H$6-'СЕТ СН'!$H$26</f>
        <v>1584.5043195399999</v>
      </c>
      <c r="H121" s="36">
        <f>SUMIFS(СВЦЭМ!$D$39:$D$782,СВЦЭМ!$A$39:$A$782,$A121,СВЦЭМ!$B$39:$B$782,H$110)+'СЕТ СН'!$H$14+СВЦЭМ!$D$10+'СЕТ СН'!$H$6-'СЕТ СН'!$H$26</f>
        <v>1509.6305447699999</v>
      </c>
      <c r="I121" s="36">
        <f>SUMIFS(СВЦЭМ!$D$39:$D$782,СВЦЭМ!$A$39:$A$782,$A121,СВЦЭМ!$B$39:$B$782,I$110)+'СЕТ СН'!$H$14+СВЦЭМ!$D$10+'СЕТ СН'!$H$6-'СЕТ СН'!$H$26</f>
        <v>1448.7841922699999</v>
      </c>
      <c r="J121" s="36">
        <f>SUMIFS(СВЦЭМ!$D$39:$D$782,СВЦЭМ!$A$39:$A$782,$A121,СВЦЭМ!$B$39:$B$782,J$110)+'СЕТ СН'!$H$14+СВЦЭМ!$D$10+'СЕТ СН'!$H$6-'СЕТ СН'!$H$26</f>
        <v>1418.16897322</v>
      </c>
      <c r="K121" s="36">
        <f>SUMIFS(СВЦЭМ!$D$39:$D$782,СВЦЭМ!$A$39:$A$782,$A121,СВЦЭМ!$B$39:$B$782,K$110)+'СЕТ СН'!$H$14+СВЦЭМ!$D$10+'СЕТ СН'!$H$6-'СЕТ СН'!$H$26</f>
        <v>1429.7355833500001</v>
      </c>
      <c r="L121" s="36">
        <f>SUMIFS(СВЦЭМ!$D$39:$D$782,СВЦЭМ!$A$39:$A$782,$A121,СВЦЭМ!$B$39:$B$782,L$110)+'СЕТ СН'!$H$14+СВЦЭМ!$D$10+'СЕТ СН'!$H$6-'СЕТ СН'!$H$26</f>
        <v>1432.36924408</v>
      </c>
      <c r="M121" s="36">
        <f>SUMIFS(СВЦЭМ!$D$39:$D$782,СВЦЭМ!$A$39:$A$782,$A121,СВЦЭМ!$B$39:$B$782,M$110)+'СЕТ СН'!$H$14+СВЦЭМ!$D$10+'СЕТ СН'!$H$6-'СЕТ СН'!$H$26</f>
        <v>1451.7402007799999</v>
      </c>
      <c r="N121" s="36">
        <f>SUMIFS(СВЦЭМ!$D$39:$D$782,СВЦЭМ!$A$39:$A$782,$A121,СВЦЭМ!$B$39:$B$782,N$110)+'СЕТ СН'!$H$14+СВЦЭМ!$D$10+'СЕТ СН'!$H$6-'СЕТ СН'!$H$26</f>
        <v>1494.22842234</v>
      </c>
      <c r="O121" s="36">
        <f>SUMIFS(СВЦЭМ!$D$39:$D$782,СВЦЭМ!$A$39:$A$782,$A121,СВЦЭМ!$B$39:$B$782,O$110)+'СЕТ СН'!$H$14+СВЦЭМ!$D$10+'СЕТ СН'!$H$6-'СЕТ СН'!$H$26</f>
        <v>1511.10750517</v>
      </c>
      <c r="P121" s="36">
        <f>SUMIFS(СВЦЭМ!$D$39:$D$782,СВЦЭМ!$A$39:$A$782,$A121,СВЦЭМ!$B$39:$B$782,P$110)+'СЕТ СН'!$H$14+СВЦЭМ!$D$10+'СЕТ СН'!$H$6-'СЕТ СН'!$H$26</f>
        <v>1529.0267045999999</v>
      </c>
      <c r="Q121" s="36">
        <f>SUMIFS(СВЦЭМ!$D$39:$D$782,СВЦЭМ!$A$39:$A$782,$A121,СВЦЭМ!$B$39:$B$782,Q$110)+'СЕТ СН'!$H$14+СВЦЭМ!$D$10+'СЕТ СН'!$H$6-'СЕТ СН'!$H$26</f>
        <v>1531.0625468799999</v>
      </c>
      <c r="R121" s="36">
        <f>SUMIFS(СВЦЭМ!$D$39:$D$782,СВЦЭМ!$A$39:$A$782,$A121,СВЦЭМ!$B$39:$B$782,R$110)+'СЕТ СН'!$H$14+СВЦЭМ!$D$10+'СЕТ СН'!$H$6-'СЕТ СН'!$H$26</f>
        <v>1522.04769521</v>
      </c>
      <c r="S121" s="36">
        <f>SUMIFS(СВЦЭМ!$D$39:$D$782,СВЦЭМ!$A$39:$A$782,$A121,СВЦЭМ!$B$39:$B$782,S$110)+'СЕТ СН'!$H$14+СВЦЭМ!$D$10+'СЕТ СН'!$H$6-'СЕТ СН'!$H$26</f>
        <v>1471.1168474599999</v>
      </c>
      <c r="T121" s="36">
        <f>SUMIFS(СВЦЭМ!$D$39:$D$782,СВЦЭМ!$A$39:$A$782,$A121,СВЦЭМ!$B$39:$B$782,T$110)+'СЕТ СН'!$H$14+СВЦЭМ!$D$10+'СЕТ СН'!$H$6-'СЕТ СН'!$H$26</f>
        <v>1426.9051150999999</v>
      </c>
      <c r="U121" s="36">
        <f>SUMIFS(СВЦЭМ!$D$39:$D$782,СВЦЭМ!$A$39:$A$782,$A121,СВЦЭМ!$B$39:$B$782,U$110)+'СЕТ СН'!$H$14+СВЦЭМ!$D$10+'СЕТ СН'!$H$6-'СЕТ СН'!$H$26</f>
        <v>1425.7989899500001</v>
      </c>
      <c r="V121" s="36">
        <f>SUMIFS(СВЦЭМ!$D$39:$D$782,СВЦЭМ!$A$39:$A$782,$A121,СВЦЭМ!$B$39:$B$782,V$110)+'СЕТ СН'!$H$14+СВЦЭМ!$D$10+'СЕТ СН'!$H$6-'СЕТ СН'!$H$26</f>
        <v>1431.86323883</v>
      </c>
      <c r="W121" s="36">
        <f>SUMIFS(СВЦЭМ!$D$39:$D$782,СВЦЭМ!$A$39:$A$782,$A121,СВЦЭМ!$B$39:$B$782,W$110)+'СЕТ СН'!$H$14+СВЦЭМ!$D$10+'СЕТ СН'!$H$6-'СЕТ СН'!$H$26</f>
        <v>1445.5801086899999</v>
      </c>
      <c r="X121" s="36">
        <f>SUMIFS(СВЦЭМ!$D$39:$D$782,СВЦЭМ!$A$39:$A$782,$A121,СВЦЭМ!$B$39:$B$782,X$110)+'СЕТ СН'!$H$14+СВЦЭМ!$D$10+'СЕТ СН'!$H$6-'СЕТ СН'!$H$26</f>
        <v>1457.18678768</v>
      </c>
      <c r="Y121" s="36">
        <f>SUMIFS(СВЦЭМ!$D$39:$D$782,СВЦЭМ!$A$39:$A$782,$A121,СВЦЭМ!$B$39:$B$782,Y$110)+'СЕТ СН'!$H$14+СВЦЭМ!$D$10+'СЕТ СН'!$H$6-'СЕТ СН'!$H$26</f>
        <v>1474.2334246400001</v>
      </c>
    </row>
    <row r="122" spans="1:25" ht="15.75" x14ac:dyDescent="0.2">
      <c r="A122" s="35">
        <f t="shared" si="3"/>
        <v>44604</v>
      </c>
      <c r="B122" s="36">
        <f>SUMIFS(СВЦЭМ!$D$39:$D$782,СВЦЭМ!$A$39:$A$782,$A122,СВЦЭМ!$B$39:$B$782,B$110)+'СЕТ СН'!$H$14+СВЦЭМ!$D$10+'СЕТ СН'!$H$6-'СЕТ СН'!$H$26</f>
        <v>1581.5517576899999</v>
      </c>
      <c r="C122" s="36">
        <f>SUMIFS(СВЦЭМ!$D$39:$D$782,СВЦЭМ!$A$39:$A$782,$A122,СВЦЭМ!$B$39:$B$782,C$110)+'СЕТ СН'!$H$14+СВЦЭМ!$D$10+'СЕТ СН'!$H$6-'СЕТ СН'!$H$26</f>
        <v>1590.7053431100001</v>
      </c>
      <c r="D122" s="36">
        <f>SUMIFS(СВЦЭМ!$D$39:$D$782,СВЦЭМ!$A$39:$A$782,$A122,СВЦЭМ!$B$39:$B$782,D$110)+'СЕТ СН'!$H$14+СВЦЭМ!$D$10+'СЕТ СН'!$H$6-'СЕТ СН'!$H$26</f>
        <v>1589.5123176100001</v>
      </c>
      <c r="E122" s="36">
        <f>SUMIFS(СВЦЭМ!$D$39:$D$782,СВЦЭМ!$A$39:$A$782,$A122,СВЦЭМ!$B$39:$B$782,E$110)+'СЕТ СН'!$H$14+СВЦЭМ!$D$10+'СЕТ СН'!$H$6-'СЕТ СН'!$H$26</f>
        <v>1592.98490371</v>
      </c>
      <c r="F122" s="36">
        <f>SUMIFS(СВЦЭМ!$D$39:$D$782,СВЦЭМ!$A$39:$A$782,$A122,СВЦЭМ!$B$39:$B$782,F$110)+'СЕТ СН'!$H$14+СВЦЭМ!$D$10+'СЕТ СН'!$H$6-'СЕТ СН'!$H$26</f>
        <v>1584.2858500699999</v>
      </c>
      <c r="G122" s="36">
        <f>SUMIFS(СВЦЭМ!$D$39:$D$782,СВЦЭМ!$A$39:$A$782,$A122,СВЦЭМ!$B$39:$B$782,G$110)+'СЕТ СН'!$H$14+СВЦЭМ!$D$10+'СЕТ СН'!$H$6-'СЕТ СН'!$H$26</f>
        <v>1569.37284593</v>
      </c>
      <c r="H122" s="36">
        <f>SUMIFS(СВЦЭМ!$D$39:$D$782,СВЦЭМ!$A$39:$A$782,$A122,СВЦЭМ!$B$39:$B$782,H$110)+'СЕТ СН'!$H$14+СВЦЭМ!$D$10+'СЕТ СН'!$H$6-'СЕТ СН'!$H$26</f>
        <v>1529.0344239900001</v>
      </c>
      <c r="I122" s="36">
        <f>SUMIFS(СВЦЭМ!$D$39:$D$782,СВЦЭМ!$A$39:$A$782,$A122,СВЦЭМ!$B$39:$B$782,I$110)+'СЕТ СН'!$H$14+СВЦЭМ!$D$10+'СЕТ СН'!$H$6-'СЕТ СН'!$H$26</f>
        <v>1491.1625246900001</v>
      </c>
      <c r="J122" s="36">
        <f>SUMIFS(СВЦЭМ!$D$39:$D$782,СВЦЭМ!$A$39:$A$782,$A122,СВЦЭМ!$B$39:$B$782,J$110)+'СЕТ СН'!$H$14+СВЦЭМ!$D$10+'СЕТ СН'!$H$6-'СЕТ СН'!$H$26</f>
        <v>1430.44434299</v>
      </c>
      <c r="K122" s="36">
        <f>SUMIFS(СВЦЭМ!$D$39:$D$782,СВЦЭМ!$A$39:$A$782,$A122,СВЦЭМ!$B$39:$B$782,K$110)+'СЕТ СН'!$H$14+СВЦЭМ!$D$10+'СЕТ СН'!$H$6-'СЕТ СН'!$H$26</f>
        <v>1411.416158</v>
      </c>
      <c r="L122" s="36">
        <f>SUMIFS(СВЦЭМ!$D$39:$D$782,СВЦЭМ!$A$39:$A$782,$A122,СВЦЭМ!$B$39:$B$782,L$110)+'СЕТ СН'!$H$14+СВЦЭМ!$D$10+'СЕТ СН'!$H$6-'СЕТ СН'!$H$26</f>
        <v>1423.1236509999999</v>
      </c>
      <c r="M122" s="36">
        <f>SUMIFS(СВЦЭМ!$D$39:$D$782,СВЦЭМ!$A$39:$A$782,$A122,СВЦЭМ!$B$39:$B$782,M$110)+'СЕТ СН'!$H$14+СВЦЭМ!$D$10+'СЕТ СН'!$H$6-'СЕТ СН'!$H$26</f>
        <v>1456.1686126299999</v>
      </c>
      <c r="N122" s="36">
        <f>SUMIFS(СВЦЭМ!$D$39:$D$782,СВЦЭМ!$A$39:$A$782,$A122,СВЦЭМ!$B$39:$B$782,N$110)+'СЕТ СН'!$H$14+СВЦЭМ!$D$10+'СЕТ СН'!$H$6-'СЕТ СН'!$H$26</f>
        <v>1480.5059551499999</v>
      </c>
      <c r="O122" s="36">
        <f>SUMIFS(СВЦЭМ!$D$39:$D$782,СВЦЭМ!$A$39:$A$782,$A122,СВЦЭМ!$B$39:$B$782,O$110)+'СЕТ СН'!$H$14+СВЦЭМ!$D$10+'СЕТ СН'!$H$6-'СЕТ СН'!$H$26</f>
        <v>1494.78943637</v>
      </c>
      <c r="P122" s="36">
        <f>SUMIFS(СВЦЭМ!$D$39:$D$782,СВЦЭМ!$A$39:$A$782,$A122,СВЦЭМ!$B$39:$B$782,P$110)+'СЕТ СН'!$H$14+СВЦЭМ!$D$10+'СЕТ СН'!$H$6-'СЕТ СН'!$H$26</f>
        <v>1516.3150417100001</v>
      </c>
      <c r="Q122" s="36">
        <f>SUMIFS(СВЦЭМ!$D$39:$D$782,СВЦЭМ!$A$39:$A$782,$A122,СВЦЭМ!$B$39:$B$782,Q$110)+'СЕТ СН'!$H$14+СВЦЭМ!$D$10+'СЕТ СН'!$H$6-'СЕТ СН'!$H$26</f>
        <v>1513.03955967</v>
      </c>
      <c r="R122" s="36">
        <f>SUMIFS(СВЦЭМ!$D$39:$D$782,СВЦЭМ!$A$39:$A$782,$A122,СВЦЭМ!$B$39:$B$782,R$110)+'СЕТ СН'!$H$14+СВЦЭМ!$D$10+'СЕТ СН'!$H$6-'СЕТ СН'!$H$26</f>
        <v>1518.8253444100001</v>
      </c>
      <c r="S122" s="36">
        <f>SUMIFS(СВЦЭМ!$D$39:$D$782,СВЦЭМ!$A$39:$A$782,$A122,СВЦЭМ!$B$39:$B$782,S$110)+'СЕТ СН'!$H$14+СВЦЭМ!$D$10+'СЕТ СН'!$H$6-'СЕТ СН'!$H$26</f>
        <v>1484.44130148</v>
      </c>
      <c r="T122" s="36">
        <f>SUMIFS(СВЦЭМ!$D$39:$D$782,СВЦЭМ!$A$39:$A$782,$A122,СВЦЭМ!$B$39:$B$782,T$110)+'СЕТ СН'!$H$14+СВЦЭМ!$D$10+'СЕТ СН'!$H$6-'СЕТ СН'!$H$26</f>
        <v>1428.7599339999999</v>
      </c>
      <c r="U122" s="36">
        <f>SUMIFS(СВЦЭМ!$D$39:$D$782,СВЦЭМ!$A$39:$A$782,$A122,СВЦЭМ!$B$39:$B$782,U$110)+'СЕТ СН'!$H$14+СВЦЭМ!$D$10+'СЕТ СН'!$H$6-'СЕТ СН'!$H$26</f>
        <v>1415.54452838</v>
      </c>
      <c r="V122" s="36">
        <f>SUMIFS(СВЦЭМ!$D$39:$D$782,СВЦЭМ!$A$39:$A$782,$A122,СВЦЭМ!$B$39:$B$782,V$110)+'СЕТ СН'!$H$14+СВЦЭМ!$D$10+'СЕТ СН'!$H$6-'СЕТ СН'!$H$26</f>
        <v>1431.9132147600001</v>
      </c>
      <c r="W122" s="36">
        <f>SUMIFS(СВЦЭМ!$D$39:$D$782,СВЦЭМ!$A$39:$A$782,$A122,СВЦЭМ!$B$39:$B$782,W$110)+'СЕТ СН'!$H$14+СВЦЭМ!$D$10+'СЕТ СН'!$H$6-'СЕТ СН'!$H$26</f>
        <v>1449.5639737199999</v>
      </c>
      <c r="X122" s="36">
        <f>SUMIFS(СВЦЭМ!$D$39:$D$782,СВЦЭМ!$A$39:$A$782,$A122,СВЦЭМ!$B$39:$B$782,X$110)+'СЕТ СН'!$H$14+СВЦЭМ!$D$10+'СЕТ СН'!$H$6-'СЕТ СН'!$H$26</f>
        <v>1464.2824011999999</v>
      </c>
      <c r="Y122" s="36">
        <f>SUMIFS(СВЦЭМ!$D$39:$D$782,СВЦЭМ!$A$39:$A$782,$A122,СВЦЭМ!$B$39:$B$782,Y$110)+'СЕТ СН'!$H$14+СВЦЭМ!$D$10+'СЕТ СН'!$H$6-'СЕТ СН'!$H$26</f>
        <v>1512.6219453399999</v>
      </c>
    </row>
    <row r="123" spans="1:25" ht="15.75" x14ac:dyDescent="0.2">
      <c r="A123" s="35">
        <f t="shared" si="3"/>
        <v>44605</v>
      </c>
      <c r="B123" s="36">
        <f>SUMIFS(СВЦЭМ!$D$39:$D$782,СВЦЭМ!$A$39:$A$782,$A123,СВЦЭМ!$B$39:$B$782,B$110)+'СЕТ СН'!$H$14+СВЦЭМ!$D$10+'СЕТ СН'!$H$6-'СЕТ СН'!$H$26</f>
        <v>1527.9210779800001</v>
      </c>
      <c r="C123" s="36">
        <f>SUMIFS(СВЦЭМ!$D$39:$D$782,СВЦЭМ!$A$39:$A$782,$A123,СВЦЭМ!$B$39:$B$782,C$110)+'СЕТ СН'!$H$14+СВЦЭМ!$D$10+'СЕТ СН'!$H$6-'СЕТ СН'!$H$26</f>
        <v>1580.28273909</v>
      </c>
      <c r="D123" s="36">
        <f>SUMIFS(СВЦЭМ!$D$39:$D$782,СВЦЭМ!$A$39:$A$782,$A123,СВЦЭМ!$B$39:$B$782,D$110)+'СЕТ СН'!$H$14+СВЦЭМ!$D$10+'СЕТ СН'!$H$6-'СЕТ СН'!$H$26</f>
        <v>1583.9662962299999</v>
      </c>
      <c r="E123" s="36">
        <f>SUMIFS(СВЦЭМ!$D$39:$D$782,СВЦЭМ!$A$39:$A$782,$A123,СВЦЭМ!$B$39:$B$782,E$110)+'СЕТ СН'!$H$14+СВЦЭМ!$D$10+'СЕТ СН'!$H$6-'СЕТ СН'!$H$26</f>
        <v>1586.34064369</v>
      </c>
      <c r="F123" s="36">
        <f>SUMIFS(СВЦЭМ!$D$39:$D$782,СВЦЭМ!$A$39:$A$782,$A123,СВЦЭМ!$B$39:$B$782,F$110)+'СЕТ СН'!$H$14+СВЦЭМ!$D$10+'СЕТ СН'!$H$6-'СЕТ СН'!$H$26</f>
        <v>1586.88143328</v>
      </c>
      <c r="G123" s="36">
        <f>SUMIFS(СВЦЭМ!$D$39:$D$782,СВЦЭМ!$A$39:$A$782,$A123,СВЦЭМ!$B$39:$B$782,G$110)+'СЕТ СН'!$H$14+СВЦЭМ!$D$10+'СЕТ СН'!$H$6-'СЕТ СН'!$H$26</f>
        <v>1585.19284483</v>
      </c>
      <c r="H123" s="36">
        <f>SUMIFS(СВЦЭМ!$D$39:$D$782,СВЦЭМ!$A$39:$A$782,$A123,СВЦЭМ!$B$39:$B$782,H$110)+'СЕТ СН'!$H$14+СВЦЭМ!$D$10+'СЕТ СН'!$H$6-'СЕТ СН'!$H$26</f>
        <v>1563.23655908</v>
      </c>
      <c r="I123" s="36">
        <f>SUMIFS(СВЦЭМ!$D$39:$D$782,СВЦЭМ!$A$39:$A$782,$A123,СВЦЭМ!$B$39:$B$782,I$110)+'СЕТ СН'!$H$14+СВЦЭМ!$D$10+'СЕТ СН'!$H$6-'СЕТ СН'!$H$26</f>
        <v>1508.62031402</v>
      </c>
      <c r="J123" s="36">
        <f>SUMIFS(СВЦЭМ!$D$39:$D$782,СВЦЭМ!$A$39:$A$782,$A123,СВЦЭМ!$B$39:$B$782,J$110)+'СЕТ СН'!$H$14+СВЦЭМ!$D$10+'СЕТ СН'!$H$6-'СЕТ СН'!$H$26</f>
        <v>1439.47618364</v>
      </c>
      <c r="K123" s="36">
        <f>SUMIFS(СВЦЭМ!$D$39:$D$782,СВЦЭМ!$A$39:$A$782,$A123,СВЦЭМ!$B$39:$B$782,K$110)+'СЕТ СН'!$H$14+СВЦЭМ!$D$10+'СЕТ СН'!$H$6-'СЕТ СН'!$H$26</f>
        <v>1402.7943064399999</v>
      </c>
      <c r="L123" s="36">
        <f>SUMIFS(СВЦЭМ!$D$39:$D$782,СВЦЭМ!$A$39:$A$782,$A123,СВЦЭМ!$B$39:$B$782,L$110)+'СЕТ СН'!$H$14+СВЦЭМ!$D$10+'СЕТ СН'!$H$6-'СЕТ СН'!$H$26</f>
        <v>1394.1620290999999</v>
      </c>
      <c r="M123" s="36">
        <f>SUMIFS(СВЦЭМ!$D$39:$D$782,СВЦЭМ!$A$39:$A$782,$A123,СВЦЭМ!$B$39:$B$782,M$110)+'СЕТ СН'!$H$14+СВЦЭМ!$D$10+'СЕТ СН'!$H$6-'СЕТ СН'!$H$26</f>
        <v>1425.6891045699999</v>
      </c>
      <c r="N123" s="36">
        <f>SUMIFS(СВЦЭМ!$D$39:$D$782,СВЦЭМ!$A$39:$A$782,$A123,СВЦЭМ!$B$39:$B$782,N$110)+'СЕТ СН'!$H$14+СВЦЭМ!$D$10+'СЕТ СН'!$H$6-'СЕТ СН'!$H$26</f>
        <v>1472.7115757700001</v>
      </c>
      <c r="O123" s="36">
        <f>SUMIFS(СВЦЭМ!$D$39:$D$782,СВЦЭМ!$A$39:$A$782,$A123,СВЦЭМ!$B$39:$B$782,O$110)+'СЕТ СН'!$H$14+СВЦЭМ!$D$10+'СЕТ СН'!$H$6-'СЕТ СН'!$H$26</f>
        <v>1501.65443587</v>
      </c>
      <c r="P123" s="36">
        <f>SUMIFS(СВЦЭМ!$D$39:$D$782,СВЦЭМ!$A$39:$A$782,$A123,СВЦЭМ!$B$39:$B$782,P$110)+'СЕТ СН'!$H$14+СВЦЭМ!$D$10+'СЕТ СН'!$H$6-'СЕТ СН'!$H$26</f>
        <v>1526.7805902299999</v>
      </c>
      <c r="Q123" s="36">
        <f>SUMIFS(СВЦЭМ!$D$39:$D$782,СВЦЭМ!$A$39:$A$782,$A123,СВЦЭМ!$B$39:$B$782,Q$110)+'СЕТ СН'!$H$14+СВЦЭМ!$D$10+'СЕТ СН'!$H$6-'СЕТ СН'!$H$26</f>
        <v>1524.9325597</v>
      </c>
      <c r="R123" s="36">
        <f>SUMIFS(СВЦЭМ!$D$39:$D$782,СВЦЭМ!$A$39:$A$782,$A123,СВЦЭМ!$B$39:$B$782,R$110)+'СЕТ СН'!$H$14+СВЦЭМ!$D$10+'СЕТ СН'!$H$6-'СЕТ СН'!$H$26</f>
        <v>1533.87992953</v>
      </c>
      <c r="S123" s="36">
        <f>SUMIFS(СВЦЭМ!$D$39:$D$782,СВЦЭМ!$A$39:$A$782,$A123,СВЦЭМ!$B$39:$B$782,S$110)+'СЕТ СН'!$H$14+СВЦЭМ!$D$10+'СЕТ СН'!$H$6-'СЕТ СН'!$H$26</f>
        <v>1494.9807389699999</v>
      </c>
      <c r="T123" s="36">
        <f>SUMIFS(СВЦЭМ!$D$39:$D$782,СВЦЭМ!$A$39:$A$782,$A123,СВЦЭМ!$B$39:$B$782,T$110)+'СЕТ СН'!$H$14+СВЦЭМ!$D$10+'СЕТ СН'!$H$6-'СЕТ СН'!$H$26</f>
        <v>1390.8043960099999</v>
      </c>
      <c r="U123" s="36">
        <f>SUMIFS(СВЦЭМ!$D$39:$D$782,СВЦЭМ!$A$39:$A$782,$A123,СВЦЭМ!$B$39:$B$782,U$110)+'СЕТ СН'!$H$14+СВЦЭМ!$D$10+'СЕТ СН'!$H$6-'СЕТ СН'!$H$26</f>
        <v>1384.8395018900001</v>
      </c>
      <c r="V123" s="36">
        <f>SUMIFS(СВЦЭМ!$D$39:$D$782,СВЦЭМ!$A$39:$A$782,$A123,СВЦЭМ!$B$39:$B$782,V$110)+'СЕТ СН'!$H$14+СВЦЭМ!$D$10+'СЕТ СН'!$H$6-'СЕТ СН'!$H$26</f>
        <v>1387.91062762</v>
      </c>
      <c r="W123" s="36">
        <f>SUMIFS(СВЦЭМ!$D$39:$D$782,СВЦЭМ!$A$39:$A$782,$A123,СВЦЭМ!$B$39:$B$782,W$110)+'СЕТ СН'!$H$14+СВЦЭМ!$D$10+'СЕТ СН'!$H$6-'СЕТ СН'!$H$26</f>
        <v>1405.5495654900001</v>
      </c>
      <c r="X123" s="36">
        <f>SUMIFS(СВЦЭМ!$D$39:$D$782,СВЦЭМ!$A$39:$A$782,$A123,СВЦЭМ!$B$39:$B$782,X$110)+'СЕТ СН'!$H$14+СВЦЭМ!$D$10+'СЕТ СН'!$H$6-'СЕТ СН'!$H$26</f>
        <v>1433.1150822100001</v>
      </c>
      <c r="Y123" s="36">
        <f>SUMIFS(СВЦЭМ!$D$39:$D$782,СВЦЭМ!$A$39:$A$782,$A123,СВЦЭМ!$B$39:$B$782,Y$110)+'СЕТ СН'!$H$14+СВЦЭМ!$D$10+'СЕТ СН'!$H$6-'СЕТ СН'!$H$26</f>
        <v>1476.4125854700001</v>
      </c>
    </row>
    <row r="124" spans="1:25" ht="15.75" x14ac:dyDescent="0.2">
      <c r="A124" s="35">
        <f t="shared" si="3"/>
        <v>44606</v>
      </c>
      <c r="B124" s="36">
        <f>SUMIFS(СВЦЭМ!$D$39:$D$782,СВЦЭМ!$A$39:$A$782,$A124,СВЦЭМ!$B$39:$B$782,B$110)+'СЕТ СН'!$H$14+СВЦЭМ!$D$10+'СЕТ СН'!$H$6-'СЕТ СН'!$H$26</f>
        <v>1537.80273162</v>
      </c>
      <c r="C124" s="36">
        <f>SUMIFS(СВЦЭМ!$D$39:$D$782,СВЦЭМ!$A$39:$A$782,$A124,СВЦЭМ!$B$39:$B$782,C$110)+'СЕТ СН'!$H$14+СВЦЭМ!$D$10+'СЕТ СН'!$H$6-'СЕТ СН'!$H$26</f>
        <v>1597.76424703</v>
      </c>
      <c r="D124" s="36">
        <f>SUMIFS(СВЦЭМ!$D$39:$D$782,СВЦЭМ!$A$39:$A$782,$A124,СВЦЭМ!$B$39:$B$782,D$110)+'СЕТ СН'!$H$14+СВЦЭМ!$D$10+'СЕТ СН'!$H$6-'СЕТ СН'!$H$26</f>
        <v>1601.4316355999999</v>
      </c>
      <c r="E124" s="36">
        <f>SUMIFS(СВЦЭМ!$D$39:$D$782,СВЦЭМ!$A$39:$A$782,$A124,СВЦЭМ!$B$39:$B$782,E$110)+'СЕТ СН'!$H$14+СВЦЭМ!$D$10+'СЕТ СН'!$H$6-'СЕТ СН'!$H$26</f>
        <v>1606.29788844</v>
      </c>
      <c r="F124" s="36">
        <f>SUMIFS(СВЦЭМ!$D$39:$D$782,СВЦЭМ!$A$39:$A$782,$A124,СВЦЭМ!$B$39:$B$782,F$110)+'СЕТ СН'!$H$14+СВЦЭМ!$D$10+'СЕТ СН'!$H$6-'СЕТ СН'!$H$26</f>
        <v>1595.53524176</v>
      </c>
      <c r="G124" s="36">
        <f>SUMIFS(СВЦЭМ!$D$39:$D$782,СВЦЭМ!$A$39:$A$782,$A124,СВЦЭМ!$B$39:$B$782,G$110)+'СЕТ СН'!$H$14+СВЦЭМ!$D$10+'СЕТ СН'!$H$6-'СЕТ СН'!$H$26</f>
        <v>1580.2705908600001</v>
      </c>
      <c r="H124" s="36">
        <f>SUMIFS(СВЦЭМ!$D$39:$D$782,СВЦЭМ!$A$39:$A$782,$A124,СВЦЭМ!$B$39:$B$782,H$110)+'СЕТ СН'!$H$14+СВЦЭМ!$D$10+'СЕТ СН'!$H$6-'СЕТ СН'!$H$26</f>
        <v>1567.03747176</v>
      </c>
      <c r="I124" s="36">
        <f>SUMIFS(СВЦЭМ!$D$39:$D$782,СВЦЭМ!$A$39:$A$782,$A124,СВЦЭМ!$B$39:$B$782,I$110)+'СЕТ СН'!$H$14+СВЦЭМ!$D$10+'СЕТ СН'!$H$6-'СЕТ СН'!$H$26</f>
        <v>1447.97686086</v>
      </c>
      <c r="J124" s="36">
        <f>SUMIFS(СВЦЭМ!$D$39:$D$782,СВЦЭМ!$A$39:$A$782,$A124,СВЦЭМ!$B$39:$B$782,J$110)+'СЕТ СН'!$H$14+СВЦЭМ!$D$10+'СЕТ СН'!$H$6-'СЕТ СН'!$H$26</f>
        <v>1404.62808301</v>
      </c>
      <c r="K124" s="36">
        <f>SUMIFS(СВЦЭМ!$D$39:$D$782,СВЦЭМ!$A$39:$A$782,$A124,СВЦЭМ!$B$39:$B$782,K$110)+'СЕТ СН'!$H$14+СВЦЭМ!$D$10+'СЕТ СН'!$H$6-'СЕТ СН'!$H$26</f>
        <v>1394.95203053</v>
      </c>
      <c r="L124" s="36">
        <f>SUMIFS(СВЦЭМ!$D$39:$D$782,СВЦЭМ!$A$39:$A$782,$A124,СВЦЭМ!$B$39:$B$782,L$110)+'СЕТ СН'!$H$14+СВЦЭМ!$D$10+'СЕТ СН'!$H$6-'СЕТ СН'!$H$26</f>
        <v>1393.66667826</v>
      </c>
      <c r="M124" s="36">
        <f>SUMIFS(СВЦЭМ!$D$39:$D$782,СВЦЭМ!$A$39:$A$782,$A124,СВЦЭМ!$B$39:$B$782,M$110)+'СЕТ СН'!$H$14+СВЦЭМ!$D$10+'СЕТ СН'!$H$6-'СЕТ СН'!$H$26</f>
        <v>1432.3314986</v>
      </c>
      <c r="N124" s="36">
        <f>SUMIFS(СВЦЭМ!$D$39:$D$782,СВЦЭМ!$A$39:$A$782,$A124,СВЦЭМ!$B$39:$B$782,N$110)+'СЕТ СН'!$H$14+СВЦЭМ!$D$10+'СЕТ СН'!$H$6-'СЕТ СН'!$H$26</f>
        <v>1468.72820428</v>
      </c>
      <c r="O124" s="36">
        <f>SUMIFS(СВЦЭМ!$D$39:$D$782,СВЦЭМ!$A$39:$A$782,$A124,СВЦЭМ!$B$39:$B$782,O$110)+'СЕТ СН'!$H$14+СВЦЭМ!$D$10+'СЕТ СН'!$H$6-'СЕТ СН'!$H$26</f>
        <v>1489.5448343200001</v>
      </c>
      <c r="P124" s="36">
        <f>SUMIFS(СВЦЭМ!$D$39:$D$782,СВЦЭМ!$A$39:$A$782,$A124,СВЦЭМ!$B$39:$B$782,P$110)+'СЕТ СН'!$H$14+СВЦЭМ!$D$10+'СЕТ СН'!$H$6-'СЕТ СН'!$H$26</f>
        <v>1507.4958891799999</v>
      </c>
      <c r="Q124" s="36">
        <f>SUMIFS(СВЦЭМ!$D$39:$D$782,СВЦЭМ!$A$39:$A$782,$A124,СВЦЭМ!$B$39:$B$782,Q$110)+'СЕТ СН'!$H$14+СВЦЭМ!$D$10+'СЕТ СН'!$H$6-'СЕТ СН'!$H$26</f>
        <v>1514.1274833299999</v>
      </c>
      <c r="R124" s="36">
        <f>SUMIFS(СВЦЭМ!$D$39:$D$782,СВЦЭМ!$A$39:$A$782,$A124,СВЦЭМ!$B$39:$B$782,R$110)+'СЕТ СН'!$H$14+СВЦЭМ!$D$10+'СЕТ СН'!$H$6-'СЕТ СН'!$H$26</f>
        <v>1508.4968447599999</v>
      </c>
      <c r="S124" s="36">
        <f>SUMIFS(СВЦЭМ!$D$39:$D$782,СВЦЭМ!$A$39:$A$782,$A124,СВЦЭМ!$B$39:$B$782,S$110)+'СЕТ СН'!$H$14+СВЦЭМ!$D$10+'СЕТ СН'!$H$6-'СЕТ СН'!$H$26</f>
        <v>1474.2327700199999</v>
      </c>
      <c r="T124" s="36">
        <f>SUMIFS(СВЦЭМ!$D$39:$D$782,СВЦЭМ!$A$39:$A$782,$A124,СВЦЭМ!$B$39:$B$782,T$110)+'СЕТ СН'!$H$14+СВЦЭМ!$D$10+'СЕТ СН'!$H$6-'СЕТ СН'!$H$26</f>
        <v>1401.11531618</v>
      </c>
      <c r="U124" s="36">
        <f>SUMIFS(СВЦЭМ!$D$39:$D$782,СВЦЭМ!$A$39:$A$782,$A124,СВЦЭМ!$B$39:$B$782,U$110)+'СЕТ СН'!$H$14+СВЦЭМ!$D$10+'СЕТ СН'!$H$6-'СЕТ СН'!$H$26</f>
        <v>1390.8353857100001</v>
      </c>
      <c r="V124" s="36">
        <f>SUMIFS(СВЦЭМ!$D$39:$D$782,СВЦЭМ!$A$39:$A$782,$A124,СВЦЭМ!$B$39:$B$782,V$110)+'СЕТ СН'!$H$14+СВЦЭМ!$D$10+'СЕТ СН'!$H$6-'СЕТ СН'!$H$26</f>
        <v>1405.7512735299999</v>
      </c>
      <c r="W124" s="36">
        <f>SUMIFS(СВЦЭМ!$D$39:$D$782,СВЦЭМ!$A$39:$A$782,$A124,СВЦЭМ!$B$39:$B$782,W$110)+'СЕТ СН'!$H$14+СВЦЭМ!$D$10+'СЕТ СН'!$H$6-'СЕТ СН'!$H$26</f>
        <v>1419.7411594999999</v>
      </c>
      <c r="X124" s="36">
        <f>SUMIFS(СВЦЭМ!$D$39:$D$782,СВЦЭМ!$A$39:$A$782,$A124,СВЦЭМ!$B$39:$B$782,X$110)+'СЕТ СН'!$H$14+СВЦЭМ!$D$10+'СЕТ СН'!$H$6-'СЕТ СН'!$H$26</f>
        <v>1446.7743321599999</v>
      </c>
      <c r="Y124" s="36">
        <f>SUMIFS(СВЦЭМ!$D$39:$D$782,СВЦЭМ!$A$39:$A$782,$A124,СВЦЭМ!$B$39:$B$782,Y$110)+'СЕТ СН'!$H$14+СВЦЭМ!$D$10+'СЕТ СН'!$H$6-'СЕТ СН'!$H$26</f>
        <v>1478.5799399</v>
      </c>
    </row>
    <row r="125" spans="1:25" ht="15.75" x14ac:dyDescent="0.2">
      <c r="A125" s="35">
        <f t="shared" si="3"/>
        <v>44607</v>
      </c>
      <c r="B125" s="36">
        <f>SUMIFS(СВЦЭМ!$D$39:$D$782,СВЦЭМ!$A$39:$A$782,$A125,СВЦЭМ!$B$39:$B$782,B$110)+'СЕТ СН'!$H$14+СВЦЭМ!$D$10+'СЕТ СН'!$H$6-'СЕТ СН'!$H$26</f>
        <v>1456.5521941699999</v>
      </c>
      <c r="C125" s="36">
        <f>SUMIFS(СВЦЭМ!$D$39:$D$782,СВЦЭМ!$A$39:$A$782,$A125,СВЦЭМ!$B$39:$B$782,C$110)+'СЕТ СН'!$H$14+СВЦЭМ!$D$10+'СЕТ СН'!$H$6-'СЕТ СН'!$H$26</f>
        <v>1522.7208402799999</v>
      </c>
      <c r="D125" s="36">
        <f>SUMIFS(СВЦЭМ!$D$39:$D$782,СВЦЭМ!$A$39:$A$782,$A125,СВЦЭМ!$B$39:$B$782,D$110)+'СЕТ СН'!$H$14+СВЦЭМ!$D$10+'СЕТ СН'!$H$6-'СЕТ СН'!$H$26</f>
        <v>1554.45983574</v>
      </c>
      <c r="E125" s="36">
        <f>SUMIFS(СВЦЭМ!$D$39:$D$782,СВЦЭМ!$A$39:$A$782,$A125,СВЦЭМ!$B$39:$B$782,E$110)+'СЕТ СН'!$H$14+СВЦЭМ!$D$10+'СЕТ СН'!$H$6-'СЕТ СН'!$H$26</f>
        <v>1559.6214256000001</v>
      </c>
      <c r="F125" s="36">
        <f>SUMIFS(СВЦЭМ!$D$39:$D$782,СВЦЭМ!$A$39:$A$782,$A125,СВЦЭМ!$B$39:$B$782,F$110)+'СЕТ СН'!$H$14+СВЦЭМ!$D$10+'СЕТ СН'!$H$6-'СЕТ СН'!$H$26</f>
        <v>1546.8382287499999</v>
      </c>
      <c r="G125" s="36">
        <f>SUMIFS(СВЦЭМ!$D$39:$D$782,СВЦЭМ!$A$39:$A$782,$A125,СВЦЭМ!$B$39:$B$782,G$110)+'СЕТ СН'!$H$14+СВЦЭМ!$D$10+'СЕТ СН'!$H$6-'СЕТ СН'!$H$26</f>
        <v>1515.60043036</v>
      </c>
      <c r="H125" s="36">
        <f>SUMIFS(СВЦЭМ!$D$39:$D$782,СВЦЭМ!$A$39:$A$782,$A125,СВЦЭМ!$B$39:$B$782,H$110)+'СЕТ СН'!$H$14+СВЦЭМ!$D$10+'СЕТ СН'!$H$6-'СЕТ СН'!$H$26</f>
        <v>1455.15044966</v>
      </c>
      <c r="I125" s="36">
        <f>SUMIFS(СВЦЭМ!$D$39:$D$782,СВЦЭМ!$A$39:$A$782,$A125,СВЦЭМ!$B$39:$B$782,I$110)+'СЕТ СН'!$H$14+СВЦЭМ!$D$10+'СЕТ СН'!$H$6-'СЕТ СН'!$H$26</f>
        <v>1383.5963947400001</v>
      </c>
      <c r="J125" s="36">
        <f>SUMIFS(СВЦЭМ!$D$39:$D$782,СВЦЭМ!$A$39:$A$782,$A125,СВЦЭМ!$B$39:$B$782,J$110)+'СЕТ СН'!$H$14+СВЦЭМ!$D$10+'СЕТ СН'!$H$6-'СЕТ СН'!$H$26</f>
        <v>1326.08945879</v>
      </c>
      <c r="K125" s="36">
        <f>SUMIFS(СВЦЭМ!$D$39:$D$782,СВЦЭМ!$A$39:$A$782,$A125,СВЦЭМ!$B$39:$B$782,K$110)+'СЕТ СН'!$H$14+СВЦЭМ!$D$10+'СЕТ СН'!$H$6-'СЕТ СН'!$H$26</f>
        <v>1310.0289510699999</v>
      </c>
      <c r="L125" s="36">
        <f>SUMIFS(СВЦЭМ!$D$39:$D$782,СВЦЭМ!$A$39:$A$782,$A125,СВЦЭМ!$B$39:$B$782,L$110)+'СЕТ СН'!$H$14+СВЦЭМ!$D$10+'СЕТ СН'!$H$6-'СЕТ СН'!$H$26</f>
        <v>1318.5187978500001</v>
      </c>
      <c r="M125" s="36">
        <f>SUMIFS(СВЦЭМ!$D$39:$D$782,СВЦЭМ!$A$39:$A$782,$A125,СВЦЭМ!$B$39:$B$782,M$110)+'СЕТ СН'!$H$14+СВЦЭМ!$D$10+'СЕТ СН'!$H$6-'СЕТ СН'!$H$26</f>
        <v>1374.05624272</v>
      </c>
      <c r="N125" s="36">
        <f>SUMIFS(СВЦЭМ!$D$39:$D$782,СВЦЭМ!$A$39:$A$782,$A125,СВЦЭМ!$B$39:$B$782,N$110)+'СЕТ СН'!$H$14+СВЦЭМ!$D$10+'СЕТ СН'!$H$6-'СЕТ СН'!$H$26</f>
        <v>1404.0881270499999</v>
      </c>
      <c r="O125" s="36">
        <f>SUMIFS(СВЦЭМ!$D$39:$D$782,СВЦЭМ!$A$39:$A$782,$A125,СВЦЭМ!$B$39:$B$782,O$110)+'СЕТ СН'!$H$14+СВЦЭМ!$D$10+'СЕТ СН'!$H$6-'СЕТ СН'!$H$26</f>
        <v>1437.17961438</v>
      </c>
      <c r="P125" s="36">
        <f>SUMIFS(СВЦЭМ!$D$39:$D$782,СВЦЭМ!$A$39:$A$782,$A125,СВЦЭМ!$B$39:$B$782,P$110)+'СЕТ СН'!$H$14+СВЦЭМ!$D$10+'СЕТ СН'!$H$6-'СЕТ СН'!$H$26</f>
        <v>1476.5936351600001</v>
      </c>
      <c r="Q125" s="36">
        <f>SUMIFS(СВЦЭМ!$D$39:$D$782,СВЦЭМ!$A$39:$A$782,$A125,СВЦЭМ!$B$39:$B$782,Q$110)+'СЕТ СН'!$H$14+СВЦЭМ!$D$10+'СЕТ СН'!$H$6-'СЕТ СН'!$H$26</f>
        <v>1481.9727863799999</v>
      </c>
      <c r="R125" s="36">
        <f>SUMIFS(СВЦЭМ!$D$39:$D$782,СВЦЭМ!$A$39:$A$782,$A125,СВЦЭМ!$B$39:$B$782,R$110)+'СЕТ СН'!$H$14+СВЦЭМ!$D$10+'СЕТ СН'!$H$6-'СЕТ СН'!$H$26</f>
        <v>1478.8994278499999</v>
      </c>
      <c r="S125" s="36">
        <f>SUMIFS(СВЦЭМ!$D$39:$D$782,СВЦЭМ!$A$39:$A$782,$A125,СВЦЭМ!$B$39:$B$782,S$110)+'СЕТ СН'!$H$14+СВЦЭМ!$D$10+'СЕТ СН'!$H$6-'СЕТ СН'!$H$26</f>
        <v>1451.2096016799999</v>
      </c>
      <c r="T125" s="36">
        <f>SUMIFS(СВЦЭМ!$D$39:$D$782,СВЦЭМ!$A$39:$A$782,$A125,СВЦЭМ!$B$39:$B$782,T$110)+'СЕТ СН'!$H$14+СВЦЭМ!$D$10+'СЕТ СН'!$H$6-'СЕТ СН'!$H$26</f>
        <v>1379.9421015</v>
      </c>
      <c r="U125" s="36">
        <f>SUMIFS(СВЦЭМ!$D$39:$D$782,СВЦЭМ!$A$39:$A$782,$A125,СВЦЭМ!$B$39:$B$782,U$110)+'СЕТ СН'!$H$14+СВЦЭМ!$D$10+'СЕТ СН'!$H$6-'СЕТ СН'!$H$26</f>
        <v>1356.1146501799999</v>
      </c>
      <c r="V125" s="36">
        <f>SUMIFS(СВЦЭМ!$D$39:$D$782,СВЦЭМ!$A$39:$A$782,$A125,СВЦЭМ!$B$39:$B$782,V$110)+'СЕТ СН'!$H$14+СВЦЭМ!$D$10+'СЕТ СН'!$H$6-'СЕТ СН'!$H$26</f>
        <v>1360.7345431599999</v>
      </c>
      <c r="W125" s="36">
        <f>SUMIFS(СВЦЭМ!$D$39:$D$782,СВЦЭМ!$A$39:$A$782,$A125,СВЦЭМ!$B$39:$B$782,W$110)+'СЕТ СН'!$H$14+СВЦЭМ!$D$10+'СЕТ СН'!$H$6-'СЕТ СН'!$H$26</f>
        <v>1374.15763702</v>
      </c>
      <c r="X125" s="36">
        <f>SUMIFS(СВЦЭМ!$D$39:$D$782,СВЦЭМ!$A$39:$A$782,$A125,СВЦЭМ!$B$39:$B$782,X$110)+'СЕТ СН'!$H$14+СВЦЭМ!$D$10+'СЕТ СН'!$H$6-'СЕТ СН'!$H$26</f>
        <v>1407.6713982199999</v>
      </c>
      <c r="Y125" s="36">
        <f>SUMIFS(СВЦЭМ!$D$39:$D$782,СВЦЭМ!$A$39:$A$782,$A125,СВЦЭМ!$B$39:$B$782,Y$110)+'СЕТ СН'!$H$14+СВЦЭМ!$D$10+'СЕТ СН'!$H$6-'СЕТ СН'!$H$26</f>
        <v>1442.96861698</v>
      </c>
    </row>
    <row r="126" spans="1:25" ht="15.75" x14ac:dyDescent="0.2">
      <c r="A126" s="35">
        <f t="shared" si="3"/>
        <v>44608</v>
      </c>
      <c r="B126" s="36">
        <f>SUMIFS(СВЦЭМ!$D$39:$D$782,СВЦЭМ!$A$39:$A$782,$A126,СВЦЭМ!$B$39:$B$782,B$110)+'СЕТ СН'!$H$14+СВЦЭМ!$D$10+'СЕТ СН'!$H$6-'СЕТ СН'!$H$26</f>
        <v>1477.3508445499999</v>
      </c>
      <c r="C126" s="36">
        <f>SUMIFS(СВЦЭМ!$D$39:$D$782,СВЦЭМ!$A$39:$A$782,$A126,СВЦЭМ!$B$39:$B$782,C$110)+'СЕТ СН'!$H$14+СВЦЭМ!$D$10+'СЕТ СН'!$H$6-'СЕТ СН'!$H$26</f>
        <v>1532.71709218</v>
      </c>
      <c r="D126" s="36">
        <f>SUMIFS(СВЦЭМ!$D$39:$D$782,СВЦЭМ!$A$39:$A$782,$A126,СВЦЭМ!$B$39:$B$782,D$110)+'СЕТ СН'!$H$14+СВЦЭМ!$D$10+'СЕТ СН'!$H$6-'СЕТ СН'!$H$26</f>
        <v>1542.81582067</v>
      </c>
      <c r="E126" s="36">
        <f>SUMIFS(СВЦЭМ!$D$39:$D$782,СВЦЭМ!$A$39:$A$782,$A126,СВЦЭМ!$B$39:$B$782,E$110)+'СЕТ СН'!$H$14+СВЦЭМ!$D$10+'СЕТ СН'!$H$6-'СЕТ СН'!$H$26</f>
        <v>1543.6485476099999</v>
      </c>
      <c r="F126" s="36">
        <f>SUMIFS(СВЦЭМ!$D$39:$D$782,СВЦЭМ!$A$39:$A$782,$A126,СВЦЭМ!$B$39:$B$782,F$110)+'СЕТ СН'!$H$14+СВЦЭМ!$D$10+'СЕТ СН'!$H$6-'СЕТ СН'!$H$26</f>
        <v>1535.8540706199999</v>
      </c>
      <c r="G126" s="36">
        <f>SUMIFS(СВЦЭМ!$D$39:$D$782,СВЦЭМ!$A$39:$A$782,$A126,СВЦЭМ!$B$39:$B$782,G$110)+'СЕТ СН'!$H$14+СВЦЭМ!$D$10+'СЕТ СН'!$H$6-'СЕТ СН'!$H$26</f>
        <v>1506.2021782300001</v>
      </c>
      <c r="H126" s="36">
        <f>SUMIFS(СВЦЭМ!$D$39:$D$782,СВЦЭМ!$A$39:$A$782,$A126,СВЦЭМ!$B$39:$B$782,H$110)+'СЕТ СН'!$H$14+СВЦЭМ!$D$10+'СЕТ СН'!$H$6-'СЕТ СН'!$H$26</f>
        <v>1460.81010745</v>
      </c>
      <c r="I126" s="36">
        <f>SUMIFS(СВЦЭМ!$D$39:$D$782,СВЦЭМ!$A$39:$A$782,$A126,СВЦЭМ!$B$39:$B$782,I$110)+'СЕТ СН'!$H$14+СВЦЭМ!$D$10+'СЕТ СН'!$H$6-'СЕТ СН'!$H$26</f>
        <v>1410.0578165499999</v>
      </c>
      <c r="J126" s="36">
        <f>SUMIFS(СВЦЭМ!$D$39:$D$782,СВЦЭМ!$A$39:$A$782,$A126,СВЦЭМ!$B$39:$B$782,J$110)+'СЕТ СН'!$H$14+СВЦЭМ!$D$10+'СЕТ СН'!$H$6-'СЕТ СН'!$H$26</f>
        <v>1356.0155984</v>
      </c>
      <c r="K126" s="36">
        <f>SUMIFS(СВЦЭМ!$D$39:$D$782,СВЦЭМ!$A$39:$A$782,$A126,СВЦЭМ!$B$39:$B$782,K$110)+'СЕТ СН'!$H$14+СВЦЭМ!$D$10+'СЕТ СН'!$H$6-'СЕТ СН'!$H$26</f>
        <v>1348.12935524</v>
      </c>
      <c r="L126" s="36">
        <f>SUMIFS(СВЦЭМ!$D$39:$D$782,СВЦЭМ!$A$39:$A$782,$A126,СВЦЭМ!$B$39:$B$782,L$110)+'СЕТ СН'!$H$14+СВЦЭМ!$D$10+'СЕТ СН'!$H$6-'СЕТ СН'!$H$26</f>
        <v>1360.7411507899999</v>
      </c>
      <c r="M126" s="36">
        <f>SUMIFS(СВЦЭМ!$D$39:$D$782,СВЦЭМ!$A$39:$A$782,$A126,СВЦЭМ!$B$39:$B$782,M$110)+'СЕТ СН'!$H$14+СВЦЭМ!$D$10+'СЕТ СН'!$H$6-'СЕТ СН'!$H$26</f>
        <v>1396.74250833</v>
      </c>
      <c r="N126" s="36">
        <f>SUMIFS(СВЦЭМ!$D$39:$D$782,СВЦЭМ!$A$39:$A$782,$A126,СВЦЭМ!$B$39:$B$782,N$110)+'СЕТ СН'!$H$14+СВЦЭМ!$D$10+'СЕТ СН'!$H$6-'СЕТ СН'!$H$26</f>
        <v>1430.1487260900001</v>
      </c>
      <c r="O126" s="36">
        <f>SUMIFS(СВЦЭМ!$D$39:$D$782,СВЦЭМ!$A$39:$A$782,$A126,СВЦЭМ!$B$39:$B$782,O$110)+'СЕТ СН'!$H$14+СВЦЭМ!$D$10+'СЕТ СН'!$H$6-'СЕТ СН'!$H$26</f>
        <v>1453.91568562</v>
      </c>
      <c r="P126" s="36">
        <f>SUMIFS(СВЦЭМ!$D$39:$D$782,СВЦЭМ!$A$39:$A$782,$A126,СВЦЭМ!$B$39:$B$782,P$110)+'СЕТ СН'!$H$14+СВЦЭМ!$D$10+'СЕТ СН'!$H$6-'СЕТ СН'!$H$26</f>
        <v>1484.8694344</v>
      </c>
      <c r="Q126" s="36">
        <f>SUMIFS(СВЦЭМ!$D$39:$D$782,СВЦЭМ!$A$39:$A$782,$A126,СВЦЭМ!$B$39:$B$782,Q$110)+'СЕТ СН'!$H$14+СВЦЭМ!$D$10+'СЕТ СН'!$H$6-'СЕТ СН'!$H$26</f>
        <v>1486.72583998</v>
      </c>
      <c r="R126" s="36">
        <f>SUMIFS(СВЦЭМ!$D$39:$D$782,СВЦЭМ!$A$39:$A$782,$A126,СВЦЭМ!$B$39:$B$782,R$110)+'СЕТ СН'!$H$14+СВЦЭМ!$D$10+'СЕТ СН'!$H$6-'СЕТ СН'!$H$26</f>
        <v>1485.7180080399999</v>
      </c>
      <c r="S126" s="36">
        <f>SUMIFS(СВЦЭМ!$D$39:$D$782,СВЦЭМ!$A$39:$A$782,$A126,СВЦЭМ!$B$39:$B$782,S$110)+'СЕТ СН'!$H$14+СВЦЭМ!$D$10+'СЕТ СН'!$H$6-'СЕТ СН'!$H$26</f>
        <v>1460.7663645099999</v>
      </c>
      <c r="T126" s="36">
        <f>SUMIFS(СВЦЭМ!$D$39:$D$782,СВЦЭМ!$A$39:$A$782,$A126,СВЦЭМ!$B$39:$B$782,T$110)+'СЕТ СН'!$H$14+СВЦЭМ!$D$10+'СЕТ СН'!$H$6-'СЕТ СН'!$H$26</f>
        <v>1389.21796758</v>
      </c>
      <c r="U126" s="36">
        <f>SUMIFS(СВЦЭМ!$D$39:$D$782,СВЦЭМ!$A$39:$A$782,$A126,СВЦЭМ!$B$39:$B$782,U$110)+'СЕТ СН'!$H$14+СВЦЭМ!$D$10+'СЕТ СН'!$H$6-'СЕТ СН'!$H$26</f>
        <v>1361.8031375999999</v>
      </c>
      <c r="V126" s="36">
        <f>SUMIFS(СВЦЭМ!$D$39:$D$782,СВЦЭМ!$A$39:$A$782,$A126,СВЦЭМ!$B$39:$B$782,V$110)+'СЕТ СН'!$H$14+СВЦЭМ!$D$10+'СЕТ СН'!$H$6-'СЕТ СН'!$H$26</f>
        <v>1368.53492426</v>
      </c>
      <c r="W126" s="36">
        <f>SUMIFS(СВЦЭМ!$D$39:$D$782,СВЦЭМ!$A$39:$A$782,$A126,СВЦЭМ!$B$39:$B$782,W$110)+'СЕТ СН'!$H$14+СВЦЭМ!$D$10+'СЕТ СН'!$H$6-'СЕТ СН'!$H$26</f>
        <v>1399.5024471500001</v>
      </c>
      <c r="X126" s="36">
        <f>SUMIFS(СВЦЭМ!$D$39:$D$782,СВЦЭМ!$A$39:$A$782,$A126,СВЦЭМ!$B$39:$B$782,X$110)+'СЕТ СН'!$H$14+СВЦЭМ!$D$10+'СЕТ СН'!$H$6-'СЕТ СН'!$H$26</f>
        <v>1420.7890194399999</v>
      </c>
      <c r="Y126" s="36">
        <f>SUMIFS(СВЦЭМ!$D$39:$D$782,СВЦЭМ!$A$39:$A$782,$A126,СВЦЭМ!$B$39:$B$782,Y$110)+'СЕТ СН'!$H$14+СВЦЭМ!$D$10+'СЕТ СН'!$H$6-'СЕТ СН'!$H$26</f>
        <v>1468.1583759800001</v>
      </c>
    </row>
    <row r="127" spans="1:25" ht="15.75" x14ac:dyDescent="0.2">
      <c r="A127" s="35">
        <f t="shared" si="3"/>
        <v>44609</v>
      </c>
      <c r="B127" s="36">
        <f>SUMIFS(СВЦЭМ!$D$39:$D$782,СВЦЭМ!$A$39:$A$782,$A127,СВЦЭМ!$B$39:$B$782,B$110)+'СЕТ СН'!$H$14+СВЦЭМ!$D$10+'СЕТ СН'!$H$6-'СЕТ СН'!$H$26</f>
        <v>1424.64904525</v>
      </c>
      <c r="C127" s="36">
        <f>SUMIFS(СВЦЭМ!$D$39:$D$782,СВЦЭМ!$A$39:$A$782,$A127,СВЦЭМ!$B$39:$B$782,C$110)+'СЕТ СН'!$H$14+СВЦЭМ!$D$10+'СЕТ СН'!$H$6-'СЕТ СН'!$H$26</f>
        <v>1467.3976684300001</v>
      </c>
      <c r="D127" s="36">
        <f>SUMIFS(СВЦЭМ!$D$39:$D$782,СВЦЭМ!$A$39:$A$782,$A127,СВЦЭМ!$B$39:$B$782,D$110)+'СЕТ СН'!$H$14+СВЦЭМ!$D$10+'СЕТ СН'!$H$6-'СЕТ СН'!$H$26</f>
        <v>1521.4933117</v>
      </c>
      <c r="E127" s="36">
        <f>SUMIFS(СВЦЭМ!$D$39:$D$782,СВЦЭМ!$A$39:$A$782,$A127,СВЦЭМ!$B$39:$B$782,E$110)+'СЕТ СН'!$H$14+СВЦЭМ!$D$10+'СЕТ СН'!$H$6-'СЕТ СН'!$H$26</f>
        <v>1523.4878802999999</v>
      </c>
      <c r="F127" s="36">
        <f>SUMIFS(СВЦЭМ!$D$39:$D$782,СВЦЭМ!$A$39:$A$782,$A127,СВЦЭМ!$B$39:$B$782,F$110)+'СЕТ СН'!$H$14+СВЦЭМ!$D$10+'СЕТ СН'!$H$6-'СЕТ СН'!$H$26</f>
        <v>1511.85097144</v>
      </c>
      <c r="G127" s="36">
        <f>SUMIFS(СВЦЭМ!$D$39:$D$782,СВЦЭМ!$A$39:$A$782,$A127,СВЦЭМ!$B$39:$B$782,G$110)+'СЕТ СН'!$H$14+СВЦЭМ!$D$10+'СЕТ СН'!$H$6-'СЕТ СН'!$H$26</f>
        <v>1492.03168198</v>
      </c>
      <c r="H127" s="36">
        <f>SUMIFS(СВЦЭМ!$D$39:$D$782,СВЦЭМ!$A$39:$A$782,$A127,СВЦЭМ!$B$39:$B$782,H$110)+'СЕТ СН'!$H$14+СВЦЭМ!$D$10+'СЕТ СН'!$H$6-'СЕТ СН'!$H$26</f>
        <v>1442.0978066499999</v>
      </c>
      <c r="I127" s="36">
        <f>SUMIFS(СВЦЭМ!$D$39:$D$782,СВЦЭМ!$A$39:$A$782,$A127,СВЦЭМ!$B$39:$B$782,I$110)+'СЕТ СН'!$H$14+СВЦЭМ!$D$10+'СЕТ СН'!$H$6-'СЕТ СН'!$H$26</f>
        <v>1400.20661346</v>
      </c>
      <c r="J127" s="36">
        <f>SUMIFS(СВЦЭМ!$D$39:$D$782,СВЦЭМ!$A$39:$A$782,$A127,СВЦЭМ!$B$39:$B$782,J$110)+'СЕТ СН'!$H$14+СВЦЭМ!$D$10+'СЕТ СН'!$H$6-'СЕТ СН'!$H$26</f>
        <v>1351.00143131</v>
      </c>
      <c r="K127" s="36">
        <f>SUMIFS(СВЦЭМ!$D$39:$D$782,СВЦЭМ!$A$39:$A$782,$A127,СВЦЭМ!$B$39:$B$782,K$110)+'СЕТ СН'!$H$14+СВЦЭМ!$D$10+'СЕТ СН'!$H$6-'СЕТ СН'!$H$26</f>
        <v>1362.50062817</v>
      </c>
      <c r="L127" s="36">
        <f>SUMIFS(СВЦЭМ!$D$39:$D$782,СВЦЭМ!$A$39:$A$782,$A127,СВЦЭМ!$B$39:$B$782,L$110)+'СЕТ СН'!$H$14+СВЦЭМ!$D$10+'СЕТ СН'!$H$6-'СЕТ СН'!$H$26</f>
        <v>1364.0853518599999</v>
      </c>
      <c r="M127" s="36">
        <f>SUMIFS(СВЦЭМ!$D$39:$D$782,СВЦЭМ!$A$39:$A$782,$A127,СВЦЭМ!$B$39:$B$782,M$110)+'СЕТ СН'!$H$14+СВЦЭМ!$D$10+'СЕТ СН'!$H$6-'СЕТ СН'!$H$26</f>
        <v>1400.1580462699999</v>
      </c>
      <c r="N127" s="36">
        <f>SUMIFS(СВЦЭМ!$D$39:$D$782,СВЦЭМ!$A$39:$A$782,$A127,СВЦЭМ!$B$39:$B$782,N$110)+'СЕТ СН'!$H$14+СВЦЭМ!$D$10+'СЕТ СН'!$H$6-'СЕТ СН'!$H$26</f>
        <v>1426.6304368599999</v>
      </c>
      <c r="O127" s="36">
        <f>SUMIFS(СВЦЭМ!$D$39:$D$782,СВЦЭМ!$A$39:$A$782,$A127,СВЦЭМ!$B$39:$B$782,O$110)+'СЕТ СН'!$H$14+СВЦЭМ!$D$10+'СЕТ СН'!$H$6-'СЕТ СН'!$H$26</f>
        <v>1443.75637104</v>
      </c>
      <c r="P127" s="36">
        <f>SUMIFS(СВЦЭМ!$D$39:$D$782,СВЦЭМ!$A$39:$A$782,$A127,СВЦЭМ!$B$39:$B$782,P$110)+'СЕТ СН'!$H$14+СВЦЭМ!$D$10+'СЕТ СН'!$H$6-'СЕТ СН'!$H$26</f>
        <v>1484.62266241</v>
      </c>
      <c r="Q127" s="36">
        <f>SUMIFS(СВЦЭМ!$D$39:$D$782,СВЦЭМ!$A$39:$A$782,$A127,СВЦЭМ!$B$39:$B$782,Q$110)+'СЕТ СН'!$H$14+СВЦЭМ!$D$10+'СЕТ СН'!$H$6-'СЕТ СН'!$H$26</f>
        <v>1483.4055194699999</v>
      </c>
      <c r="R127" s="36">
        <f>SUMIFS(СВЦЭМ!$D$39:$D$782,СВЦЭМ!$A$39:$A$782,$A127,СВЦЭМ!$B$39:$B$782,R$110)+'СЕТ СН'!$H$14+СВЦЭМ!$D$10+'СЕТ СН'!$H$6-'СЕТ СН'!$H$26</f>
        <v>1473.7110759499999</v>
      </c>
      <c r="S127" s="36">
        <f>SUMIFS(СВЦЭМ!$D$39:$D$782,СВЦЭМ!$A$39:$A$782,$A127,СВЦЭМ!$B$39:$B$782,S$110)+'СЕТ СН'!$H$14+СВЦЭМ!$D$10+'СЕТ СН'!$H$6-'СЕТ СН'!$H$26</f>
        <v>1470.7095420399999</v>
      </c>
      <c r="T127" s="36">
        <f>SUMIFS(СВЦЭМ!$D$39:$D$782,СВЦЭМ!$A$39:$A$782,$A127,СВЦЭМ!$B$39:$B$782,T$110)+'СЕТ СН'!$H$14+СВЦЭМ!$D$10+'СЕТ СН'!$H$6-'СЕТ СН'!$H$26</f>
        <v>1405.2128779099999</v>
      </c>
      <c r="U127" s="36">
        <f>SUMIFS(СВЦЭМ!$D$39:$D$782,СВЦЭМ!$A$39:$A$782,$A127,СВЦЭМ!$B$39:$B$782,U$110)+'СЕТ СН'!$H$14+СВЦЭМ!$D$10+'СЕТ СН'!$H$6-'СЕТ СН'!$H$26</f>
        <v>1395.2675627799999</v>
      </c>
      <c r="V127" s="36">
        <f>SUMIFS(СВЦЭМ!$D$39:$D$782,СВЦЭМ!$A$39:$A$782,$A127,СВЦЭМ!$B$39:$B$782,V$110)+'СЕТ СН'!$H$14+СВЦЭМ!$D$10+'СЕТ СН'!$H$6-'СЕТ СН'!$H$26</f>
        <v>1415.3551550699999</v>
      </c>
      <c r="W127" s="36">
        <f>SUMIFS(СВЦЭМ!$D$39:$D$782,СВЦЭМ!$A$39:$A$782,$A127,СВЦЭМ!$B$39:$B$782,W$110)+'СЕТ СН'!$H$14+СВЦЭМ!$D$10+'СЕТ СН'!$H$6-'СЕТ СН'!$H$26</f>
        <v>1431.76568041</v>
      </c>
      <c r="X127" s="36">
        <f>SUMIFS(СВЦЭМ!$D$39:$D$782,СВЦЭМ!$A$39:$A$782,$A127,СВЦЭМ!$B$39:$B$782,X$110)+'СЕТ СН'!$H$14+СВЦЭМ!$D$10+'СЕТ СН'!$H$6-'СЕТ СН'!$H$26</f>
        <v>1427.9995034199999</v>
      </c>
      <c r="Y127" s="36">
        <f>SUMIFS(СВЦЭМ!$D$39:$D$782,СВЦЭМ!$A$39:$A$782,$A127,СВЦЭМ!$B$39:$B$782,Y$110)+'СЕТ СН'!$H$14+СВЦЭМ!$D$10+'СЕТ СН'!$H$6-'СЕТ СН'!$H$26</f>
        <v>1438.2416025099999</v>
      </c>
    </row>
    <row r="128" spans="1:25" ht="15.75" x14ac:dyDescent="0.2">
      <c r="A128" s="35">
        <f t="shared" si="3"/>
        <v>44610</v>
      </c>
      <c r="B128" s="36">
        <f>SUMIFS(СВЦЭМ!$D$39:$D$782,СВЦЭМ!$A$39:$A$782,$A128,СВЦЭМ!$B$39:$B$782,B$110)+'СЕТ СН'!$H$14+СВЦЭМ!$D$10+'СЕТ СН'!$H$6-'СЕТ СН'!$H$26</f>
        <v>1464.4273049399999</v>
      </c>
      <c r="C128" s="36">
        <f>SUMIFS(СВЦЭМ!$D$39:$D$782,СВЦЭМ!$A$39:$A$782,$A128,СВЦЭМ!$B$39:$B$782,C$110)+'СЕТ СН'!$H$14+СВЦЭМ!$D$10+'СЕТ СН'!$H$6-'СЕТ СН'!$H$26</f>
        <v>1510.91953212</v>
      </c>
      <c r="D128" s="36">
        <f>SUMIFS(СВЦЭМ!$D$39:$D$782,СВЦЭМ!$A$39:$A$782,$A128,СВЦЭМ!$B$39:$B$782,D$110)+'СЕТ СН'!$H$14+СВЦЭМ!$D$10+'СЕТ СН'!$H$6-'СЕТ СН'!$H$26</f>
        <v>1537.4002847899999</v>
      </c>
      <c r="E128" s="36">
        <f>SUMIFS(СВЦЭМ!$D$39:$D$782,СВЦЭМ!$A$39:$A$782,$A128,СВЦЭМ!$B$39:$B$782,E$110)+'СЕТ СН'!$H$14+СВЦЭМ!$D$10+'СЕТ СН'!$H$6-'СЕТ СН'!$H$26</f>
        <v>1539.9808886199999</v>
      </c>
      <c r="F128" s="36">
        <f>SUMIFS(СВЦЭМ!$D$39:$D$782,СВЦЭМ!$A$39:$A$782,$A128,СВЦЭМ!$B$39:$B$782,F$110)+'СЕТ СН'!$H$14+СВЦЭМ!$D$10+'СЕТ СН'!$H$6-'СЕТ СН'!$H$26</f>
        <v>1532.2023851899999</v>
      </c>
      <c r="G128" s="36">
        <f>SUMIFS(СВЦЭМ!$D$39:$D$782,СВЦЭМ!$A$39:$A$782,$A128,СВЦЭМ!$B$39:$B$782,G$110)+'СЕТ СН'!$H$14+СВЦЭМ!$D$10+'СЕТ СН'!$H$6-'СЕТ СН'!$H$26</f>
        <v>1499.9065255799999</v>
      </c>
      <c r="H128" s="36">
        <f>SUMIFS(СВЦЭМ!$D$39:$D$782,СВЦЭМ!$A$39:$A$782,$A128,СВЦЭМ!$B$39:$B$782,H$110)+'СЕТ СН'!$H$14+СВЦЭМ!$D$10+'СЕТ СН'!$H$6-'СЕТ СН'!$H$26</f>
        <v>1452.4632311999999</v>
      </c>
      <c r="I128" s="36">
        <f>SUMIFS(СВЦЭМ!$D$39:$D$782,СВЦЭМ!$A$39:$A$782,$A128,СВЦЭМ!$B$39:$B$782,I$110)+'СЕТ СН'!$H$14+СВЦЭМ!$D$10+'СЕТ СН'!$H$6-'СЕТ СН'!$H$26</f>
        <v>1405.6116916799999</v>
      </c>
      <c r="J128" s="36">
        <f>SUMIFS(СВЦЭМ!$D$39:$D$782,СВЦЭМ!$A$39:$A$782,$A128,СВЦЭМ!$B$39:$B$782,J$110)+'СЕТ СН'!$H$14+СВЦЭМ!$D$10+'СЕТ СН'!$H$6-'СЕТ СН'!$H$26</f>
        <v>1354.2328602499999</v>
      </c>
      <c r="K128" s="36">
        <f>SUMIFS(СВЦЭМ!$D$39:$D$782,СВЦЭМ!$A$39:$A$782,$A128,СВЦЭМ!$B$39:$B$782,K$110)+'СЕТ СН'!$H$14+СВЦЭМ!$D$10+'СЕТ СН'!$H$6-'СЕТ СН'!$H$26</f>
        <v>1352.3843126500001</v>
      </c>
      <c r="L128" s="36">
        <f>SUMIFS(СВЦЭМ!$D$39:$D$782,СВЦЭМ!$A$39:$A$782,$A128,СВЦЭМ!$B$39:$B$782,L$110)+'СЕТ СН'!$H$14+СВЦЭМ!$D$10+'СЕТ СН'!$H$6-'СЕТ СН'!$H$26</f>
        <v>1355.77707579</v>
      </c>
      <c r="M128" s="36">
        <f>SUMIFS(СВЦЭМ!$D$39:$D$782,СВЦЭМ!$A$39:$A$782,$A128,СВЦЭМ!$B$39:$B$782,M$110)+'СЕТ СН'!$H$14+СВЦЭМ!$D$10+'СЕТ СН'!$H$6-'СЕТ СН'!$H$26</f>
        <v>1407.3871385699999</v>
      </c>
      <c r="N128" s="36">
        <f>SUMIFS(СВЦЭМ!$D$39:$D$782,СВЦЭМ!$A$39:$A$782,$A128,СВЦЭМ!$B$39:$B$782,N$110)+'СЕТ СН'!$H$14+СВЦЭМ!$D$10+'СЕТ СН'!$H$6-'СЕТ СН'!$H$26</f>
        <v>1459.26456669</v>
      </c>
      <c r="O128" s="36">
        <f>SUMIFS(СВЦЭМ!$D$39:$D$782,СВЦЭМ!$A$39:$A$782,$A128,СВЦЭМ!$B$39:$B$782,O$110)+'СЕТ СН'!$H$14+СВЦЭМ!$D$10+'СЕТ СН'!$H$6-'СЕТ СН'!$H$26</f>
        <v>1474.6196211899999</v>
      </c>
      <c r="P128" s="36">
        <f>SUMIFS(СВЦЭМ!$D$39:$D$782,СВЦЭМ!$A$39:$A$782,$A128,СВЦЭМ!$B$39:$B$782,P$110)+'СЕТ СН'!$H$14+СВЦЭМ!$D$10+'СЕТ СН'!$H$6-'СЕТ СН'!$H$26</f>
        <v>1514.2878405500001</v>
      </c>
      <c r="Q128" s="36">
        <f>SUMIFS(СВЦЭМ!$D$39:$D$782,СВЦЭМ!$A$39:$A$782,$A128,СВЦЭМ!$B$39:$B$782,Q$110)+'СЕТ СН'!$H$14+СВЦЭМ!$D$10+'СЕТ СН'!$H$6-'СЕТ СН'!$H$26</f>
        <v>1526.87373815</v>
      </c>
      <c r="R128" s="36">
        <f>SUMIFS(СВЦЭМ!$D$39:$D$782,СВЦЭМ!$A$39:$A$782,$A128,СВЦЭМ!$B$39:$B$782,R$110)+'СЕТ СН'!$H$14+СВЦЭМ!$D$10+'СЕТ СН'!$H$6-'СЕТ СН'!$H$26</f>
        <v>1522.4109378000001</v>
      </c>
      <c r="S128" s="36">
        <f>SUMIFS(СВЦЭМ!$D$39:$D$782,СВЦЭМ!$A$39:$A$782,$A128,СВЦЭМ!$B$39:$B$782,S$110)+'СЕТ СН'!$H$14+СВЦЭМ!$D$10+'СЕТ СН'!$H$6-'СЕТ СН'!$H$26</f>
        <v>1491.1549872200001</v>
      </c>
      <c r="T128" s="36">
        <f>SUMIFS(СВЦЭМ!$D$39:$D$782,СВЦЭМ!$A$39:$A$782,$A128,СВЦЭМ!$B$39:$B$782,T$110)+'СЕТ СН'!$H$14+СВЦЭМ!$D$10+'СЕТ СН'!$H$6-'СЕТ СН'!$H$26</f>
        <v>1402.24272595</v>
      </c>
      <c r="U128" s="36">
        <f>SUMIFS(СВЦЭМ!$D$39:$D$782,СВЦЭМ!$A$39:$A$782,$A128,СВЦЭМ!$B$39:$B$782,U$110)+'СЕТ СН'!$H$14+СВЦЭМ!$D$10+'СЕТ СН'!$H$6-'СЕТ СН'!$H$26</f>
        <v>1376.19585489</v>
      </c>
      <c r="V128" s="36">
        <f>SUMIFS(СВЦЭМ!$D$39:$D$782,СВЦЭМ!$A$39:$A$782,$A128,СВЦЭМ!$B$39:$B$782,V$110)+'СЕТ СН'!$H$14+СВЦЭМ!$D$10+'СЕТ СН'!$H$6-'СЕТ СН'!$H$26</f>
        <v>1394.7050115899999</v>
      </c>
      <c r="W128" s="36">
        <f>SUMIFS(СВЦЭМ!$D$39:$D$782,СВЦЭМ!$A$39:$A$782,$A128,СВЦЭМ!$B$39:$B$782,W$110)+'СЕТ СН'!$H$14+СВЦЭМ!$D$10+'СЕТ СН'!$H$6-'СЕТ СН'!$H$26</f>
        <v>1396.9368978299999</v>
      </c>
      <c r="X128" s="36">
        <f>SUMIFS(СВЦЭМ!$D$39:$D$782,СВЦЭМ!$A$39:$A$782,$A128,СВЦЭМ!$B$39:$B$782,X$110)+'СЕТ СН'!$H$14+СВЦЭМ!$D$10+'СЕТ СН'!$H$6-'СЕТ СН'!$H$26</f>
        <v>1404.9267604899999</v>
      </c>
      <c r="Y128" s="36">
        <f>SUMIFS(СВЦЭМ!$D$39:$D$782,СВЦЭМ!$A$39:$A$782,$A128,СВЦЭМ!$B$39:$B$782,Y$110)+'СЕТ СН'!$H$14+СВЦЭМ!$D$10+'СЕТ СН'!$H$6-'СЕТ СН'!$H$26</f>
        <v>1431.76022429</v>
      </c>
    </row>
    <row r="129" spans="1:27" ht="15.75" x14ac:dyDescent="0.2">
      <c r="A129" s="35">
        <f t="shared" si="3"/>
        <v>44611</v>
      </c>
      <c r="B129" s="36">
        <f>SUMIFS(СВЦЭМ!$D$39:$D$782,СВЦЭМ!$A$39:$A$782,$A129,СВЦЭМ!$B$39:$B$782,B$110)+'СЕТ СН'!$H$14+СВЦЭМ!$D$10+'СЕТ СН'!$H$6-'СЕТ СН'!$H$26</f>
        <v>1439.91680797</v>
      </c>
      <c r="C129" s="36">
        <f>SUMIFS(СВЦЭМ!$D$39:$D$782,СВЦЭМ!$A$39:$A$782,$A129,СВЦЭМ!$B$39:$B$782,C$110)+'СЕТ СН'!$H$14+СВЦЭМ!$D$10+'СЕТ СН'!$H$6-'СЕТ СН'!$H$26</f>
        <v>1493.2108078700001</v>
      </c>
      <c r="D129" s="36">
        <f>SUMIFS(СВЦЭМ!$D$39:$D$782,СВЦЭМ!$A$39:$A$782,$A129,СВЦЭМ!$B$39:$B$782,D$110)+'СЕТ СН'!$H$14+СВЦЭМ!$D$10+'СЕТ СН'!$H$6-'СЕТ СН'!$H$26</f>
        <v>1533.58665066</v>
      </c>
      <c r="E129" s="36">
        <f>SUMIFS(СВЦЭМ!$D$39:$D$782,СВЦЭМ!$A$39:$A$782,$A129,СВЦЭМ!$B$39:$B$782,E$110)+'СЕТ СН'!$H$14+СВЦЭМ!$D$10+'СЕТ СН'!$H$6-'СЕТ СН'!$H$26</f>
        <v>1547.64899492</v>
      </c>
      <c r="F129" s="36">
        <f>SUMIFS(СВЦЭМ!$D$39:$D$782,СВЦЭМ!$A$39:$A$782,$A129,СВЦЭМ!$B$39:$B$782,F$110)+'СЕТ СН'!$H$14+СВЦЭМ!$D$10+'СЕТ СН'!$H$6-'СЕТ СН'!$H$26</f>
        <v>1533.5059786100001</v>
      </c>
      <c r="G129" s="36">
        <f>SUMIFS(СВЦЭМ!$D$39:$D$782,СВЦЭМ!$A$39:$A$782,$A129,СВЦЭМ!$B$39:$B$782,G$110)+'СЕТ СН'!$H$14+СВЦЭМ!$D$10+'СЕТ СН'!$H$6-'СЕТ СН'!$H$26</f>
        <v>1518.0619071900001</v>
      </c>
      <c r="H129" s="36">
        <f>SUMIFS(СВЦЭМ!$D$39:$D$782,СВЦЭМ!$A$39:$A$782,$A129,СВЦЭМ!$B$39:$B$782,H$110)+'СЕТ СН'!$H$14+СВЦЭМ!$D$10+'СЕТ СН'!$H$6-'СЕТ СН'!$H$26</f>
        <v>1491.8199177500001</v>
      </c>
      <c r="I129" s="36">
        <f>SUMIFS(СВЦЭМ!$D$39:$D$782,СВЦЭМ!$A$39:$A$782,$A129,СВЦЭМ!$B$39:$B$782,I$110)+'СЕТ СН'!$H$14+СВЦЭМ!$D$10+'СЕТ СН'!$H$6-'СЕТ СН'!$H$26</f>
        <v>1415.07765595</v>
      </c>
      <c r="J129" s="36">
        <f>SUMIFS(СВЦЭМ!$D$39:$D$782,СВЦЭМ!$A$39:$A$782,$A129,СВЦЭМ!$B$39:$B$782,J$110)+'СЕТ СН'!$H$14+СВЦЭМ!$D$10+'СЕТ СН'!$H$6-'СЕТ СН'!$H$26</f>
        <v>1365.7449202299999</v>
      </c>
      <c r="K129" s="36">
        <f>SUMIFS(СВЦЭМ!$D$39:$D$782,СВЦЭМ!$A$39:$A$782,$A129,СВЦЭМ!$B$39:$B$782,K$110)+'СЕТ СН'!$H$14+СВЦЭМ!$D$10+'СЕТ СН'!$H$6-'СЕТ СН'!$H$26</f>
        <v>1342.61270638</v>
      </c>
      <c r="L129" s="36">
        <f>SUMIFS(СВЦЭМ!$D$39:$D$782,СВЦЭМ!$A$39:$A$782,$A129,СВЦЭМ!$B$39:$B$782,L$110)+'СЕТ СН'!$H$14+СВЦЭМ!$D$10+'СЕТ СН'!$H$6-'СЕТ СН'!$H$26</f>
        <v>1327.9601399400001</v>
      </c>
      <c r="M129" s="36">
        <f>SUMIFS(СВЦЭМ!$D$39:$D$782,СВЦЭМ!$A$39:$A$782,$A129,СВЦЭМ!$B$39:$B$782,M$110)+'СЕТ СН'!$H$14+СВЦЭМ!$D$10+'СЕТ СН'!$H$6-'СЕТ СН'!$H$26</f>
        <v>1371.9256382999999</v>
      </c>
      <c r="N129" s="36">
        <f>SUMIFS(СВЦЭМ!$D$39:$D$782,СВЦЭМ!$A$39:$A$782,$A129,СВЦЭМ!$B$39:$B$782,N$110)+'СЕТ СН'!$H$14+СВЦЭМ!$D$10+'СЕТ СН'!$H$6-'СЕТ СН'!$H$26</f>
        <v>1409.00100821</v>
      </c>
      <c r="O129" s="36">
        <f>SUMIFS(СВЦЭМ!$D$39:$D$782,СВЦЭМ!$A$39:$A$782,$A129,СВЦЭМ!$B$39:$B$782,O$110)+'СЕТ СН'!$H$14+СВЦЭМ!$D$10+'СЕТ СН'!$H$6-'СЕТ СН'!$H$26</f>
        <v>1419.5073491799999</v>
      </c>
      <c r="P129" s="36">
        <f>SUMIFS(СВЦЭМ!$D$39:$D$782,СВЦЭМ!$A$39:$A$782,$A129,СВЦЭМ!$B$39:$B$782,P$110)+'СЕТ СН'!$H$14+СВЦЭМ!$D$10+'СЕТ СН'!$H$6-'СЕТ СН'!$H$26</f>
        <v>1465.7608864199999</v>
      </c>
      <c r="Q129" s="36">
        <f>SUMIFS(СВЦЭМ!$D$39:$D$782,СВЦЭМ!$A$39:$A$782,$A129,СВЦЭМ!$B$39:$B$782,Q$110)+'СЕТ СН'!$H$14+СВЦЭМ!$D$10+'СЕТ СН'!$H$6-'СЕТ СН'!$H$26</f>
        <v>1470.72359837</v>
      </c>
      <c r="R129" s="36">
        <f>SUMIFS(СВЦЭМ!$D$39:$D$782,СВЦЭМ!$A$39:$A$782,$A129,СВЦЭМ!$B$39:$B$782,R$110)+'СЕТ СН'!$H$14+СВЦЭМ!$D$10+'СЕТ СН'!$H$6-'СЕТ СН'!$H$26</f>
        <v>1459.8582729899999</v>
      </c>
      <c r="S129" s="36">
        <f>SUMIFS(СВЦЭМ!$D$39:$D$782,СВЦЭМ!$A$39:$A$782,$A129,СВЦЭМ!$B$39:$B$782,S$110)+'СЕТ СН'!$H$14+СВЦЭМ!$D$10+'СЕТ СН'!$H$6-'СЕТ СН'!$H$26</f>
        <v>1454.03711329</v>
      </c>
      <c r="T129" s="36">
        <f>SUMIFS(СВЦЭМ!$D$39:$D$782,СВЦЭМ!$A$39:$A$782,$A129,СВЦЭМ!$B$39:$B$782,T$110)+'СЕТ СН'!$H$14+СВЦЭМ!$D$10+'СЕТ СН'!$H$6-'СЕТ СН'!$H$26</f>
        <v>1370.3110350499999</v>
      </c>
      <c r="U129" s="36">
        <f>SUMIFS(СВЦЭМ!$D$39:$D$782,СВЦЭМ!$A$39:$A$782,$A129,СВЦЭМ!$B$39:$B$782,U$110)+'СЕТ СН'!$H$14+СВЦЭМ!$D$10+'СЕТ СН'!$H$6-'СЕТ СН'!$H$26</f>
        <v>1335.71252807</v>
      </c>
      <c r="V129" s="36">
        <f>SUMIFS(СВЦЭМ!$D$39:$D$782,СВЦЭМ!$A$39:$A$782,$A129,СВЦЭМ!$B$39:$B$782,V$110)+'СЕТ СН'!$H$14+СВЦЭМ!$D$10+'СЕТ СН'!$H$6-'СЕТ СН'!$H$26</f>
        <v>1341.4545427099999</v>
      </c>
      <c r="W129" s="36">
        <f>SUMIFS(СВЦЭМ!$D$39:$D$782,СВЦЭМ!$A$39:$A$782,$A129,СВЦЭМ!$B$39:$B$782,W$110)+'СЕТ СН'!$H$14+СВЦЭМ!$D$10+'СЕТ СН'!$H$6-'СЕТ СН'!$H$26</f>
        <v>1375.84232503</v>
      </c>
      <c r="X129" s="36">
        <f>SUMIFS(СВЦЭМ!$D$39:$D$782,СВЦЭМ!$A$39:$A$782,$A129,СВЦЭМ!$B$39:$B$782,X$110)+'СЕТ СН'!$H$14+СВЦЭМ!$D$10+'СЕТ СН'!$H$6-'СЕТ СН'!$H$26</f>
        <v>1403.16228596</v>
      </c>
      <c r="Y129" s="36">
        <f>SUMIFS(СВЦЭМ!$D$39:$D$782,СВЦЭМ!$A$39:$A$782,$A129,СВЦЭМ!$B$39:$B$782,Y$110)+'СЕТ СН'!$H$14+СВЦЭМ!$D$10+'СЕТ СН'!$H$6-'СЕТ СН'!$H$26</f>
        <v>1426.1239034</v>
      </c>
    </row>
    <row r="130" spans="1:27" ht="15.75" x14ac:dyDescent="0.2">
      <c r="A130" s="35">
        <f t="shared" si="3"/>
        <v>44612</v>
      </c>
      <c r="B130" s="36">
        <f>SUMIFS(СВЦЭМ!$D$39:$D$782,СВЦЭМ!$A$39:$A$782,$A130,СВЦЭМ!$B$39:$B$782,B$110)+'СЕТ СН'!$H$14+СВЦЭМ!$D$10+'СЕТ СН'!$H$6-'СЕТ СН'!$H$26</f>
        <v>1433.14478007</v>
      </c>
      <c r="C130" s="36">
        <f>SUMIFS(СВЦЭМ!$D$39:$D$782,СВЦЭМ!$A$39:$A$782,$A130,СВЦЭМ!$B$39:$B$782,C$110)+'СЕТ СН'!$H$14+СВЦЭМ!$D$10+'СЕТ СН'!$H$6-'СЕТ СН'!$H$26</f>
        <v>1468.6393048899999</v>
      </c>
      <c r="D130" s="36">
        <f>SUMIFS(СВЦЭМ!$D$39:$D$782,СВЦЭМ!$A$39:$A$782,$A130,СВЦЭМ!$B$39:$B$782,D$110)+'СЕТ СН'!$H$14+СВЦЭМ!$D$10+'СЕТ СН'!$H$6-'СЕТ СН'!$H$26</f>
        <v>1481.15813673</v>
      </c>
      <c r="E130" s="36">
        <f>SUMIFS(СВЦЭМ!$D$39:$D$782,СВЦЭМ!$A$39:$A$782,$A130,СВЦЭМ!$B$39:$B$782,E$110)+'СЕТ СН'!$H$14+СВЦЭМ!$D$10+'СЕТ СН'!$H$6-'СЕТ СН'!$H$26</f>
        <v>1501.1932143500001</v>
      </c>
      <c r="F130" s="36">
        <f>SUMIFS(СВЦЭМ!$D$39:$D$782,СВЦЭМ!$A$39:$A$782,$A130,СВЦЭМ!$B$39:$B$782,F$110)+'СЕТ СН'!$H$14+СВЦЭМ!$D$10+'СЕТ СН'!$H$6-'СЕТ СН'!$H$26</f>
        <v>1494.90023221</v>
      </c>
      <c r="G130" s="36">
        <f>SUMIFS(СВЦЭМ!$D$39:$D$782,СВЦЭМ!$A$39:$A$782,$A130,СВЦЭМ!$B$39:$B$782,G$110)+'СЕТ СН'!$H$14+СВЦЭМ!$D$10+'СЕТ СН'!$H$6-'СЕТ СН'!$H$26</f>
        <v>1485.22286818</v>
      </c>
      <c r="H130" s="36">
        <f>SUMIFS(СВЦЭМ!$D$39:$D$782,СВЦЭМ!$A$39:$A$782,$A130,СВЦЭМ!$B$39:$B$782,H$110)+'СЕТ СН'!$H$14+СВЦЭМ!$D$10+'СЕТ СН'!$H$6-'СЕТ СН'!$H$26</f>
        <v>1472.6754032900001</v>
      </c>
      <c r="I130" s="36">
        <f>SUMIFS(СВЦЭМ!$D$39:$D$782,СВЦЭМ!$A$39:$A$782,$A130,СВЦЭМ!$B$39:$B$782,I$110)+'СЕТ СН'!$H$14+СВЦЭМ!$D$10+'СЕТ СН'!$H$6-'СЕТ СН'!$H$26</f>
        <v>1421.11212022</v>
      </c>
      <c r="J130" s="36">
        <f>SUMIFS(СВЦЭМ!$D$39:$D$782,СВЦЭМ!$A$39:$A$782,$A130,СВЦЭМ!$B$39:$B$782,J$110)+'СЕТ СН'!$H$14+СВЦЭМ!$D$10+'СЕТ СН'!$H$6-'СЕТ СН'!$H$26</f>
        <v>1361.5545925199999</v>
      </c>
      <c r="K130" s="36">
        <f>SUMIFS(СВЦЭМ!$D$39:$D$782,СВЦЭМ!$A$39:$A$782,$A130,СВЦЭМ!$B$39:$B$782,K$110)+'СЕТ СН'!$H$14+СВЦЭМ!$D$10+'СЕТ СН'!$H$6-'СЕТ СН'!$H$26</f>
        <v>1354.08113667</v>
      </c>
      <c r="L130" s="36">
        <f>SUMIFS(СВЦЭМ!$D$39:$D$782,СВЦЭМ!$A$39:$A$782,$A130,СВЦЭМ!$B$39:$B$782,L$110)+'СЕТ СН'!$H$14+СВЦЭМ!$D$10+'СЕТ СН'!$H$6-'СЕТ СН'!$H$26</f>
        <v>1355.6621103800001</v>
      </c>
      <c r="M130" s="36">
        <f>SUMIFS(СВЦЭМ!$D$39:$D$782,СВЦЭМ!$A$39:$A$782,$A130,СВЦЭМ!$B$39:$B$782,M$110)+'СЕТ СН'!$H$14+СВЦЭМ!$D$10+'СЕТ СН'!$H$6-'СЕТ СН'!$H$26</f>
        <v>1397.4730955800001</v>
      </c>
      <c r="N130" s="36">
        <f>SUMIFS(СВЦЭМ!$D$39:$D$782,СВЦЭМ!$A$39:$A$782,$A130,СВЦЭМ!$B$39:$B$782,N$110)+'СЕТ СН'!$H$14+СВЦЭМ!$D$10+'СЕТ СН'!$H$6-'СЕТ СН'!$H$26</f>
        <v>1445.8127041499999</v>
      </c>
      <c r="O130" s="36">
        <f>SUMIFS(СВЦЭМ!$D$39:$D$782,СВЦЭМ!$A$39:$A$782,$A130,СВЦЭМ!$B$39:$B$782,O$110)+'СЕТ СН'!$H$14+СВЦЭМ!$D$10+'СЕТ СН'!$H$6-'СЕТ СН'!$H$26</f>
        <v>1460.4080184499999</v>
      </c>
      <c r="P130" s="36">
        <f>SUMIFS(СВЦЭМ!$D$39:$D$782,СВЦЭМ!$A$39:$A$782,$A130,СВЦЭМ!$B$39:$B$782,P$110)+'СЕТ СН'!$H$14+СВЦЭМ!$D$10+'СЕТ СН'!$H$6-'СЕТ СН'!$H$26</f>
        <v>1488.1507790599999</v>
      </c>
      <c r="Q130" s="36">
        <f>SUMIFS(СВЦЭМ!$D$39:$D$782,СВЦЭМ!$A$39:$A$782,$A130,СВЦЭМ!$B$39:$B$782,Q$110)+'СЕТ СН'!$H$14+СВЦЭМ!$D$10+'СЕТ СН'!$H$6-'СЕТ СН'!$H$26</f>
        <v>1488.3915581900001</v>
      </c>
      <c r="R130" s="36">
        <f>SUMIFS(СВЦЭМ!$D$39:$D$782,СВЦЭМ!$A$39:$A$782,$A130,СВЦЭМ!$B$39:$B$782,R$110)+'СЕТ СН'!$H$14+СВЦЭМ!$D$10+'СЕТ СН'!$H$6-'СЕТ СН'!$H$26</f>
        <v>1477.2429685100001</v>
      </c>
      <c r="S130" s="36">
        <f>SUMIFS(СВЦЭМ!$D$39:$D$782,СВЦЭМ!$A$39:$A$782,$A130,СВЦЭМ!$B$39:$B$782,S$110)+'СЕТ СН'!$H$14+СВЦЭМ!$D$10+'СЕТ СН'!$H$6-'СЕТ СН'!$H$26</f>
        <v>1448.8199085700001</v>
      </c>
      <c r="T130" s="36">
        <f>SUMIFS(СВЦЭМ!$D$39:$D$782,СВЦЭМ!$A$39:$A$782,$A130,СВЦЭМ!$B$39:$B$782,T$110)+'СЕТ СН'!$H$14+СВЦЭМ!$D$10+'СЕТ СН'!$H$6-'СЕТ СН'!$H$26</f>
        <v>1368.35703319</v>
      </c>
      <c r="U130" s="36">
        <f>SUMIFS(СВЦЭМ!$D$39:$D$782,СВЦЭМ!$A$39:$A$782,$A130,СВЦЭМ!$B$39:$B$782,U$110)+'СЕТ СН'!$H$14+СВЦЭМ!$D$10+'СЕТ СН'!$H$6-'СЕТ СН'!$H$26</f>
        <v>1333.58523586</v>
      </c>
      <c r="V130" s="36">
        <f>SUMIFS(СВЦЭМ!$D$39:$D$782,СВЦЭМ!$A$39:$A$782,$A130,СВЦЭМ!$B$39:$B$782,V$110)+'СЕТ СН'!$H$14+СВЦЭМ!$D$10+'СЕТ СН'!$H$6-'СЕТ СН'!$H$26</f>
        <v>1342.10629382</v>
      </c>
      <c r="W130" s="36">
        <f>SUMIFS(СВЦЭМ!$D$39:$D$782,СВЦЭМ!$A$39:$A$782,$A130,СВЦЭМ!$B$39:$B$782,W$110)+'СЕТ СН'!$H$14+СВЦЭМ!$D$10+'СЕТ СН'!$H$6-'СЕТ СН'!$H$26</f>
        <v>1374.5324877400001</v>
      </c>
      <c r="X130" s="36">
        <f>SUMIFS(СВЦЭМ!$D$39:$D$782,СВЦЭМ!$A$39:$A$782,$A130,СВЦЭМ!$B$39:$B$782,X$110)+'СЕТ СН'!$H$14+СВЦЭМ!$D$10+'СЕТ СН'!$H$6-'СЕТ СН'!$H$26</f>
        <v>1388.94044222</v>
      </c>
      <c r="Y130" s="36">
        <f>SUMIFS(СВЦЭМ!$D$39:$D$782,СВЦЭМ!$A$39:$A$782,$A130,СВЦЭМ!$B$39:$B$782,Y$110)+'СЕТ СН'!$H$14+СВЦЭМ!$D$10+'СЕТ СН'!$H$6-'СЕТ СН'!$H$26</f>
        <v>1412.3099064999999</v>
      </c>
    </row>
    <row r="131" spans="1:27" ht="15.75" x14ac:dyDescent="0.2">
      <c r="A131" s="35">
        <f t="shared" si="3"/>
        <v>44613</v>
      </c>
      <c r="B131" s="36">
        <f>SUMIFS(СВЦЭМ!$D$39:$D$782,СВЦЭМ!$A$39:$A$782,$A131,СВЦЭМ!$B$39:$B$782,B$110)+'СЕТ СН'!$H$14+СВЦЭМ!$D$10+'СЕТ СН'!$H$6-'СЕТ СН'!$H$26</f>
        <v>1424.2003888699999</v>
      </c>
      <c r="C131" s="36">
        <f>SUMIFS(СВЦЭМ!$D$39:$D$782,СВЦЭМ!$A$39:$A$782,$A131,СВЦЭМ!$B$39:$B$782,C$110)+'СЕТ СН'!$H$14+СВЦЭМ!$D$10+'СЕТ СН'!$H$6-'СЕТ СН'!$H$26</f>
        <v>1480.77968526</v>
      </c>
      <c r="D131" s="36">
        <f>SUMIFS(СВЦЭМ!$D$39:$D$782,СВЦЭМ!$A$39:$A$782,$A131,СВЦЭМ!$B$39:$B$782,D$110)+'СЕТ СН'!$H$14+СВЦЭМ!$D$10+'СЕТ СН'!$H$6-'СЕТ СН'!$H$26</f>
        <v>1527.4103698900001</v>
      </c>
      <c r="E131" s="36">
        <f>SUMIFS(СВЦЭМ!$D$39:$D$782,СВЦЭМ!$A$39:$A$782,$A131,СВЦЭМ!$B$39:$B$782,E$110)+'СЕТ СН'!$H$14+СВЦЭМ!$D$10+'СЕТ СН'!$H$6-'СЕТ СН'!$H$26</f>
        <v>1540.1237370599999</v>
      </c>
      <c r="F131" s="36">
        <f>SUMIFS(СВЦЭМ!$D$39:$D$782,СВЦЭМ!$A$39:$A$782,$A131,СВЦЭМ!$B$39:$B$782,F$110)+'СЕТ СН'!$H$14+СВЦЭМ!$D$10+'СЕТ СН'!$H$6-'СЕТ СН'!$H$26</f>
        <v>1531.6040893300001</v>
      </c>
      <c r="G131" s="36">
        <f>SUMIFS(СВЦЭМ!$D$39:$D$782,СВЦЭМ!$A$39:$A$782,$A131,СВЦЭМ!$B$39:$B$782,G$110)+'СЕТ СН'!$H$14+СВЦЭМ!$D$10+'СЕТ СН'!$H$6-'СЕТ СН'!$H$26</f>
        <v>1495.2508764899999</v>
      </c>
      <c r="H131" s="36">
        <f>SUMIFS(СВЦЭМ!$D$39:$D$782,СВЦЭМ!$A$39:$A$782,$A131,СВЦЭМ!$B$39:$B$782,H$110)+'СЕТ СН'!$H$14+СВЦЭМ!$D$10+'СЕТ СН'!$H$6-'СЕТ СН'!$H$26</f>
        <v>1454.7370246599999</v>
      </c>
      <c r="I131" s="36">
        <f>SUMIFS(СВЦЭМ!$D$39:$D$782,СВЦЭМ!$A$39:$A$782,$A131,СВЦЭМ!$B$39:$B$782,I$110)+'СЕТ СН'!$H$14+СВЦЭМ!$D$10+'СЕТ СН'!$H$6-'СЕТ СН'!$H$26</f>
        <v>1408.9204861599999</v>
      </c>
      <c r="J131" s="36">
        <f>SUMIFS(СВЦЭМ!$D$39:$D$782,СВЦЭМ!$A$39:$A$782,$A131,СВЦЭМ!$B$39:$B$782,J$110)+'СЕТ СН'!$H$14+СВЦЭМ!$D$10+'СЕТ СН'!$H$6-'СЕТ СН'!$H$26</f>
        <v>1351.80946328</v>
      </c>
      <c r="K131" s="36">
        <f>SUMIFS(СВЦЭМ!$D$39:$D$782,СВЦЭМ!$A$39:$A$782,$A131,СВЦЭМ!$B$39:$B$782,K$110)+'СЕТ СН'!$H$14+СВЦЭМ!$D$10+'СЕТ СН'!$H$6-'СЕТ СН'!$H$26</f>
        <v>1345.5594767499999</v>
      </c>
      <c r="L131" s="36">
        <f>SUMIFS(СВЦЭМ!$D$39:$D$782,СВЦЭМ!$A$39:$A$782,$A131,СВЦЭМ!$B$39:$B$782,L$110)+'СЕТ СН'!$H$14+СВЦЭМ!$D$10+'СЕТ СН'!$H$6-'СЕТ СН'!$H$26</f>
        <v>1365.86221871</v>
      </c>
      <c r="M131" s="36">
        <f>SUMIFS(СВЦЭМ!$D$39:$D$782,СВЦЭМ!$A$39:$A$782,$A131,СВЦЭМ!$B$39:$B$782,M$110)+'СЕТ СН'!$H$14+СВЦЭМ!$D$10+'СЕТ СН'!$H$6-'СЕТ СН'!$H$26</f>
        <v>1403.9287700299999</v>
      </c>
      <c r="N131" s="36">
        <f>SUMIFS(СВЦЭМ!$D$39:$D$782,СВЦЭМ!$A$39:$A$782,$A131,СВЦЭМ!$B$39:$B$782,N$110)+'СЕТ СН'!$H$14+СВЦЭМ!$D$10+'СЕТ СН'!$H$6-'СЕТ СН'!$H$26</f>
        <v>1467.12164418</v>
      </c>
      <c r="O131" s="36">
        <f>SUMIFS(СВЦЭМ!$D$39:$D$782,СВЦЭМ!$A$39:$A$782,$A131,СВЦЭМ!$B$39:$B$782,O$110)+'СЕТ СН'!$H$14+СВЦЭМ!$D$10+'СЕТ СН'!$H$6-'СЕТ СН'!$H$26</f>
        <v>1469.26101081</v>
      </c>
      <c r="P131" s="36">
        <f>SUMIFS(СВЦЭМ!$D$39:$D$782,СВЦЭМ!$A$39:$A$782,$A131,СВЦЭМ!$B$39:$B$782,P$110)+'СЕТ СН'!$H$14+СВЦЭМ!$D$10+'СЕТ СН'!$H$6-'СЕТ СН'!$H$26</f>
        <v>1501.95172708</v>
      </c>
      <c r="Q131" s="36">
        <f>SUMIFS(СВЦЭМ!$D$39:$D$782,СВЦЭМ!$A$39:$A$782,$A131,СВЦЭМ!$B$39:$B$782,Q$110)+'СЕТ СН'!$H$14+СВЦЭМ!$D$10+'СЕТ СН'!$H$6-'СЕТ СН'!$H$26</f>
        <v>1501.22624101</v>
      </c>
      <c r="R131" s="36">
        <f>SUMIFS(СВЦЭМ!$D$39:$D$782,СВЦЭМ!$A$39:$A$782,$A131,СВЦЭМ!$B$39:$B$782,R$110)+'СЕТ СН'!$H$14+СВЦЭМ!$D$10+'СЕТ СН'!$H$6-'СЕТ СН'!$H$26</f>
        <v>1498.7119680000001</v>
      </c>
      <c r="S131" s="36">
        <f>SUMIFS(СВЦЭМ!$D$39:$D$782,СВЦЭМ!$A$39:$A$782,$A131,СВЦЭМ!$B$39:$B$782,S$110)+'СЕТ СН'!$H$14+СВЦЭМ!$D$10+'СЕТ СН'!$H$6-'СЕТ СН'!$H$26</f>
        <v>1456.1776085500001</v>
      </c>
      <c r="T131" s="36">
        <f>SUMIFS(СВЦЭМ!$D$39:$D$782,СВЦЭМ!$A$39:$A$782,$A131,СВЦЭМ!$B$39:$B$782,T$110)+'СЕТ СН'!$H$14+СВЦЭМ!$D$10+'СЕТ СН'!$H$6-'СЕТ СН'!$H$26</f>
        <v>1377.04620823</v>
      </c>
      <c r="U131" s="36">
        <f>SUMIFS(СВЦЭМ!$D$39:$D$782,СВЦЭМ!$A$39:$A$782,$A131,СВЦЭМ!$B$39:$B$782,U$110)+'СЕТ СН'!$H$14+СВЦЭМ!$D$10+'СЕТ СН'!$H$6-'СЕТ СН'!$H$26</f>
        <v>1359.10287096</v>
      </c>
      <c r="V131" s="36">
        <f>SUMIFS(СВЦЭМ!$D$39:$D$782,СВЦЭМ!$A$39:$A$782,$A131,СВЦЭМ!$B$39:$B$782,V$110)+'СЕТ СН'!$H$14+СВЦЭМ!$D$10+'СЕТ СН'!$H$6-'СЕТ СН'!$H$26</f>
        <v>1371.98997431</v>
      </c>
      <c r="W131" s="36">
        <f>SUMIFS(СВЦЭМ!$D$39:$D$782,СВЦЭМ!$A$39:$A$782,$A131,СВЦЭМ!$B$39:$B$782,W$110)+'СЕТ СН'!$H$14+СВЦЭМ!$D$10+'СЕТ СН'!$H$6-'СЕТ СН'!$H$26</f>
        <v>1400.31199696</v>
      </c>
      <c r="X131" s="36">
        <f>SUMIFS(СВЦЭМ!$D$39:$D$782,СВЦЭМ!$A$39:$A$782,$A131,СВЦЭМ!$B$39:$B$782,X$110)+'СЕТ СН'!$H$14+СВЦЭМ!$D$10+'СЕТ СН'!$H$6-'СЕТ СН'!$H$26</f>
        <v>1424.2631982799999</v>
      </c>
      <c r="Y131" s="36">
        <f>SUMIFS(СВЦЭМ!$D$39:$D$782,СВЦЭМ!$A$39:$A$782,$A131,СВЦЭМ!$B$39:$B$782,Y$110)+'СЕТ СН'!$H$14+СВЦЭМ!$D$10+'СЕТ СН'!$H$6-'СЕТ СН'!$H$26</f>
        <v>1430.32419981</v>
      </c>
    </row>
    <row r="132" spans="1:27" ht="15.75" x14ac:dyDescent="0.2">
      <c r="A132" s="35">
        <f t="shared" si="3"/>
        <v>44614</v>
      </c>
      <c r="B132" s="36">
        <f>SUMIFS(СВЦЭМ!$D$39:$D$782,СВЦЭМ!$A$39:$A$782,$A132,СВЦЭМ!$B$39:$B$782,B$110)+'СЕТ СН'!$H$14+СВЦЭМ!$D$10+'СЕТ СН'!$H$6-'СЕТ СН'!$H$26</f>
        <v>1433.84453598</v>
      </c>
      <c r="C132" s="36">
        <f>SUMIFS(СВЦЭМ!$D$39:$D$782,СВЦЭМ!$A$39:$A$782,$A132,СВЦЭМ!$B$39:$B$782,C$110)+'СЕТ СН'!$H$14+СВЦЭМ!$D$10+'СЕТ СН'!$H$6-'СЕТ СН'!$H$26</f>
        <v>1496.53949223</v>
      </c>
      <c r="D132" s="36">
        <f>SUMIFS(СВЦЭМ!$D$39:$D$782,СВЦЭМ!$A$39:$A$782,$A132,СВЦЭМ!$B$39:$B$782,D$110)+'СЕТ СН'!$H$14+СВЦЭМ!$D$10+'СЕТ СН'!$H$6-'СЕТ СН'!$H$26</f>
        <v>1536.2823857999999</v>
      </c>
      <c r="E132" s="36">
        <f>SUMIFS(СВЦЭМ!$D$39:$D$782,СВЦЭМ!$A$39:$A$782,$A132,СВЦЭМ!$B$39:$B$782,E$110)+'СЕТ СН'!$H$14+СВЦЭМ!$D$10+'СЕТ СН'!$H$6-'СЕТ СН'!$H$26</f>
        <v>1547.8229941899999</v>
      </c>
      <c r="F132" s="36">
        <f>SUMIFS(СВЦЭМ!$D$39:$D$782,СВЦЭМ!$A$39:$A$782,$A132,СВЦЭМ!$B$39:$B$782,F$110)+'СЕТ СН'!$H$14+СВЦЭМ!$D$10+'СЕТ СН'!$H$6-'СЕТ СН'!$H$26</f>
        <v>1539.81954144</v>
      </c>
      <c r="G132" s="36">
        <f>SUMIFS(СВЦЭМ!$D$39:$D$782,СВЦЭМ!$A$39:$A$782,$A132,СВЦЭМ!$B$39:$B$782,G$110)+'СЕТ СН'!$H$14+СВЦЭМ!$D$10+'СЕТ СН'!$H$6-'СЕТ СН'!$H$26</f>
        <v>1509.64803375</v>
      </c>
      <c r="H132" s="36">
        <f>SUMIFS(СВЦЭМ!$D$39:$D$782,СВЦЭМ!$A$39:$A$782,$A132,СВЦЭМ!$B$39:$B$782,H$110)+'СЕТ СН'!$H$14+СВЦЭМ!$D$10+'СЕТ СН'!$H$6-'СЕТ СН'!$H$26</f>
        <v>1465.22213158</v>
      </c>
      <c r="I132" s="36">
        <f>SUMIFS(СВЦЭМ!$D$39:$D$782,СВЦЭМ!$A$39:$A$782,$A132,СВЦЭМ!$B$39:$B$782,I$110)+'СЕТ СН'!$H$14+СВЦЭМ!$D$10+'СЕТ СН'!$H$6-'СЕТ СН'!$H$26</f>
        <v>1406.8544621999999</v>
      </c>
      <c r="J132" s="36">
        <f>SUMIFS(СВЦЭМ!$D$39:$D$782,СВЦЭМ!$A$39:$A$782,$A132,СВЦЭМ!$B$39:$B$782,J$110)+'СЕТ СН'!$H$14+СВЦЭМ!$D$10+'СЕТ СН'!$H$6-'СЕТ СН'!$H$26</f>
        <v>1359.6128132399999</v>
      </c>
      <c r="K132" s="36">
        <f>SUMIFS(СВЦЭМ!$D$39:$D$782,СВЦЭМ!$A$39:$A$782,$A132,СВЦЭМ!$B$39:$B$782,K$110)+'СЕТ СН'!$H$14+СВЦЭМ!$D$10+'СЕТ СН'!$H$6-'СЕТ СН'!$H$26</f>
        <v>1353.8832503399999</v>
      </c>
      <c r="L132" s="36">
        <f>SUMIFS(СВЦЭМ!$D$39:$D$782,СВЦЭМ!$A$39:$A$782,$A132,СВЦЭМ!$B$39:$B$782,L$110)+'СЕТ СН'!$H$14+СВЦЭМ!$D$10+'СЕТ СН'!$H$6-'СЕТ СН'!$H$26</f>
        <v>1368.22466869</v>
      </c>
      <c r="M132" s="36">
        <f>SUMIFS(СВЦЭМ!$D$39:$D$782,СВЦЭМ!$A$39:$A$782,$A132,СВЦЭМ!$B$39:$B$782,M$110)+'СЕТ СН'!$H$14+СВЦЭМ!$D$10+'СЕТ СН'!$H$6-'СЕТ СН'!$H$26</f>
        <v>1427.22559845</v>
      </c>
      <c r="N132" s="36">
        <f>SUMIFS(СВЦЭМ!$D$39:$D$782,СВЦЭМ!$A$39:$A$782,$A132,СВЦЭМ!$B$39:$B$782,N$110)+'СЕТ СН'!$H$14+СВЦЭМ!$D$10+'СЕТ СН'!$H$6-'СЕТ СН'!$H$26</f>
        <v>1461.2287657899999</v>
      </c>
      <c r="O132" s="36">
        <f>SUMIFS(СВЦЭМ!$D$39:$D$782,СВЦЭМ!$A$39:$A$782,$A132,СВЦЭМ!$B$39:$B$782,O$110)+'СЕТ СН'!$H$14+СВЦЭМ!$D$10+'СЕТ СН'!$H$6-'СЕТ СН'!$H$26</f>
        <v>1480.65190977</v>
      </c>
      <c r="P132" s="36">
        <f>SUMIFS(СВЦЭМ!$D$39:$D$782,СВЦЭМ!$A$39:$A$782,$A132,СВЦЭМ!$B$39:$B$782,P$110)+'СЕТ СН'!$H$14+СВЦЭМ!$D$10+'СЕТ СН'!$H$6-'СЕТ СН'!$H$26</f>
        <v>1511.8601117399999</v>
      </c>
      <c r="Q132" s="36">
        <f>SUMIFS(СВЦЭМ!$D$39:$D$782,СВЦЭМ!$A$39:$A$782,$A132,СВЦЭМ!$B$39:$B$782,Q$110)+'СЕТ СН'!$H$14+СВЦЭМ!$D$10+'СЕТ СН'!$H$6-'СЕТ СН'!$H$26</f>
        <v>1514.62529139</v>
      </c>
      <c r="R132" s="36">
        <f>SUMIFS(СВЦЭМ!$D$39:$D$782,СВЦЭМ!$A$39:$A$782,$A132,СВЦЭМ!$B$39:$B$782,R$110)+'СЕТ СН'!$H$14+СВЦЭМ!$D$10+'СЕТ СН'!$H$6-'СЕТ СН'!$H$26</f>
        <v>1502.82992855</v>
      </c>
      <c r="S132" s="36">
        <f>SUMIFS(СВЦЭМ!$D$39:$D$782,СВЦЭМ!$A$39:$A$782,$A132,СВЦЭМ!$B$39:$B$782,S$110)+'СЕТ СН'!$H$14+СВЦЭМ!$D$10+'СЕТ СН'!$H$6-'СЕТ СН'!$H$26</f>
        <v>1481.46416376</v>
      </c>
      <c r="T132" s="36">
        <f>SUMIFS(СВЦЭМ!$D$39:$D$782,СВЦЭМ!$A$39:$A$782,$A132,СВЦЭМ!$B$39:$B$782,T$110)+'СЕТ СН'!$H$14+СВЦЭМ!$D$10+'СЕТ СН'!$H$6-'СЕТ СН'!$H$26</f>
        <v>1399.35246566</v>
      </c>
      <c r="U132" s="36">
        <f>SUMIFS(СВЦЭМ!$D$39:$D$782,СВЦЭМ!$A$39:$A$782,$A132,СВЦЭМ!$B$39:$B$782,U$110)+'СЕТ СН'!$H$14+СВЦЭМ!$D$10+'СЕТ СН'!$H$6-'СЕТ СН'!$H$26</f>
        <v>1373.9420128699999</v>
      </c>
      <c r="V132" s="36">
        <f>SUMIFS(СВЦЭМ!$D$39:$D$782,СВЦЭМ!$A$39:$A$782,$A132,СВЦЭМ!$B$39:$B$782,V$110)+'СЕТ СН'!$H$14+СВЦЭМ!$D$10+'СЕТ СН'!$H$6-'СЕТ СН'!$H$26</f>
        <v>1395.4488923900001</v>
      </c>
      <c r="W132" s="36">
        <f>SUMIFS(СВЦЭМ!$D$39:$D$782,СВЦЭМ!$A$39:$A$782,$A132,СВЦЭМ!$B$39:$B$782,W$110)+'СЕТ СН'!$H$14+СВЦЭМ!$D$10+'СЕТ СН'!$H$6-'СЕТ СН'!$H$26</f>
        <v>1414.5973811199999</v>
      </c>
      <c r="X132" s="36">
        <f>SUMIFS(СВЦЭМ!$D$39:$D$782,СВЦЭМ!$A$39:$A$782,$A132,СВЦЭМ!$B$39:$B$782,X$110)+'СЕТ СН'!$H$14+СВЦЭМ!$D$10+'СЕТ СН'!$H$6-'СЕТ СН'!$H$26</f>
        <v>1434.7210304</v>
      </c>
      <c r="Y132" s="36">
        <f>SUMIFS(СВЦЭМ!$D$39:$D$782,СВЦЭМ!$A$39:$A$782,$A132,СВЦЭМ!$B$39:$B$782,Y$110)+'СЕТ СН'!$H$14+СВЦЭМ!$D$10+'СЕТ СН'!$H$6-'СЕТ СН'!$H$26</f>
        <v>1459.1675201400001</v>
      </c>
    </row>
    <row r="133" spans="1:27" ht="15.75" x14ac:dyDescent="0.2">
      <c r="A133" s="35">
        <f t="shared" si="3"/>
        <v>44615</v>
      </c>
      <c r="B133" s="36">
        <f>SUMIFS(СВЦЭМ!$D$39:$D$782,СВЦЭМ!$A$39:$A$782,$A133,СВЦЭМ!$B$39:$B$782,B$110)+'СЕТ СН'!$H$14+СВЦЭМ!$D$10+'СЕТ СН'!$H$6-'СЕТ СН'!$H$26</f>
        <v>1444.6432123100001</v>
      </c>
      <c r="C133" s="36">
        <f>SUMIFS(СВЦЭМ!$D$39:$D$782,СВЦЭМ!$A$39:$A$782,$A133,СВЦЭМ!$B$39:$B$782,C$110)+'СЕТ СН'!$H$14+СВЦЭМ!$D$10+'СЕТ СН'!$H$6-'СЕТ СН'!$H$26</f>
        <v>1496.8798402899999</v>
      </c>
      <c r="D133" s="36">
        <f>SUMIFS(СВЦЭМ!$D$39:$D$782,СВЦЭМ!$A$39:$A$782,$A133,СВЦЭМ!$B$39:$B$782,D$110)+'СЕТ СН'!$H$14+СВЦЭМ!$D$10+'СЕТ СН'!$H$6-'СЕТ СН'!$H$26</f>
        <v>1528.24016785</v>
      </c>
      <c r="E133" s="36">
        <f>SUMIFS(СВЦЭМ!$D$39:$D$782,СВЦЭМ!$A$39:$A$782,$A133,СВЦЭМ!$B$39:$B$782,E$110)+'СЕТ СН'!$H$14+СВЦЭМ!$D$10+'СЕТ СН'!$H$6-'СЕТ СН'!$H$26</f>
        <v>1533.06027881</v>
      </c>
      <c r="F133" s="36">
        <f>SUMIFS(СВЦЭМ!$D$39:$D$782,СВЦЭМ!$A$39:$A$782,$A133,СВЦЭМ!$B$39:$B$782,F$110)+'СЕТ СН'!$H$14+СВЦЭМ!$D$10+'СЕТ СН'!$H$6-'СЕТ СН'!$H$26</f>
        <v>1529.9422093200001</v>
      </c>
      <c r="G133" s="36">
        <f>SUMIFS(СВЦЭМ!$D$39:$D$782,СВЦЭМ!$A$39:$A$782,$A133,СВЦЭМ!$B$39:$B$782,G$110)+'СЕТ СН'!$H$14+СВЦЭМ!$D$10+'СЕТ СН'!$H$6-'СЕТ СН'!$H$26</f>
        <v>1515.9626425399999</v>
      </c>
      <c r="H133" s="36">
        <f>SUMIFS(СВЦЭМ!$D$39:$D$782,СВЦЭМ!$A$39:$A$782,$A133,СВЦЭМ!$B$39:$B$782,H$110)+'СЕТ СН'!$H$14+СВЦЭМ!$D$10+'СЕТ СН'!$H$6-'СЕТ СН'!$H$26</f>
        <v>1497.9029297499999</v>
      </c>
      <c r="I133" s="36">
        <f>SUMIFS(СВЦЭМ!$D$39:$D$782,СВЦЭМ!$A$39:$A$782,$A133,СВЦЭМ!$B$39:$B$782,I$110)+'СЕТ СН'!$H$14+СВЦЭМ!$D$10+'СЕТ СН'!$H$6-'СЕТ СН'!$H$26</f>
        <v>1442.18510588</v>
      </c>
      <c r="J133" s="36">
        <f>SUMIFS(СВЦЭМ!$D$39:$D$782,СВЦЭМ!$A$39:$A$782,$A133,СВЦЭМ!$B$39:$B$782,J$110)+'СЕТ СН'!$H$14+СВЦЭМ!$D$10+'СЕТ СН'!$H$6-'СЕТ СН'!$H$26</f>
        <v>1359.7436186299999</v>
      </c>
      <c r="K133" s="36">
        <f>SUMIFS(СВЦЭМ!$D$39:$D$782,СВЦЭМ!$A$39:$A$782,$A133,СВЦЭМ!$B$39:$B$782,K$110)+'СЕТ СН'!$H$14+СВЦЭМ!$D$10+'СЕТ СН'!$H$6-'СЕТ СН'!$H$26</f>
        <v>1341.0812522399999</v>
      </c>
      <c r="L133" s="36">
        <f>SUMIFS(СВЦЭМ!$D$39:$D$782,СВЦЭМ!$A$39:$A$782,$A133,СВЦЭМ!$B$39:$B$782,L$110)+'СЕТ СН'!$H$14+СВЦЭМ!$D$10+'СЕТ СН'!$H$6-'СЕТ СН'!$H$26</f>
        <v>1336.7028411599999</v>
      </c>
      <c r="M133" s="36">
        <f>SUMIFS(СВЦЭМ!$D$39:$D$782,СВЦЭМ!$A$39:$A$782,$A133,СВЦЭМ!$B$39:$B$782,M$110)+'СЕТ СН'!$H$14+СВЦЭМ!$D$10+'СЕТ СН'!$H$6-'СЕТ СН'!$H$26</f>
        <v>1387.51685501</v>
      </c>
      <c r="N133" s="36">
        <f>SUMIFS(СВЦЭМ!$D$39:$D$782,СВЦЭМ!$A$39:$A$782,$A133,СВЦЭМ!$B$39:$B$782,N$110)+'СЕТ СН'!$H$14+СВЦЭМ!$D$10+'СЕТ СН'!$H$6-'СЕТ СН'!$H$26</f>
        <v>1439.08980103</v>
      </c>
      <c r="O133" s="36">
        <f>SUMIFS(СВЦЭМ!$D$39:$D$782,СВЦЭМ!$A$39:$A$782,$A133,СВЦЭМ!$B$39:$B$782,O$110)+'СЕТ СН'!$H$14+СВЦЭМ!$D$10+'СЕТ СН'!$H$6-'СЕТ СН'!$H$26</f>
        <v>1493.6000545499999</v>
      </c>
      <c r="P133" s="36">
        <f>SUMIFS(СВЦЭМ!$D$39:$D$782,СВЦЭМ!$A$39:$A$782,$A133,СВЦЭМ!$B$39:$B$782,P$110)+'СЕТ СН'!$H$14+СВЦЭМ!$D$10+'СЕТ СН'!$H$6-'СЕТ СН'!$H$26</f>
        <v>1556.6038986599999</v>
      </c>
      <c r="Q133" s="36">
        <f>SUMIFS(СВЦЭМ!$D$39:$D$782,СВЦЭМ!$A$39:$A$782,$A133,СВЦЭМ!$B$39:$B$782,Q$110)+'СЕТ СН'!$H$14+СВЦЭМ!$D$10+'СЕТ СН'!$H$6-'СЕТ СН'!$H$26</f>
        <v>1554.3042679800001</v>
      </c>
      <c r="R133" s="36">
        <f>SUMIFS(СВЦЭМ!$D$39:$D$782,СВЦЭМ!$A$39:$A$782,$A133,СВЦЭМ!$B$39:$B$782,R$110)+'СЕТ СН'!$H$14+СВЦЭМ!$D$10+'СЕТ СН'!$H$6-'СЕТ СН'!$H$26</f>
        <v>1544.7656125199999</v>
      </c>
      <c r="S133" s="36">
        <f>SUMIFS(СВЦЭМ!$D$39:$D$782,СВЦЭМ!$A$39:$A$782,$A133,СВЦЭМ!$B$39:$B$782,S$110)+'СЕТ СН'!$H$14+СВЦЭМ!$D$10+'СЕТ СН'!$H$6-'СЕТ СН'!$H$26</f>
        <v>1513.56794044</v>
      </c>
      <c r="T133" s="36">
        <f>SUMIFS(СВЦЭМ!$D$39:$D$782,СВЦЭМ!$A$39:$A$782,$A133,СВЦЭМ!$B$39:$B$782,T$110)+'СЕТ СН'!$H$14+СВЦЭМ!$D$10+'СЕТ СН'!$H$6-'СЕТ СН'!$H$26</f>
        <v>1423.8537536599999</v>
      </c>
      <c r="U133" s="36">
        <f>SUMIFS(СВЦЭМ!$D$39:$D$782,СВЦЭМ!$A$39:$A$782,$A133,СВЦЭМ!$B$39:$B$782,U$110)+'СЕТ СН'!$H$14+СВЦЭМ!$D$10+'СЕТ СН'!$H$6-'СЕТ СН'!$H$26</f>
        <v>1406.37660269</v>
      </c>
      <c r="V133" s="36">
        <f>SUMIFS(СВЦЭМ!$D$39:$D$782,СВЦЭМ!$A$39:$A$782,$A133,СВЦЭМ!$B$39:$B$782,V$110)+'СЕТ СН'!$H$14+СВЦЭМ!$D$10+'СЕТ СН'!$H$6-'СЕТ СН'!$H$26</f>
        <v>1428.98706573</v>
      </c>
      <c r="W133" s="36">
        <f>SUMIFS(СВЦЭМ!$D$39:$D$782,СВЦЭМ!$A$39:$A$782,$A133,СВЦЭМ!$B$39:$B$782,W$110)+'СЕТ СН'!$H$14+СВЦЭМ!$D$10+'СЕТ СН'!$H$6-'СЕТ СН'!$H$26</f>
        <v>1455.1903752200001</v>
      </c>
      <c r="X133" s="36">
        <f>SUMIFS(СВЦЭМ!$D$39:$D$782,СВЦЭМ!$A$39:$A$782,$A133,СВЦЭМ!$B$39:$B$782,X$110)+'СЕТ СН'!$H$14+СВЦЭМ!$D$10+'СЕТ СН'!$H$6-'СЕТ СН'!$H$26</f>
        <v>1477.1261113400001</v>
      </c>
      <c r="Y133" s="36">
        <f>SUMIFS(СВЦЭМ!$D$39:$D$782,СВЦЭМ!$A$39:$A$782,$A133,СВЦЭМ!$B$39:$B$782,Y$110)+'СЕТ СН'!$H$14+СВЦЭМ!$D$10+'СЕТ СН'!$H$6-'СЕТ СН'!$H$26</f>
        <v>1513.4319977099999</v>
      </c>
    </row>
    <row r="134" spans="1:27" ht="15.75" x14ac:dyDescent="0.2">
      <c r="A134" s="35">
        <f t="shared" si="3"/>
        <v>44616</v>
      </c>
      <c r="B134" s="36">
        <f>SUMIFS(СВЦЭМ!$D$39:$D$782,СВЦЭМ!$A$39:$A$782,$A134,СВЦЭМ!$B$39:$B$782,B$110)+'СЕТ СН'!$H$14+СВЦЭМ!$D$10+'СЕТ СН'!$H$6-'СЕТ СН'!$H$26</f>
        <v>1520.7145619200001</v>
      </c>
      <c r="C134" s="36">
        <f>SUMIFS(СВЦЭМ!$D$39:$D$782,СВЦЭМ!$A$39:$A$782,$A134,СВЦЭМ!$B$39:$B$782,C$110)+'СЕТ СН'!$H$14+СВЦЭМ!$D$10+'СЕТ СН'!$H$6-'СЕТ СН'!$H$26</f>
        <v>1550.66227878</v>
      </c>
      <c r="D134" s="36">
        <f>SUMIFS(СВЦЭМ!$D$39:$D$782,СВЦЭМ!$A$39:$A$782,$A134,СВЦЭМ!$B$39:$B$782,D$110)+'СЕТ СН'!$H$14+СВЦЭМ!$D$10+'СЕТ СН'!$H$6-'СЕТ СН'!$H$26</f>
        <v>1584.0729546</v>
      </c>
      <c r="E134" s="36">
        <f>SUMIFS(СВЦЭМ!$D$39:$D$782,СВЦЭМ!$A$39:$A$782,$A134,СВЦЭМ!$B$39:$B$782,E$110)+'СЕТ СН'!$H$14+СВЦЭМ!$D$10+'СЕТ СН'!$H$6-'СЕТ СН'!$H$26</f>
        <v>1591.4521735000001</v>
      </c>
      <c r="F134" s="36">
        <f>SUMIFS(СВЦЭМ!$D$39:$D$782,СВЦЭМ!$A$39:$A$782,$A134,СВЦЭМ!$B$39:$B$782,F$110)+'СЕТ СН'!$H$14+СВЦЭМ!$D$10+'СЕТ СН'!$H$6-'СЕТ СН'!$H$26</f>
        <v>1586.62308545</v>
      </c>
      <c r="G134" s="36">
        <f>SUMIFS(СВЦЭМ!$D$39:$D$782,СВЦЭМ!$A$39:$A$782,$A134,СВЦЭМ!$B$39:$B$782,G$110)+'СЕТ СН'!$H$14+СВЦЭМ!$D$10+'СЕТ СН'!$H$6-'СЕТ СН'!$H$26</f>
        <v>1551.18476801</v>
      </c>
      <c r="H134" s="36">
        <f>SUMIFS(СВЦЭМ!$D$39:$D$782,СВЦЭМ!$A$39:$A$782,$A134,СВЦЭМ!$B$39:$B$782,H$110)+'СЕТ СН'!$H$14+СВЦЭМ!$D$10+'СЕТ СН'!$H$6-'СЕТ СН'!$H$26</f>
        <v>1525.8665307900001</v>
      </c>
      <c r="I134" s="36">
        <f>SUMIFS(СВЦЭМ!$D$39:$D$782,СВЦЭМ!$A$39:$A$782,$A134,СВЦЭМ!$B$39:$B$782,I$110)+'СЕТ СН'!$H$14+СВЦЭМ!$D$10+'СЕТ СН'!$H$6-'СЕТ СН'!$H$26</f>
        <v>1455.16000199</v>
      </c>
      <c r="J134" s="36">
        <f>SUMIFS(СВЦЭМ!$D$39:$D$782,СВЦЭМ!$A$39:$A$782,$A134,СВЦЭМ!$B$39:$B$782,J$110)+'СЕТ СН'!$H$14+СВЦЭМ!$D$10+'СЕТ СН'!$H$6-'СЕТ СН'!$H$26</f>
        <v>1394.2699789999999</v>
      </c>
      <c r="K134" s="36">
        <f>SUMIFS(СВЦЭМ!$D$39:$D$782,СВЦЭМ!$A$39:$A$782,$A134,СВЦЭМ!$B$39:$B$782,K$110)+'СЕТ СН'!$H$14+СВЦЭМ!$D$10+'СЕТ СН'!$H$6-'СЕТ СН'!$H$26</f>
        <v>1367.13839966</v>
      </c>
      <c r="L134" s="36">
        <f>SUMIFS(СВЦЭМ!$D$39:$D$782,СВЦЭМ!$A$39:$A$782,$A134,СВЦЭМ!$B$39:$B$782,L$110)+'СЕТ СН'!$H$14+СВЦЭМ!$D$10+'СЕТ СН'!$H$6-'СЕТ СН'!$H$26</f>
        <v>1369.67190428</v>
      </c>
      <c r="M134" s="36">
        <f>SUMIFS(СВЦЭМ!$D$39:$D$782,СВЦЭМ!$A$39:$A$782,$A134,СВЦЭМ!$B$39:$B$782,M$110)+'СЕТ СН'!$H$14+СВЦЭМ!$D$10+'СЕТ СН'!$H$6-'СЕТ СН'!$H$26</f>
        <v>1412.3591977599999</v>
      </c>
      <c r="N134" s="36">
        <f>SUMIFS(СВЦЭМ!$D$39:$D$782,СВЦЭМ!$A$39:$A$782,$A134,СВЦЭМ!$B$39:$B$782,N$110)+'СЕТ СН'!$H$14+СВЦЭМ!$D$10+'СЕТ СН'!$H$6-'СЕТ СН'!$H$26</f>
        <v>1467.3476148899999</v>
      </c>
      <c r="O134" s="36">
        <f>SUMIFS(СВЦЭМ!$D$39:$D$782,СВЦЭМ!$A$39:$A$782,$A134,СВЦЭМ!$B$39:$B$782,O$110)+'СЕТ СН'!$H$14+СВЦЭМ!$D$10+'СЕТ СН'!$H$6-'СЕТ СН'!$H$26</f>
        <v>1502.21422057</v>
      </c>
      <c r="P134" s="36">
        <f>SUMIFS(СВЦЭМ!$D$39:$D$782,СВЦЭМ!$A$39:$A$782,$A134,СВЦЭМ!$B$39:$B$782,P$110)+'СЕТ СН'!$H$14+СВЦЭМ!$D$10+'СЕТ СН'!$H$6-'СЕТ СН'!$H$26</f>
        <v>1519.5273703099999</v>
      </c>
      <c r="Q134" s="36">
        <f>SUMIFS(СВЦЭМ!$D$39:$D$782,СВЦЭМ!$A$39:$A$782,$A134,СВЦЭМ!$B$39:$B$782,Q$110)+'СЕТ СН'!$H$14+СВЦЭМ!$D$10+'СЕТ СН'!$H$6-'СЕТ СН'!$H$26</f>
        <v>1521.8769989699999</v>
      </c>
      <c r="R134" s="36">
        <f>SUMIFS(СВЦЭМ!$D$39:$D$782,СВЦЭМ!$A$39:$A$782,$A134,СВЦЭМ!$B$39:$B$782,R$110)+'СЕТ СН'!$H$14+СВЦЭМ!$D$10+'СЕТ СН'!$H$6-'СЕТ СН'!$H$26</f>
        <v>1517.49789534</v>
      </c>
      <c r="S134" s="36">
        <f>SUMIFS(СВЦЭМ!$D$39:$D$782,СВЦЭМ!$A$39:$A$782,$A134,СВЦЭМ!$B$39:$B$782,S$110)+'СЕТ СН'!$H$14+СВЦЭМ!$D$10+'СЕТ СН'!$H$6-'СЕТ СН'!$H$26</f>
        <v>1487.73105521</v>
      </c>
      <c r="T134" s="36">
        <f>SUMIFS(СВЦЭМ!$D$39:$D$782,СВЦЭМ!$A$39:$A$782,$A134,СВЦЭМ!$B$39:$B$782,T$110)+'СЕТ СН'!$H$14+СВЦЭМ!$D$10+'СЕТ СН'!$H$6-'СЕТ СН'!$H$26</f>
        <v>1410.9111578299999</v>
      </c>
      <c r="U134" s="36">
        <f>SUMIFS(СВЦЭМ!$D$39:$D$782,СВЦЭМ!$A$39:$A$782,$A134,СВЦЭМ!$B$39:$B$782,U$110)+'СЕТ СН'!$H$14+СВЦЭМ!$D$10+'СЕТ СН'!$H$6-'СЕТ СН'!$H$26</f>
        <v>1393.3423323899999</v>
      </c>
      <c r="V134" s="36">
        <f>SUMIFS(СВЦЭМ!$D$39:$D$782,СВЦЭМ!$A$39:$A$782,$A134,СВЦЭМ!$B$39:$B$782,V$110)+'СЕТ СН'!$H$14+СВЦЭМ!$D$10+'СЕТ СН'!$H$6-'СЕТ СН'!$H$26</f>
        <v>1421.33130643</v>
      </c>
      <c r="W134" s="36">
        <f>SUMIFS(СВЦЭМ!$D$39:$D$782,СВЦЭМ!$A$39:$A$782,$A134,СВЦЭМ!$B$39:$B$782,W$110)+'СЕТ СН'!$H$14+СВЦЭМ!$D$10+'СЕТ СН'!$H$6-'СЕТ СН'!$H$26</f>
        <v>1423.0825049099999</v>
      </c>
      <c r="X134" s="36">
        <f>SUMIFS(СВЦЭМ!$D$39:$D$782,СВЦЭМ!$A$39:$A$782,$A134,СВЦЭМ!$B$39:$B$782,X$110)+'СЕТ СН'!$H$14+СВЦЭМ!$D$10+'СЕТ СН'!$H$6-'СЕТ СН'!$H$26</f>
        <v>1443.2489310799999</v>
      </c>
      <c r="Y134" s="36">
        <f>SUMIFS(СВЦЭМ!$D$39:$D$782,СВЦЭМ!$A$39:$A$782,$A134,СВЦЭМ!$B$39:$B$782,Y$110)+'СЕТ СН'!$H$14+СВЦЭМ!$D$10+'СЕТ СН'!$H$6-'СЕТ СН'!$H$26</f>
        <v>1483.07752035</v>
      </c>
    </row>
    <row r="135" spans="1:27" ht="15.75" x14ac:dyDescent="0.2">
      <c r="A135" s="35">
        <f t="shared" si="3"/>
        <v>44617</v>
      </c>
      <c r="B135" s="36">
        <f>SUMIFS(СВЦЭМ!$D$39:$D$782,СВЦЭМ!$A$39:$A$782,$A135,СВЦЭМ!$B$39:$B$782,B$110)+'СЕТ СН'!$H$14+СВЦЭМ!$D$10+'СЕТ СН'!$H$6-'СЕТ СН'!$H$26</f>
        <v>1480.5107896100001</v>
      </c>
      <c r="C135" s="36">
        <f>SUMIFS(СВЦЭМ!$D$39:$D$782,СВЦЭМ!$A$39:$A$782,$A135,СВЦЭМ!$B$39:$B$782,C$110)+'СЕТ СН'!$H$14+СВЦЭМ!$D$10+'СЕТ СН'!$H$6-'СЕТ СН'!$H$26</f>
        <v>1524.9732604399999</v>
      </c>
      <c r="D135" s="36">
        <f>SUMIFS(СВЦЭМ!$D$39:$D$782,СВЦЭМ!$A$39:$A$782,$A135,СВЦЭМ!$B$39:$B$782,D$110)+'СЕТ СН'!$H$14+СВЦЭМ!$D$10+'СЕТ СН'!$H$6-'СЕТ СН'!$H$26</f>
        <v>1563.86018373</v>
      </c>
      <c r="E135" s="36">
        <f>SUMIFS(СВЦЭМ!$D$39:$D$782,СВЦЭМ!$A$39:$A$782,$A135,СВЦЭМ!$B$39:$B$782,E$110)+'СЕТ СН'!$H$14+СВЦЭМ!$D$10+'СЕТ СН'!$H$6-'СЕТ СН'!$H$26</f>
        <v>1565.35420537</v>
      </c>
      <c r="F135" s="36">
        <f>SUMIFS(СВЦЭМ!$D$39:$D$782,СВЦЭМ!$A$39:$A$782,$A135,СВЦЭМ!$B$39:$B$782,F$110)+'СЕТ СН'!$H$14+СВЦЭМ!$D$10+'СЕТ СН'!$H$6-'СЕТ СН'!$H$26</f>
        <v>1553.9519298800001</v>
      </c>
      <c r="G135" s="36">
        <f>SUMIFS(СВЦЭМ!$D$39:$D$782,СВЦЭМ!$A$39:$A$782,$A135,СВЦЭМ!$B$39:$B$782,G$110)+'СЕТ СН'!$H$14+СВЦЭМ!$D$10+'СЕТ СН'!$H$6-'СЕТ СН'!$H$26</f>
        <v>1521.7914891400001</v>
      </c>
      <c r="H135" s="36">
        <f>SUMIFS(СВЦЭМ!$D$39:$D$782,СВЦЭМ!$A$39:$A$782,$A135,СВЦЭМ!$B$39:$B$782,H$110)+'СЕТ СН'!$H$14+СВЦЭМ!$D$10+'СЕТ СН'!$H$6-'СЕТ СН'!$H$26</f>
        <v>1475.5099928699999</v>
      </c>
      <c r="I135" s="36">
        <f>SUMIFS(СВЦЭМ!$D$39:$D$782,СВЦЭМ!$A$39:$A$782,$A135,СВЦЭМ!$B$39:$B$782,I$110)+'СЕТ СН'!$H$14+СВЦЭМ!$D$10+'СЕТ СН'!$H$6-'СЕТ СН'!$H$26</f>
        <v>1427.1698863699999</v>
      </c>
      <c r="J135" s="36">
        <f>SUMIFS(СВЦЭМ!$D$39:$D$782,СВЦЭМ!$A$39:$A$782,$A135,СВЦЭМ!$B$39:$B$782,J$110)+'СЕТ СН'!$H$14+СВЦЭМ!$D$10+'СЕТ СН'!$H$6-'СЕТ СН'!$H$26</f>
        <v>1406.9218172199999</v>
      </c>
      <c r="K135" s="36">
        <f>SUMIFS(СВЦЭМ!$D$39:$D$782,СВЦЭМ!$A$39:$A$782,$A135,СВЦЭМ!$B$39:$B$782,K$110)+'СЕТ СН'!$H$14+СВЦЭМ!$D$10+'СЕТ СН'!$H$6-'СЕТ СН'!$H$26</f>
        <v>1372.72122909</v>
      </c>
      <c r="L135" s="36">
        <f>SUMIFS(СВЦЭМ!$D$39:$D$782,СВЦЭМ!$A$39:$A$782,$A135,СВЦЭМ!$B$39:$B$782,L$110)+'СЕТ СН'!$H$14+СВЦЭМ!$D$10+'СЕТ СН'!$H$6-'СЕТ СН'!$H$26</f>
        <v>1395.0346585899999</v>
      </c>
      <c r="M135" s="36">
        <f>SUMIFS(СВЦЭМ!$D$39:$D$782,СВЦЭМ!$A$39:$A$782,$A135,СВЦЭМ!$B$39:$B$782,M$110)+'СЕТ СН'!$H$14+СВЦЭМ!$D$10+'СЕТ СН'!$H$6-'СЕТ СН'!$H$26</f>
        <v>1440.07962548</v>
      </c>
      <c r="N135" s="36">
        <f>SUMIFS(СВЦЭМ!$D$39:$D$782,СВЦЭМ!$A$39:$A$782,$A135,СВЦЭМ!$B$39:$B$782,N$110)+'СЕТ СН'!$H$14+СВЦЭМ!$D$10+'СЕТ СН'!$H$6-'СЕТ СН'!$H$26</f>
        <v>1489.74197602</v>
      </c>
      <c r="O135" s="36">
        <f>SUMIFS(СВЦЭМ!$D$39:$D$782,СВЦЭМ!$A$39:$A$782,$A135,СВЦЭМ!$B$39:$B$782,O$110)+'СЕТ СН'!$H$14+СВЦЭМ!$D$10+'СЕТ СН'!$H$6-'СЕТ СН'!$H$26</f>
        <v>1517.4737911099999</v>
      </c>
      <c r="P135" s="36">
        <f>SUMIFS(СВЦЭМ!$D$39:$D$782,СВЦЭМ!$A$39:$A$782,$A135,СВЦЭМ!$B$39:$B$782,P$110)+'СЕТ СН'!$H$14+СВЦЭМ!$D$10+'СЕТ СН'!$H$6-'СЕТ СН'!$H$26</f>
        <v>1528.8511223</v>
      </c>
      <c r="Q135" s="36">
        <f>SUMIFS(СВЦЭМ!$D$39:$D$782,СВЦЭМ!$A$39:$A$782,$A135,СВЦЭМ!$B$39:$B$782,Q$110)+'СЕТ СН'!$H$14+СВЦЭМ!$D$10+'СЕТ СН'!$H$6-'СЕТ СН'!$H$26</f>
        <v>1534.14203221</v>
      </c>
      <c r="R135" s="36">
        <f>SUMIFS(СВЦЭМ!$D$39:$D$782,СВЦЭМ!$A$39:$A$782,$A135,СВЦЭМ!$B$39:$B$782,R$110)+'СЕТ СН'!$H$14+СВЦЭМ!$D$10+'СЕТ СН'!$H$6-'СЕТ СН'!$H$26</f>
        <v>1526.25008166</v>
      </c>
      <c r="S135" s="36">
        <f>SUMIFS(СВЦЭМ!$D$39:$D$782,СВЦЭМ!$A$39:$A$782,$A135,СВЦЭМ!$B$39:$B$782,S$110)+'СЕТ СН'!$H$14+СВЦЭМ!$D$10+'СЕТ СН'!$H$6-'СЕТ СН'!$H$26</f>
        <v>1481.10721483</v>
      </c>
      <c r="T135" s="36">
        <f>SUMIFS(СВЦЭМ!$D$39:$D$782,СВЦЭМ!$A$39:$A$782,$A135,СВЦЭМ!$B$39:$B$782,T$110)+'СЕТ СН'!$H$14+СВЦЭМ!$D$10+'СЕТ СН'!$H$6-'СЕТ СН'!$H$26</f>
        <v>1438.2462091099999</v>
      </c>
      <c r="U135" s="36">
        <f>SUMIFS(СВЦЭМ!$D$39:$D$782,СВЦЭМ!$A$39:$A$782,$A135,СВЦЭМ!$B$39:$B$782,U$110)+'СЕТ СН'!$H$14+СВЦЭМ!$D$10+'СЕТ СН'!$H$6-'СЕТ СН'!$H$26</f>
        <v>1404.5434255299999</v>
      </c>
      <c r="V135" s="36">
        <f>SUMIFS(СВЦЭМ!$D$39:$D$782,СВЦЭМ!$A$39:$A$782,$A135,СВЦЭМ!$B$39:$B$782,V$110)+'СЕТ СН'!$H$14+СВЦЭМ!$D$10+'СЕТ СН'!$H$6-'СЕТ СН'!$H$26</f>
        <v>1400.75759881</v>
      </c>
      <c r="W135" s="36">
        <f>SUMIFS(СВЦЭМ!$D$39:$D$782,СВЦЭМ!$A$39:$A$782,$A135,СВЦЭМ!$B$39:$B$782,W$110)+'СЕТ СН'!$H$14+СВЦЭМ!$D$10+'СЕТ СН'!$H$6-'СЕТ СН'!$H$26</f>
        <v>1407.5644285000001</v>
      </c>
      <c r="X135" s="36">
        <f>SUMIFS(СВЦЭМ!$D$39:$D$782,СВЦЭМ!$A$39:$A$782,$A135,СВЦЭМ!$B$39:$B$782,X$110)+'СЕТ СН'!$H$14+СВЦЭМ!$D$10+'СЕТ СН'!$H$6-'СЕТ СН'!$H$26</f>
        <v>1427.8892108800001</v>
      </c>
      <c r="Y135" s="36">
        <f>SUMIFS(СВЦЭМ!$D$39:$D$782,СВЦЭМ!$A$39:$A$782,$A135,СВЦЭМ!$B$39:$B$782,Y$110)+'СЕТ СН'!$H$14+СВЦЭМ!$D$10+'СЕТ СН'!$H$6-'СЕТ СН'!$H$26</f>
        <v>1472.24718762</v>
      </c>
    </row>
    <row r="136" spans="1:27" ht="15.75" x14ac:dyDescent="0.2">
      <c r="A136" s="35">
        <f t="shared" si="3"/>
        <v>44618</v>
      </c>
      <c r="B136" s="36">
        <f>SUMIFS(СВЦЭМ!$D$39:$D$782,СВЦЭМ!$A$39:$A$782,$A136,СВЦЭМ!$B$39:$B$782,B$110)+'СЕТ СН'!$H$14+СВЦЭМ!$D$10+'СЕТ СН'!$H$6-'СЕТ СН'!$H$26</f>
        <v>1508.30588195</v>
      </c>
      <c r="C136" s="36">
        <f>SUMIFS(СВЦЭМ!$D$39:$D$782,СВЦЭМ!$A$39:$A$782,$A136,СВЦЭМ!$B$39:$B$782,C$110)+'СЕТ СН'!$H$14+СВЦЭМ!$D$10+'СЕТ СН'!$H$6-'СЕТ СН'!$H$26</f>
        <v>1512.0228178</v>
      </c>
      <c r="D136" s="36">
        <f>SUMIFS(СВЦЭМ!$D$39:$D$782,СВЦЭМ!$A$39:$A$782,$A136,СВЦЭМ!$B$39:$B$782,D$110)+'СЕТ СН'!$H$14+СВЦЭМ!$D$10+'СЕТ СН'!$H$6-'СЕТ СН'!$H$26</f>
        <v>1523.80494961</v>
      </c>
      <c r="E136" s="36">
        <f>SUMIFS(СВЦЭМ!$D$39:$D$782,СВЦЭМ!$A$39:$A$782,$A136,СВЦЭМ!$B$39:$B$782,E$110)+'СЕТ СН'!$H$14+СВЦЭМ!$D$10+'СЕТ СН'!$H$6-'СЕТ СН'!$H$26</f>
        <v>1556.29549582</v>
      </c>
      <c r="F136" s="36">
        <f>SUMIFS(СВЦЭМ!$D$39:$D$782,СВЦЭМ!$A$39:$A$782,$A136,СВЦЭМ!$B$39:$B$782,F$110)+'СЕТ СН'!$H$14+СВЦЭМ!$D$10+'СЕТ СН'!$H$6-'СЕТ СН'!$H$26</f>
        <v>1555.5639179699999</v>
      </c>
      <c r="G136" s="36">
        <f>SUMIFS(СВЦЭМ!$D$39:$D$782,СВЦЭМ!$A$39:$A$782,$A136,СВЦЭМ!$B$39:$B$782,G$110)+'СЕТ СН'!$H$14+СВЦЭМ!$D$10+'СЕТ СН'!$H$6-'СЕТ СН'!$H$26</f>
        <v>1532.0138047099999</v>
      </c>
      <c r="H136" s="36">
        <f>SUMIFS(СВЦЭМ!$D$39:$D$782,СВЦЭМ!$A$39:$A$782,$A136,СВЦЭМ!$B$39:$B$782,H$110)+'СЕТ СН'!$H$14+СВЦЭМ!$D$10+'СЕТ СН'!$H$6-'СЕТ СН'!$H$26</f>
        <v>1496.6760839799999</v>
      </c>
      <c r="I136" s="36">
        <f>SUMIFS(СВЦЭМ!$D$39:$D$782,СВЦЭМ!$A$39:$A$782,$A136,СВЦЭМ!$B$39:$B$782,I$110)+'СЕТ СН'!$H$14+СВЦЭМ!$D$10+'СЕТ СН'!$H$6-'СЕТ СН'!$H$26</f>
        <v>1459.06037388</v>
      </c>
      <c r="J136" s="36">
        <f>SUMIFS(СВЦЭМ!$D$39:$D$782,СВЦЭМ!$A$39:$A$782,$A136,СВЦЭМ!$B$39:$B$782,J$110)+'СЕТ СН'!$H$14+СВЦЭМ!$D$10+'СЕТ СН'!$H$6-'СЕТ СН'!$H$26</f>
        <v>1392.15981222</v>
      </c>
      <c r="K136" s="36">
        <f>SUMIFS(СВЦЭМ!$D$39:$D$782,СВЦЭМ!$A$39:$A$782,$A136,СВЦЭМ!$B$39:$B$782,K$110)+'СЕТ СН'!$H$14+СВЦЭМ!$D$10+'СЕТ СН'!$H$6-'СЕТ СН'!$H$26</f>
        <v>1367.1419166599999</v>
      </c>
      <c r="L136" s="36">
        <f>SUMIFS(СВЦЭМ!$D$39:$D$782,СВЦЭМ!$A$39:$A$782,$A136,СВЦЭМ!$B$39:$B$782,L$110)+'СЕТ СН'!$H$14+СВЦЭМ!$D$10+'СЕТ СН'!$H$6-'СЕТ СН'!$H$26</f>
        <v>1363.6044540799999</v>
      </c>
      <c r="M136" s="36">
        <f>SUMIFS(СВЦЭМ!$D$39:$D$782,СВЦЭМ!$A$39:$A$782,$A136,СВЦЭМ!$B$39:$B$782,M$110)+'СЕТ СН'!$H$14+СВЦЭМ!$D$10+'СЕТ СН'!$H$6-'СЕТ СН'!$H$26</f>
        <v>1403.20969717</v>
      </c>
      <c r="N136" s="36">
        <f>SUMIFS(СВЦЭМ!$D$39:$D$782,СВЦЭМ!$A$39:$A$782,$A136,СВЦЭМ!$B$39:$B$782,N$110)+'СЕТ СН'!$H$14+СВЦЭМ!$D$10+'СЕТ СН'!$H$6-'СЕТ СН'!$H$26</f>
        <v>1459.1345046399999</v>
      </c>
      <c r="O136" s="36">
        <f>SUMIFS(СВЦЭМ!$D$39:$D$782,СВЦЭМ!$A$39:$A$782,$A136,СВЦЭМ!$B$39:$B$782,O$110)+'СЕТ СН'!$H$14+СВЦЭМ!$D$10+'СЕТ СН'!$H$6-'СЕТ СН'!$H$26</f>
        <v>1473.5263878200001</v>
      </c>
      <c r="P136" s="36">
        <f>SUMIFS(СВЦЭМ!$D$39:$D$782,СВЦЭМ!$A$39:$A$782,$A136,СВЦЭМ!$B$39:$B$782,P$110)+'СЕТ СН'!$H$14+СВЦЭМ!$D$10+'СЕТ СН'!$H$6-'СЕТ СН'!$H$26</f>
        <v>1489.0273933399999</v>
      </c>
      <c r="Q136" s="36">
        <f>SUMIFS(СВЦЭМ!$D$39:$D$782,СВЦЭМ!$A$39:$A$782,$A136,СВЦЭМ!$B$39:$B$782,Q$110)+'СЕТ СН'!$H$14+СВЦЭМ!$D$10+'СЕТ СН'!$H$6-'СЕТ СН'!$H$26</f>
        <v>1493.4639508499999</v>
      </c>
      <c r="R136" s="36">
        <f>SUMIFS(СВЦЭМ!$D$39:$D$782,СВЦЭМ!$A$39:$A$782,$A136,СВЦЭМ!$B$39:$B$782,R$110)+'СЕТ СН'!$H$14+СВЦЭМ!$D$10+'СЕТ СН'!$H$6-'СЕТ СН'!$H$26</f>
        <v>1487.50366861</v>
      </c>
      <c r="S136" s="36">
        <f>SUMIFS(СВЦЭМ!$D$39:$D$782,СВЦЭМ!$A$39:$A$782,$A136,СВЦЭМ!$B$39:$B$782,S$110)+'СЕТ СН'!$H$14+СВЦЭМ!$D$10+'СЕТ СН'!$H$6-'СЕТ СН'!$H$26</f>
        <v>1472.2993784600001</v>
      </c>
      <c r="T136" s="36">
        <f>SUMIFS(СВЦЭМ!$D$39:$D$782,СВЦЭМ!$A$39:$A$782,$A136,СВЦЭМ!$B$39:$B$782,T$110)+'СЕТ СН'!$H$14+СВЦЭМ!$D$10+'СЕТ СН'!$H$6-'СЕТ СН'!$H$26</f>
        <v>1404.3438426600001</v>
      </c>
      <c r="U136" s="36">
        <f>SUMIFS(СВЦЭМ!$D$39:$D$782,СВЦЭМ!$A$39:$A$782,$A136,СВЦЭМ!$B$39:$B$782,U$110)+'СЕТ СН'!$H$14+СВЦЭМ!$D$10+'СЕТ СН'!$H$6-'СЕТ СН'!$H$26</f>
        <v>1378.23736977</v>
      </c>
      <c r="V136" s="36">
        <f>SUMIFS(СВЦЭМ!$D$39:$D$782,СВЦЭМ!$A$39:$A$782,$A136,СВЦЭМ!$B$39:$B$782,V$110)+'СЕТ СН'!$H$14+СВЦЭМ!$D$10+'СЕТ СН'!$H$6-'СЕТ СН'!$H$26</f>
        <v>1368.9726065699999</v>
      </c>
      <c r="W136" s="36">
        <f>SUMIFS(СВЦЭМ!$D$39:$D$782,СВЦЭМ!$A$39:$A$782,$A136,СВЦЭМ!$B$39:$B$782,W$110)+'СЕТ СН'!$H$14+СВЦЭМ!$D$10+'СЕТ СН'!$H$6-'СЕТ СН'!$H$26</f>
        <v>1408.35482733</v>
      </c>
      <c r="X136" s="36">
        <f>SUMIFS(СВЦЭМ!$D$39:$D$782,СВЦЭМ!$A$39:$A$782,$A136,СВЦЭМ!$B$39:$B$782,X$110)+'СЕТ СН'!$H$14+СВЦЭМ!$D$10+'СЕТ СН'!$H$6-'СЕТ СН'!$H$26</f>
        <v>1437.6478199000001</v>
      </c>
      <c r="Y136" s="36">
        <f>SUMIFS(СВЦЭМ!$D$39:$D$782,СВЦЭМ!$A$39:$A$782,$A136,СВЦЭМ!$B$39:$B$782,Y$110)+'СЕТ СН'!$H$14+СВЦЭМ!$D$10+'СЕТ СН'!$H$6-'СЕТ СН'!$H$26</f>
        <v>1474.9885109300001</v>
      </c>
    </row>
    <row r="137" spans="1:27" ht="15.75" x14ac:dyDescent="0.2">
      <c r="A137" s="35">
        <f t="shared" si="3"/>
        <v>44619</v>
      </c>
      <c r="B137" s="36">
        <f>SUMIFS(СВЦЭМ!$D$39:$D$782,СВЦЭМ!$A$39:$A$782,$A137,СВЦЭМ!$B$39:$B$782,B$110)+'СЕТ СН'!$H$14+СВЦЭМ!$D$10+'СЕТ СН'!$H$6-'СЕТ СН'!$H$26</f>
        <v>1500.7204007299999</v>
      </c>
      <c r="C137" s="36">
        <f>SUMIFS(СВЦЭМ!$D$39:$D$782,СВЦЭМ!$A$39:$A$782,$A137,СВЦЭМ!$B$39:$B$782,C$110)+'СЕТ СН'!$H$14+СВЦЭМ!$D$10+'СЕТ СН'!$H$6-'СЕТ СН'!$H$26</f>
        <v>1514.0386488899999</v>
      </c>
      <c r="D137" s="36">
        <f>SUMIFS(СВЦЭМ!$D$39:$D$782,СВЦЭМ!$A$39:$A$782,$A137,СВЦЭМ!$B$39:$B$782,D$110)+'СЕТ СН'!$H$14+СВЦЭМ!$D$10+'СЕТ СН'!$H$6-'СЕТ СН'!$H$26</f>
        <v>1552.2743467099999</v>
      </c>
      <c r="E137" s="36">
        <f>SUMIFS(СВЦЭМ!$D$39:$D$782,СВЦЭМ!$A$39:$A$782,$A137,СВЦЭМ!$B$39:$B$782,E$110)+'СЕТ СН'!$H$14+СВЦЭМ!$D$10+'СЕТ СН'!$H$6-'СЕТ СН'!$H$26</f>
        <v>1563.48501126</v>
      </c>
      <c r="F137" s="36">
        <f>SUMIFS(СВЦЭМ!$D$39:$D$782,СВЦЭМ!$A$39:$A$782,$A137,СВЦЭМ!$B$39:$B$782,F$110)+'СЕТ СН'!$H$14+СВЦЭМ!$D$10+'СЕТ СН'!$H$6-'СЕТ СН'!$H$26</f>
        <v>1563.5339040900001</v>
      </c>
      <c r="G137" s="36">
        <f>SUMIFS(СВЦЭМ!$D$39:$D$782,СВЦЭМ!$A$39:$A$782,$A137,СВЦЭМ!$B$39:$B$782,G$110)+'СЕТ СН'!$H$14+СВЦЭМ!$D$10+'СЕТ СН'!$H$6-'СЕТ СН'!$H$26</f>
        <v>1548.60273392</v>
      </c>
      <c r="H137" s="36">
        <f>SUMIFS(СВЦЭМ!$D$39:$D$782,СВЦЭМ!$A$39:$A$782,$A137,СВЦЭМ!$B$39:$B$782,H$110)+'СЕТ СН'!$H$14+СВЦЭМ!$D$10+'СЕТ СН'!$H$6-'СЕТ СН'!$H$26</f>
        <v>1512.6544070899999</v>
      </c>
      <c r="I137" s="36">
        <f>SUMIFS(СВЦЭМ!$D$39:$D$782,СВЦЭМ!$A$39:$A$782,$A137,СВЦЭМ!$B$39:$B$782,I$110)+'СЕТ СН'!$H$14+СВЦЭМ!$D$10+'СЕТ СН'!$H$6-'СЕТ СН'!$H$26</f>
        <v>1482.0425722699999</v>
      </c>
      <c r="J137" s="36">
        <f>SUMIFS(СВЦЭМ!$D$39:$D$782,СВЦЭМ!$A$39:$A$782,$A137,СВЦЭМ!$B$39:$B$782,J$110)+'СЕТ СН'!$H$14+СВЦЭМ!$D$10+'СЕТ СН'!$H$6-'СЕТ СН'!$H$26</f>
        <v>1422.19387964</v>
      </c>
      <c r="K137" s="36">
        <f>SUMIFS(СВЦЭМ!$D$39:$D$782,СВЦЭМ!$A$39:$A$782,$A137,СВЦЭМ!$B$39:$B$782,K$110)+'СЕТ СН'!$H$14+СВЦЭМ!$D$10+'СЕТ СН'!$H$6-'СЕТ СН'!$H$26</f>
        <v>1396.9347022499999</v>
      </c>
      <c r="L137" s="36">
        <f>SUMIFS(СВЦЭМ!$D$39:$D$782,СВЦЭМ!$A$39:$A$782,$A137,СВЦЭМ!$B$39:$B$782,L$110)+'СЕТ СН'!$H$14+СВЦЭМ!$D$10+'СЕТ СН'!$H$6-'СЕТ СН'!$H$26</f>
        <v>1400.48676507</v>
      </c>
      <c r="M137" s="36">
        <f>SUMIFS(СВЦЭМ!$D$39:$D$782,СВЦЭМ!$A$39:$A$782,$A137,СВЦЭМ!$B$39:$B$782,M$110)+'СЕТ СН'!$H$14+СВЦЭМ!$D$10+'СЕТ СН'!$H$6-'СЕТ СН'!$H$26</f>
        <v>1429.8786915399999</v>
      </c>
      <c r="N137" s="36">
        <f>SUMIFS(СВЦЭМ!$D$39:$D$782,СВЦЭМ!$A$39:$A$782,$A137,СВЦЭМ!$B$39:$B$782,N$110)+'СЕТ СН'!$H$14+СВЦЭМ!$D$10+'СЕТ СН'!$H$6-'СЕТ СН'!$H$26</f>
        <v>1473.7044028</v>
      </c>
      <c r="O137" s="36">
        <f>SUMIFS(СВЦЭМ!$D$39:$D$782,СВЦЭМ!$A$39:$A$782,$A137,СВЦЭМ!$B$39:$B$782,O$110)+'СЕТ СН'!$H$14+СВЦЭМ!$D$10+'СЕТ СН'!$H$6-'СЕТ СН'!$H$26</f>
        <v>1502.9923871999999</v>
      </c>
      <c r="P137" s="36">
        <f>SUMIFS(СВЦЭМ!$D$39:$D$782,СВЦЭМ!$A$39:$A$782,$A137,СВЦЭМ!$B$39:$B$782,P$110)+'СЕТ СН'!$H$14+СВЦЭМ!$D$10+'СЕТ СН'!$H$6-'СЕТ СН'!$H$26</f>
        <v>1517.42722159</v>
      </c>
      <c r="Q137" s="36">
        <f>SUMIFS(СВЦЭМ!$D$39:$D$782,СВЦЭМ!$A$39:$A$782,$A137,СВЦЭМ!$B$39:$B$782,Q$110)+'СЕТ СН'!$H$14+СВЦЭМ!$D$10+'СЕТ СН'!$H$6-'СЕТ СН'!$H$26</f>
        <v>1519.74152916</v>
      </c>
      <c r="R137" s="36">
        <f>SUMIFS(СВЦЭМ!$D$39:$D$782,СВЦЭМ!$A$39:$A$782,$A137,СВЦЭМ!$B$39:$B$782,R$110)+'СЕТ СН'!$H$14+СВЦЭМ!$D$10+'СЕТ СН'!$H$6-'СЕТ СН'!$H$26</f>
        <v>1508.40686981</v>
      </c>
      <c r="S137" s="36">
        <f>SUMIFS(СВЦЭМ!$D$39:$D$782,СВЦЭМ!$A$39:$A$782,$A137,СВЦЭМ!$B$39:$B$782,S$110)+'СЕТ СН'!$H$14+СВЦЭМ!$D$10+'СЕТ СН'!$H$6-'СЕТ СН'!$H$26</f>
        <v>1487.4413964600001</v>
      </c>
      <c r="T137" s="36">
        <f>SUMIFS(СВЦЭМ!$D$39:$D$782,СВЦЭМ!$A$39:$A$782,$A137,СВЦЭМ!$B$39:$B$782,T$110)+'СЕТ СН'!$H$14+СВЦЭМ!$D$10+'СЕТ СН'!$H$6-'СЕТ СН'!$H$26</f>
        <v>1398.55550427</v>
      </c>
      <c r="U137" s="36">
        <f>SUMIFS(СВЦЭМ!$D$39:$D$782,СВЦЭМ!$A$39:$A$782,$A137,СВЦЭМ!$B$39:$B$782,U$110)+'СЕТ СН'!$H$14+СВЦЭМ!$D$10+'СЕТ СН'!$H$6-'СЕТ СН'!$H$26</f>
        <v>1356.8297230399999</v>
      </c>
      <c r="V137" s="36">
        <f>SUMIFS(СВЦЭМ!$D$39:$D$782,СВЦЭМ!$A$39:$A$782,$A137,СВЦЭМ!$B$39:$B$782,V$110)+'СЕТ СН'!$H$14+СВЦЭМ!$D$10+'СЕТ СН'!$H$6-'СЕТ СН'!$H$26</f>
        <v>1371.7000140299999</v>
      </c>
      <c r="W137" s="36">
        <f>SUMIFS(СВЦЭМ!$D$39:$D$782,СВЦЭМ!$A$39:$A$782,$A137,СВЦЭМ!$B$39:$B$782,W$110)+'СЕТ СН'!$H$14+СВЦЭМ!$D$10+'СЕТ СН'!$H$6-'СЕТ СН'!$H$26</f>
        <v>1407.4355246</v>
      </c>
      <c r="X137" s="36">
        <f>SUMIFS(СВЦЭМ!$D$39:$D$782,СВЦЭМ!$A$39:$A$782,$A137,СВЦЭМ!$B$39:$B$782,X$110)+'СЕТ СН'!$H$14+СВЦЭМ!$D$10+'СЕТ СН'!$H$6-'СЕТ СН'!$H$26</f>
        <v>1430.4775075800001</v>
      </c>
      <c r="Y137" s="36">
        <f>SUMIFS(СВЦЭМ!$D$39:$D$782,СВЦЭМ!$A$39:$A$782,$A137,СВЦЭМ!$B$39:$B$782,Y$110)+'СЕТ СН'!$H$14+СВЦЭМ!$D$10+'СЕТ СН'!$H$6-'СЕТ СН'!$H$26</f>
        <v>1461.4209044699999</v>
      </c>
    </row>
    <row r="138" spans="1:27" ht="15.75" x14ac:dyDescent="0.2">
      <c r="A138" s="35">
        <f t="shared" si="3"/>
        <v>44620</v>
      </c>
      <c r="B138" s="36">
        <f>SUMIFS(СВЦЭМ!$D$39:$D$782,СВЦЭМ!$A$39:$A$782,$A138,СВЦЭМ!$B$39:$B$782,B$110)+'СЕТ СН'!$H$14+СВЦЭМ!$D$10+'СЕТ СН'!$H$6-'СЕТ СН'!$H$26</f>
        <v>1488.45658761</v>
      </c>
      <c r="C138" s="36">
        <f>SUMIFS(СВЦЭМ!$D$39:$D$782,СВЦЭМ!$A$39:$A$782,$A138,СВЦЭМ!$B$39:$B$782,C$110)+'СЕТ СН'!$H$14+СВЦЭМ!$D$10+'СЕТ СН'!$H$6-'СЕТ СН'!$H$26</f>
        <v>1505.4688285299999</v>
      </c>
      <c r="D138" s="36">
        <f>SUMIFS(СВЦЭМ!$D$39:$D$782,СВЦЭМ!$A$39:$A$782,$A138,СВЦЭМ!$B$39:$B$782,D$110)+'СЕТ СН'!$H$14+СВЦЭМ!$D$10+'СЕТ СН'!$H$6-'СЕТ СН'!$H$26</f>
        <v>1538.3594288300001</v>
      </c>
      <c r="E138" s="36">
        <f>SUMIFS(СВЦЭМ!$D$39:$D$782,СВЦЭМ!$A$39:$A$782,$A138,СВЦЭМ!$B$39:$B$782,E$110)+'СЕТ СН'!$H$14+СВЦЭМ!$D$10+'СЕТ СН'!$H$6-'СЕТ СН'!$H$26</f>
        <v>1551.9749767000001</v>
      </c>
      <c r="F138" s="36">
        <f>SUMIFS(СВЦЭМ!$D$39:$D$782,СВЦЭМ!$A$39:$A$782,$A138,СВЦЭМ!$B$39:$B$782,F$110)+'СЕТ СН'!$H$14+СВЦЭМ!$D$10+'СЕТ СН'!$H$6-'СЕТ СН'!$H$26</f>
        <v>1552.4875373699999</v>
      </c>
      <c r="G138" s="36">
        <f>SUMIFS(СВЦЭМ!$D$39:$D$782,СВЦЭМ!$A$39:$A$782,$A138,СВЦЭМ!$B$39:$B$782,G$110)+'СЕТ СН'!$H$14+СВЦЭМ!$D$10+'СЕТ СН'!$H$6-'СЕТ СН'!$H$26</f>
        <v>1548.50444462</v>
      </c>
      <c r="H138" s="36">
        <f>SUMIFS(СВЦЭМ!$D$39:$D$782,СВЦЭМ!$A$39:$A$782,$A138,СВЦЭМ!$B$39:$B$782,H$110)+'СЕТ СН'!$H$14+СВЦЭМ!$D$10+'СЕТ СН'!$H$6-'СЕТ СН'!$H$26</f>
        <v>1532.5520727200001</v>
      </c>
      <c r="I138" s="36">
        <f>SUMIFS(СВЦЭМ!$D$39:$D$782,СВЦЭМ!$A$39:$A$782,$A138,СВЦЭМ!$B$39:$B$782,I$110)+'СЕТ СН'!$H$14+СВЦЭМ!$D$10+'СЕТ СН'!$H$6-'СЕТ СН'!$H$26</f>
        <v>1515.8891977599999</v>
      </c>
      <c r="J138" s="36">
        <f>SUMIFS(СВЦЭМ!$D$39:$D$782,СВЦЭМ!$A$39:$A$782,$A138,СВЦЭМ!$B$39:$B$782,J$110)+'СЕТ СН'!$H$14+СВЦЭМ!$D$10+'СЕТ СН'!$H$6-'СЕТ СН'!$H$26</f>
        <v>1464.3494765200001</v>
      </c>
      <c r="K138" s="36">
        <f>SUMIFS(СВЦЭМ!$D$39:$D$782,СВЦЭМ!$A$39:$A$782,$A138,СВЦЭМ!$B$39:$B$782,K$110)+'СЕТ СН'!$H$14+СВЦЭМ!$D$10+'СЕТ СН'!$H$6-'СЕТ СН'!$H$26</f>
        <v>1423.1844245899999</v>
      </c>
      <c r="L138" s="36">
        <f>SUMIFS(СВЦЭМ!$D$39:$D$782,СВЦЭМ!$A$39:$A$782,$A138,СВЦЭМ!$B$39:$B$782,L$110)+'СЕТ СН'!$H$14+СВЦЭМ!$D$10+'СЕТ СН'!$H$6-'СЕТ СН'!$H$26</f>
        <v>1410.50987287</v>
      </c>
      <c r="M138" s="36">
        <f>SUMIFS(СВЦЭМ!$D$39:$D$782,СВЦЭМ!$A$39:$A$782,$A138,СВЦЭМ!$B$39:$B$782,M$110)+'СЕТ СН'!$H$14+СВЦЭМ!$D$10+'СЕТ СН'!$H$6-'СЕТ СН'!$H$26</f>
        <v>1431.8470077699999</v>
      </c>
      <c r="N138" s="36">
        <f>SUMIFS(СВЦЭМ!$D$39:$D$782,СВЦЭМ!$A$39:$A$782,$A138,СВЦЭМ!$B$39:$B$782,N$110)+'СЕТ СН'!$H$14+СВЦЭМ!$D$10+'СЕТ СН'!$H$6-'СЕТ СН'!$H$26</f>
        <v>1479.0151503100001</v>
      </c>
      <c r="O138" s="36">
        <f>SUMIFS(СВЦЭМ!$D$39:$D$782,СВЦЭМ!$A$39:$A$782,$A138,СВЦЭМ!$B$39:$B$782,O$110)+'СЕТ СН'!$H$14+СВЦЭМ!$D$10+'СЕТ СН'!$H$6-'СЕТ СН'!$H$26</f>
        <v>1501.1213441099999</v>
      </c>
      <c r="P138" s="36">
        <f>SUMIFS(СВЦЭМ!$D$39:$D$782,СВЦЭМ!$A$39:$A$782,$A138,СВЦЭМ!$B$39:$B$782,P$110)+'СЕТ СН'!$H$14+СВЦЭМ!$D$10+'СЕТ СН'!$H$6-'СЕТ СН'!$H$26</f>
        <v>1511.0245776100001</v>
      </c>
      <c r="Q138" s="36">
        <f>SUMIFS(СВЦЭМ!$D$39:$D$782,СВЦЭМ!$A$39:$A$782,$A138,СВЦЭМ!$B$39:$B$782,Q$110)+'СЕТ СН'!$H$14+СВЦЭМ!$D$10+'СЕТ СН'!$H$6-'СЕТ СН'!$H$26</f>
        <v>1514.13391176</v>
      </c>
      <c r="R138" s="36">
        <f>SUMIFS(СВЦЭМ!$D$39:$D$782,СВЦЭМ!$A$39:$A$782,$A138,СВЦЭМ!$B$39:$B$782,R$110)+'СЕТ СН'!$H$14+СВЦЭМ!$D$10+'СЕТ СН'!$H$6-'СЕТ СН'!$H$26</f>
        <v>1501.2192007900001</v>
      </c>
      <c r="S138" s="36">
        <f>SUMIFS(СВЦЭМ!$D$39:$D$782,СВЦЭМ!$A$39:$A$782,$A138,СВЦЭМ!$B$39:$B$782,S$110)+'СЕТ СН'!$H$14+СВЦЭМ!$D$10+'СЕТ СН'!$H$6-'СЕТ СН'!$H$26</f>
        <v>1483.9333833999999</v>
      </c>
      <c r="T138" s="36">
        <f>SUMIFS(СВЦЭМ!$D$39:$D$782,СВЦЭМ!$A$39:$A$782,$A138,СВЦЭМ!$B$39:$B$782,T$110)+'СЕТ СН'!$H$14+СВЦЭМ!$D$10+'СЕТ СН'!$H$6-'СЕТ СН'!$H$26</f>
        <v>1395.3283317099999</v>
      </c>
      <c r="U138" s="36">
        <f>SUMIFS(СВЦЭМ!$D$39:$D$782,СВЦЭМ!$A$39:$A$782,$A138,СВЦЭМ!$B$39:$B$782,U$110)+'СЕТ СН'!$H$14+СВЦЭМ!$D$10+'СЕТ СН'!$H$6-'СЕТ СН'!$H$26</f>
        <v>1346.90923636</v>
      </c>
      <c r="V138" s="36">
        <f>SUMIFS(СВЦЭМ!$D$39:$D$782,СВЦЭМ!$A$39:$A$782,$A138,СВЦЭМ!$B$39:$B$782,V$110)+'СЕТ СН'!$H$14+СВЦЭМ!$D$10+'СЕТ СН'!$H$6-'СЕТ СН'!$H$26</f>
        <v>1361.9948435900001</v>
      </c>
      <c r="W138" s="36">
        <f>SUMIFS(СВЦЭМ!$D$39:$D$782,СВЦЭМ!$A$39:$A$782,$A138,СВЦЭМ!$B$39:$B$782,W$110)+'СЕТ СН'!$H$14+СВЦЭМ!$D$10+'СЕТ СН'!$H$6-'СЕТ СН'!$H$26</f>
        <v>1398.6907887699999</v>
      </c>
      <c r="X138" s="36">
        <f>SUMIFS(СВЦЭМ!$D$39:$D$782,СВЦЭМ!$A$39:$A$782,$A138,СВЦЭМ!$B$39:$B$782,X$110)+'СЕТ СН'!$H$14+СВЦЭМ!$D$10+'СЕТ СН'!$H$6-'СЕТ СН'!$H$26</f>
        <v>1430.0707029600001</v>
      </c>
      <c r="Y138" s="36">
        <f>SUMIFS(СВЦЭМ!$D$39:$D$782,СВЦЭМ!$A$39:$A$782,$A138,СВЦЭМ!$B$39:$B$782,Y$110)+'СЕТ СН'!$H$14+СВЦЭМ!$D$10+'СЕТ СН'!$H$6-'СЕТ СН'!$H$26</f>
        <v>1472.5851859499999</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3"/>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37" t="s">
        <v>7</v>
      </c>
      <c r="B141" s="131" t="s">
        <v>73</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3"/>
    </row>
    <row r="142" spans="1:27" ht="12.75" customHeight="1" x14ac:dyDescent="0.2">
      <c r="A142" s="138"/>
      <c r="B142" s="134"/>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7" ht="12.75" customHeight="1" x14ac:dyDescent="0.2">
      <c r="A143" s="139"/>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01.02.2022</v>
      </c>
      <c r="B144" s="36">
        <f>SUMIFS(СВЦЭМ!$D$39:$D$782,СВЦЭМ!$A$39:$A$782,$A144,СВЦЭМ!$B$39:$B$782,B$143)+'СЕТ СН'!$I$14+СВЦЭМ!$D$10+'СЕТ СН'!$I$6-'СЕТ СН'!$I$26</f>
        <v>1738.6331396799999</v>
      </c>
      <c r="C144" s="36">
        <f>SUMIFS(СВЦЭМ!$D$39:$D$782,СВЦЭМ!$A$39:$A$782,$A144,СВЦЭМ!$B$39:$B$782,C$143)+'СЕТ СН'!$I$14+СВЦЭМ!$D$10+'СЕТ СН'!$I$6-'СЕТ СН'!$I$26</f>
        <v>1771.54897151</v>
      </c>
      <c r="D144" s="36">
        <f>SUMIFS(СВЦЭМ!$D$39:$D$782,СВЦЭМ!$A$39:$A$782,$A144,СВЦЭМ!$B$39:$B$782,D$143)+'СЕТ СН'!$I$14+СВЦЭМ!$D$10+'СЕТ СН'!$I$6-'СЕТ СН'!$I$26</f>
        <v>1831.0008596399998</v>
      </c>
      <c r="E144" s="36">
        <f>SUMIFS(СВЦЭМ!$D$39:$D$782,СВЦЭМ!$A$39:$A$782,$A144,СВЦЭМ!$B$39:$B$782,E$143)+'СЕТ СН'!$I$14+СВЦЭМ!$D$10+'СЕТ СН'!$I$6-'СЕТ СН'!$I$26</f>
        <v>1838.4608293699998</v>
      </c>
      <c r="F144" s="36">
        <f>SUMIFS(СВЦЭМ!$D$39:$D$782,СВЦЭМ!$A$39:$A$782,$A144,СВЦЭМ!$B$39:$B$782,F$143)+'СЕТ СН'!$I$14+СВЦЭМ!$D$10+'СЕТ СН'!$I$6-'СЕТ СН'!$I$26</f>
        <v>1828.5444424699999</v>
      </c>
      <c r="G144" s="36">
        <f>SUMIFS(СВЦЭМ!$D$39:$D$782,СВЦЭМ!$A$39:$A$782,$A144,СВЦЭМ!$B$39:$B$782,G$143)+'СЕТ СН'!$I$14+СВЦЭМ!$D$10+'СЕТ СН'!$I$6-'СЕТ СН'!$I$26</f>
        <v>1785.6125157399999</v>
      </c>
      <c r="H144" s="36">
        <f>SUMIFS(СВЦЭМ!$D$39:$D$782,СВЦЭМ!$A$39:$A$782,$A144,СВЦЭМ!$B$39:$B$782,H$143)+'СЕТ СН'!$I$14+СВЦЭМ!$D$10+'СЕТ СН'!$I$6-'СЕТ СН'!$I$26</f>
        <v>1754.0367486399998</v>
      </c>
      <c r="I144" s="36">
        <f>SUMIFS(СВЦЭМ!$D$39:$D$782,СВЦЭМ!$A$39:$A$782,$A144,СВЦЭМ!$B$39:$B$782,I$143)+'СЕТ СН'!$I$14+СВЦЭМ!$D$10+'СЕТ СН'!$I$6-'СЕТ СН'!$I$26</f>
        <v>1728.5052321199998</v>
      </c>
      <c r="J144" s="36">
        <f>SUMIFS(СВЦЭМ!$D$39:$D$782,СВЦЭМ!$A$39:$A$782,$A144,СВЦЭМ!$B$39:$B$782,J$143)+'СЕТ СН'!$I$14+СВЦЭМ!$D$10+'СЕТ СН'!$I$6-'СЕТ СН'!$I$26</f>
        <v>1689.72149674</v>
      </c>
      <c r="K144" s="36">
        <f>SUMIFS(СВЦЭМ!$D$39:$D$782,СВЦЭМ!$A$39:$A$782,$A144,СВЦЭМ!$B$39:$B$782,K$143)+'СЕТ СН'!$I$14+СВЦЭМ!$D$10+'СЕТ СН'!$I$6-'СЕТ СН'!$I$26</f>
        <v>1699.2568889199999</v>
      </c>
      <c r="L144" s="36">
        <f>SUMIFS(СВЦЭМ!$D$39:$D$782,СВЦЭМ!$A$39:$A$782,$A144,СВЦЭМ!$B$39:$B$782,L$143)+'СЕТ СН'!$I$14+СВЦЭМ!$D$10+'СЕТ СН'!$I$6-'СЕТ СН'!$I$26</f>
        <v>1715.3345353299999</v>
      </c>
      <c r="M144" s="36">
        <f>SUMIFS(СВЦЭМ!$D$39:$D$782,СВЦЭМ!$A$39:$A$782,$A144,СВЦЭМ!$B$39:$B$782,M$143)+'СЕТ СН'!$I$14+СВЦЭМ!$D$10+'СЕТ СН'!$I$6-'СЕТ СН'!$I$26</f>
        <v>1750.27931158</v>
      </c>
      <c r="N144" s="36">
        <f>SUMIFS(СВЦЭМ!$D$39:$D$782,СВЦЭМ!$A$39:$A$782,$A144,СВЦЭМ!$B$39:$B$782,N$143)+'СЕТ СН'!$I$14+СВЦЭМ!$D$10+'СЕТ СН'!$I$6-'СЕТ СН'!$I$26</f>
        <v>1765.9658290299999</v>
      </c>
      <c r="O144" s="36">
        <f>SUMIFS(СВЦЭМ!$D$39:$D$782,СВЦЭМ!$A$39:$A$782,$A144,СВЦЭМ!$B$39:$B$782,O$143)+'СЕТ СН'!$I$14+СВЦЭМ!$D$10+'СЕТ СН'!$I$6-'СЕТ СН'!$I$26</f>
        <v>1773.2617675499998</v>
      </c>
      <c r="P144" s="36">
        <f>SUMIFS(СВЦЭМ!$D$39:$D$782,СВЦЭМ!$A$39:$A$782,$A144,СВЦЭМ!$B$39:$B$782,P$143)+'СЕТ СН'!$I$14+СВЦЭМ!$D$10+'СЕТ СН'!$I$6-'СЕТ СН'!$I$26</f>
        <v>1780.9613264</v>
      </c>
      <c r="Q144" s="36">
        <f>SUMIFS(СВЦЭМ!$D$39:$D$782,СВЦЭМ!$A$39:$A$782,$A144,СВЦЭМ!$B$39:$B$782,Q$143)+'СЕТ СН'!$I$14+СВЦЭМ!$D$10+'СЕТ СН'!$I$6-'СЕТ СН'!$I$26</f>
        <v>1778.7351699599999</v>
      </c>
      <c r="R144" s="36">
        <f>SUMIFS(СВЦЭМ!$D$39:$D$782,СВЦЭМ!$A$39:$A$782,$A144,СВЦЭМ!$B$39:$B$782,R$143)+'СЕТ СН'!$I$14+СВЦЭМ!$D$10+'СЕТ СН'!$I$6-'СЕТ СН'!$I$26</f>
        <v>1776.3058533799999</v>
      </c>
      <c r="S144" s="36">
        <f>SUMIFS(СВЦЭМ!$D$39:$D$782,СВЦЭМ!$A$39:$A$782,$A144,СВЦЭМ!$B$39:$B$782,S$143)+'СЕТ СН'!$I$14+СВЦЭМ!$D$10+'СЕТ СН'!$I$6-'СЕТ СН'!$I$26</f>
        <v>1761.5498959399999</v>
      </c>
      <c r="T144" s="36">
        <f>SUMIFS(СВЦЭМ!$D$39:$D$782,СВЦЭМ!$A$39:$A$782,$A144,СВЦЭМ!$B$39:$B$782,T$143)+'СЕТ СН'!$I$14+СВЦЭМ!$D$10+'СЕТ СН'!$I$6-'СЕТ СН'!$I$26</f>
        <v>1732.3345694499999</v>
      </c>
      <c r="U144" s="36">
        <f>SUMIFS(СВЦЭМ!$D$39:$D$782,СВЦЭМ!$A$39:$A$782,$A144,СВЦЭМ!$B$39:$B$782,U$143)+'СЕТ СН'!$I$14+СВЦЭМ!$D$10+'СЕТ СН'!$I$6-'СЕТ СН'!$I$26</f>
        <v>1721.6735451699999</v>
      </c>
      <c r="V144" s="36">
        <f>SUMIFS(СВЦЭМ!$D$39:$D$782,СВЦЭМ!$A$39:$A$782,$A144,СВЦЭМ!$B$39:$B$782,V$143)+'СЕТ СН'!$I$14+СВЦЭМ!$D$10+'СЕТ СН'!$I$6-'СЕТ СН'!$I$26</f>
        <v>1726.34680585</v>
      </c>
      <c r="W144" s="36">
        <f>SUMIFS(СВЦЭМ!$D$39:$D$782,СВЦЭМ!$A$39:$A$782,$A144,СВЦЭМ!$B$39:$B$782,W$143)+'СЕТ СН'!$I$14+СВЦЭМ!$D$10+'СЕТ СН'!$I$6-'СЕТ СН'!$I$26</f>
        <v>1756.3685647</v>
      </c>
      <c r="X144" s="36">
        <f>SUMIFS(СВЦЭМ!$D$39:$D$782,СВЦЭМ!$A$39:$A$782,$A144,СВЦЭМ!$B$39:$B$782,X$143)+'СЕТ СН'!$I$14+СВЦЭМ!$D$10+'СЕТ СН'!$I$6-'СЕТ СН'!$I$26</f>
        <v>1777.2789168099998</v>
      </c>
      <c r="Y144" s="36">
        <f>SUMIFS(СВЦЭМ!$D$39:$D$782,СВЦЭМ!$A$39:$A$782,$A144,СВЦЭМ!$B$39:$B$782,Y$143)+'СЕТ СН'!$I$14+СВЦЭМ!$D$10+'СЕТ СН'!$I$6-'СЕТ СН'!$I$26</f>
        <v>1789.05546125</v>
      </c>
      <c r="AA144" s="45"/>
    </row>
    <row r="145" spans="1:25" ht="15.75" x14ac:dyDescent="0.2">
      <c r="A145" s="35">
        <f>A144+1</f>
        <v>44594</v>
      </c>
      <c r="B145" s="36">
        <f>SUMIFS(СВЦЭМ!$D$39:$D$782,СВЦЭМ!$A$39:$A$782,$A145,СВЦЭМ!$B$39:$B$782,B$143)+'СЕТ СН'!$I$14+СВЦЭМ!$D$10+'СЕТ СН'!$I$6-'СЕТ СН'!$I$26</f>
        <v>1783.26905913</v>
      </c>
      <c r="C145" s="36">
        <f>SUMIFS(СВЦЭМ!$D$39:$D$782,СВЦЭМ!$A$39:$A$782,$A145,СВЦЭМ!$B$39:$B$782,C$143)+'СЕТ СН'!$I$14+СВЦЭМ!$D$10+'СЕТ СН'!$I$6-'СЕТ СН'!$I$26</f>
        <v>1802.79292091</v>
      </c>
      <c r="D145" s="36">
        <f>SUMIFS(СВЦЭМ!$D$39:$D$782,СВЦЭМ!$A$39:$A$782,$A145,СВЦЭМ!$B$39:$B$782,D$143)+'СЕТ СН'!$I$14+СВЦЭМ!$D$10+'СЕТ СН'!$I$6-'СЕТ СН'!$I$26</f>
        <v>1818.7817565399998</v>
      </c>
      <c r="E145" s="36">
        <f>SUMIFS(СВЦЭМ!$D$39:$D$782,СВЦЭМ!$A$39:$A$782,$A145,СВЦЭМ!$B$39:$B$782,E$143)+'СЕТ СН'!$I$14+СВЦЭМ!$D$10+'СЕТ СН'!$I$6-'СЕТ СН'!$I$26</f>
        <v>1833.4285816499998</v>
      </c>
      <c r="F145" s="36">
        <f>SUMIFS(СВЦЭМ!$D$39:$D$782,СВЦЭМ!$A$39:$A$782,$A145,СВЦЭМ!$B$39:$B$782,F$143)+'СЕТ СН'!$I$14+СВЦЭМ!$D$10+'СЕТ СН'!$I$6-'СЕТ СН'!$I$26</f>
        <v>1822.3055975299999</v>
      </c>
      <c r="G145" s="36">
        <f>SUMIFS(СВЦЭМ!$D$39:$D$782,СВЦЭМ!$A$39:$A$782,$A145,СВЦЭМ!$B$39:$B$782,G$143)+'СЕТ СН'!$I$14+СВЦЭМ!$D$10+'СЕТ СН'!$I$6-'СЕТ СН'!$I$26</f>
        <v>1774.7876570799999</v>
      </c>
      <c r="H145" s="36">
        <f>SUMIFS(СВЦЭМ!$D$39:$D$782,СВЦЭМ!$A$39:$A$782,$A145,СВЦЭМ!$B$39:$B$782,H$143)+'СЕТ СН'!$I$14+СВЦЭМ!$D$10+'СЕТ СН'!$I$6-'СЕТ СН'!$I$26</f>
        <v>1735.93963429</v>
      </c>
      <c r="I145" s="36">
        <f>SUMIFS(СВЦЭМ!$D$39:$D$782,СВЦЭМ!$A$39:$A$782,$A145,СВЦЭМ!$B$39:$B$782,I$143)+'СЕТ СН'!$I$14+СВЦЭМ!$D$10+'СЕТ СН'!$I$6-'СЕТ СН'!$I$26</f>
        <v>1719.9202502399999</v>
      </c>
      <c r="J145" s="36">
        <f>SUMIFS(СВЦЭМ!$D$39:$D$782,СВЦЭМ!$A$39:$A$782,$A145,СВЦЭМ!$B$39:$B$782,J$143)+'СЕТ СН'!$I$14+СВЦЭМ!$D$10+'СЕТ СН'!$I$6-'СЕТ СН'!$I$26</f>
        <v>1702.2461114099999</v>
      </c>
      <c r="K145" s="36">
        <f>SUMIFS(СВЦЭМ!$D$39:$D$782,СВЦЭМ!$A$39:$A$782,$A145,СВЦЭМ!$B$39:$B$782,K$143)+'СЕТ СН'!$I$14+СВЦЭМ!$D$10+'СЕТ СН'!$I$6-'СЕТ СН'!$I$26</f>
        <v>1707.7158173</v>
      </c>
      <c r="L145" s="36">
        <f>SUMIFS(СВЦЭМ!$D$39:$D$782,СВЦЭМ!$A$39:$A$782,$A145,СВЦЭМ!$B$39:$B$782,L$143)+'СЕТ СН'!$I$14+СВЦЭМ!$D$10+'СЕТ СН'!$I$6-'СЕТ СН'!$I$26</f>
        <v>1700.4577646199998</v>
      </c>
      <c r="M145" s="36">
        <f>SUMIFS(СВЦЭМ!$D$39:$D$782,СВЦЭМ!$A$39:$A$782,$A145,СВЦЭМ!$B$39:$B$782,M$143)+'СЕТ СН'!$I$14+СВЦЭМ!$D$10+'СЕТ СН'!$I$6-'СЕТ СН'!$I$26</f>
        <v>1709.0595442399999</v>
      </c>
      <c r="N145" s="36">
        <f>SUMIFS(СВЦЭМ!$D$39:$D$782,СВЦЭМ!$A$39:$A$782,$A145,СВЦЭМ!$B$39:$B$782,N$143)+'СЕТ СН'!$I$14+СВЦЭМ!$D$10+'СЕТ СН'!$I$6-'СЕТ СН'!$I$26</f>
        <v>1717.3725476699999</v>
      </c>
      <c r="O145" s="36">
        <f>SUMIFS(СВЦЭМ!$D$39:$D$782,СВЦЭМ!$A$39:$A$782,$A145,СВЦЭМ!$B$39:$B$782,O$143)+'СЕТ СН'!$I$14+СВЦЭМ!$D$10+'СЕТ СН'!$I$6-'СЕТ СН'!$I$26</f>
        <v>1742.7511795799999</v>
      </c>
      <c r="P145" s="36">
        <f>SUMIFS(СВЦЭМ!$D$39:$D$782,СВЦЭМ!$A$39:$A$782,$A145,СВЦЭМ!$B$39:$B$782,P$143)+'СЕТ СН'!$I$14+СВЦЭМ!$D$10+'СЕТ СН'!$I$6-'СЕТ СН'!$I$26</f>
        <v>1785.2300989999999</v>
      </c>
      <c r="Q145" s="36">
        <f>SUMIFS(СВЦЭМ!$D$39:$D$782,СВЦЭМ!$A$39:$A$782,$A145,СВЦЭМ!$B$39:$B$782,Q$143)+'СЕТ СН'!$I$14+СВЦЭМ!$D$10+'СЕТ СН'!$I$6-'СЕТ СН'!$I$26</f>
        <v>1790.39795564</v>
      </c>
      <c r="R145" s="36">
        <f>SUMIFS(СВЦЭМ!$D$39:$D$782,СВЦЭМ!$A$39:$A$782,$A145,СВЦЭМ!$B$39:$B$782,R$143)+'СЕТ СН'!$I$14+СВЦЭМ!$D$10+'СЕТ СН'!$I$6-'СЕТ СН'!$I$26</f>
        <v>1779.3311682699998</v>
      </c>
      <c r="S145" s="36">
        <f>SUMIFS(СВЦЭМ!$D$39:$D$782,СВЦЭМ!$A$39:$A$782,$A145,СВЦЭМ!$B$39:$B$782,S$143)+'СЕТ СН'!$I$14+СВЦЭМ!$D$10+'СЕТ СН'!$I$6-'СЕТ СН'!$I$26</f>
        <v>1747.47874099</v>
      </c>
      <c r="T145" s="36">
        <f>SUMIFS(СВЦЭМ!$D$39:$D$782,СВЦЭМ!$A$39:$A$782,$A145,СВЦЭМ!$B$39:$B$782,T$143)+'СЕТ СН'!$I$14+СВЦЭМ!$D$10+'СЕТ СН'!$I$6-'СЕТ СН'!$I$26</f>
        <v>1714.3957442999999</v>
      </c>
      <c r="U145" s="36">
        <f>SUMIFS(СВЦЭМ!$D$39:$D$782,СВЦЭМ!$A$39:$A$782,$A145,СВЦЭМ!$B$39:$B$782,U$143)+'СЕТ СН'!$I$14+СВЦЭМ!$D$10+'СЕТ СН'!$I$6-'СЕТ СН'!$I$26</f>
        <v>1709.72594753</v>
      </c>
      <c r="V145" s="36">
        <f>SUMIFS(СВЦЭМ!$D$39:$D$782,СВЦЭМ!$A$39:$A$782,$A145,СВЦЭМ!$B$39:$B$782,V$143)+'СЕТ СН'!$I$14+СВЦЭМ!$D$10+'СЕТ СН'!$I$6-'СЕТ СН'!$I$26</f>
        <v>1720.8408476499999</v>
      </c>
      <c r="W145" s="36">
        <f>SUMIFS(СВЦЭМ!$D$39:$D$782,СВЦЭМ!$A$39:$A$782,$A145,СВЦЭМ!$B$39:$B$782,W$143)+'СЕТ СН'!$I$14+СВЦЭМ!$D$10+'СЕТ СН'!$I$6-'СЕТ СН'!$I$26</f>
        <v>1748.62705233</v>
      </c>
      <c r="X145" s="36">
        <f>SUMIFS(СВЦЭМ!$D$39:$D$782,СВЦЭМ!$A$39:$A$782,$A145,СВЦЭМ!$B$39:$B$782,X$143)+'СЕТ СН'!$I$14+СВЦЭМ!$D$10+'СЕТ СН'!$I$6-'СЕТ СН'!$I$26</f>
        <v>1780.2081060099999</v>
      </c>
      <c r="Y145" s="36">
        <f>SUMIFS(СВЦЭМ!$D$39:$D$782,СВЦЭМ!$A$39:$A$782,$A145,СВЦЭМ!$B$39:$B$782,Y$143)+'СЕТ СН'!$I$14+СВЦЭМ!$D$10+'СЕТ СН'!$I$6-'СЕТ СН'!$I$26</f>
        <v>1798.18663485</v>
      </c>
    </row>
    <row r="146" spans="1:25" ht="15.75" x14ac:dyDescent="0.2">
      <c r="A146" s="35">
        <f t="shared" ref="A146:A171" si="4">A145+1</f>
        <v>44595</v>
      </c>
      <c r="B146" s="36">
        <f>SUMIFS(СВЦЭМ!$D$39:$D$782,СВЦЭМ!$A$39:$A$782,$A146,СВЦЭМ!$B$39:$B$782,B$143)+'СЕТ СН'!$I$14+СВЦЭМ!$D$10+'СЕТ СН'!$I$6-'СЕТ СН'!$I$26</f>
        <v>1803.3437463199998</v>
      </c>
      <c r="C146" s="36">
        <f>SUMIFS(СВЦЭМ!$D$39:$D$782,СВЦЭМ!$A$39:$A$782,$A146,СВЦЭМ!$B$39:$B$782,C$143)+'СЕТ СН'!$I$14+СВЦЭМ!$D$10+'СЕТ СН'!$I$6-'СЕТ СН'!$I$26</f>
        <v>1815.6858043299999</v>
      </c>
      <c r="D146" s="36">
        <f>SUMIFS(СВЦЭМ!$D$39:$D$782,СВЦЭМ!$A$39:$A$782,$A146,СВЦЭМ!$B$39:$B$782,D$143)+'СЕТ СН'!$I$14+СВЦЭМ!$D$10+'СЕТ СН'!$I$6-'СЕТ СН'!$I$26</f>
        <v>1834.6682654499998</v>
      </c>
      <c r="E146" s="36">
        <f>SUMIFS(СВЦЭМ!$D$39:$D$782,СВЦЭМ!$A$39:$A$782,$A146,СВЦЭМ!$B$39:$B$782,E$143)+'СЕТ СН'!$I$14+СВЦЭМ!$D$10+'СЕТ СН'!$I$6-'СЕТ СН'!$I$26</f>
        <v>1839.0401305799999</v>
      </c>
      <c r="F146" s="36">
        <f>SUMIFS(СВЦЭМ!$D$39:$D$782,СВЦЭМ!$A$39:$A$782,$A146,СВЦЭМ!$B$39:$B$782,F$143)+'СЕТ СН'!$I$14+СВЦЭМ!$D$10+'СЕТ СН'!$I$6-'СЕТ СН'!$I$26</f>
        <v>1819.3600378399999</v>
      </c>
      <c r="G146" s="36">
        <f>SUMIFS(СВЦЭМ!$D$39:$D$782,СВЦЭМ!$A$39:$A$782,$A146,СВЦЭМ!$B$39:$B$782,G$143)+'СЕТ СН'!$I$14+СВЦЭМ!$D$10+'СЕТ СН'!$I$6-'СЕТ СН'!$I$26</f>
        <v>1774.02678627</v>
      </c>
      <c r="H146" s="36">
        <f>SUMIFS(СВЦЭМ!$D$39:$D$782,СВЦЭМ!$A$39:$A$782,$A146,СВЦЭМ!$B$39:$B$782,H$143)+'СЕТ СН'!$I$14+СВЦЭМ!$D$10+'СЕТ СН'!$I$6-'СЕТ СН'!$I$26</f>
        <v>1735.7750788399999</v>
      </c>
      <c r="I146" s="36">
        <f>SUMIFS(СВЦЭМ!$D$39:$D$782,СВЦЭМ!$A$39:$A$782,$A146,СВЦЭМ!$B$39:$B$782,I$143)+'СЕТ СН'!$I$14+СВЦЭМ!$D$10+'СЕТ СН'!$I$6-'СЕТ СН'!$I$26</f>
        <v>1691.1286091699999</v>
      </c>
      <c r="J146" s="36">
        <f>SUMIFS(СВЦЭМ!$D$39:$D$782,СВЦЭМ!$A$39:$A$782,$A146,СВЦЭМ!$B$39:$B$782,J$143)+'СЕТ СН'!$I$14+СВЦЭМ!$D$10+'СЕТ СН'!$I$6-'СЕТ СН'!$I$26</f>
        <v>1690.4112329899999</v>
      </c>
      <c r="K146" s="36">
        <f>SUMIFS(СВЦЭМ!$D$39:$D$782,СВЦЭМ!$A$39:$A$782,$A146,СВЦЭМ!$B$39:$B$782,K$143)+'СЕТ СН'!$I$14+СВЦЭМ!$D$10+'СЕТ СН'!$I$6-'СЕТ СН'!$I$26</f>
        <v>1678.12023447</v>
      </c>
      <c r="L146" s="36">
        <f>SUMIFS(СВЦЭМ!$D$39:$D$782,СВЦЭМ!$A$39:$A$782,$A146,СВЦЭМ!$B$39:$B$782,L$143)+'СЕТ СН'!$I$14+СВЦЭМ!$D$10+'СЕТ СН'!$I$6-'СЕТ СН'!$I$26</f>
        <v>1680.45528208</v>
      </c>
      <c r="M146" s="36">
        <f>SUMIFS(СВЦЭМ!$D$39:$D$782,СВЦЭМ!$A$39:$A$782,$A146,СВЦЭМ!$B$39:$B$782,M$143)+'СЕТ СН'!$I$14+СВЦЭМ!$D$10+'СЕТ СН'!$I$6-'СЕТ СН'!$I$26</f>
        <v>1691.4620902299998</v>
      </c>
      <c r="N146" s="36">
        <f>SUMIFS(СВЦЭМ!$D$39:$D$782,СВЦЭМ!$A$39:$A$782,$A146,СВЦЭМ!$B$39:$B$782,N$143)+'СЕТ СН'!$I$14+СВЦЭМ!$D$10+'СЕТ СН'!$I$6-'СЕТ СН'!$I$26</f>
        <v>1702.8684073299999</v>
      </c>
      <c r="O146" s="36">
        <f>SUMIFS(СВЦЭМ!$D$39:$D$782,СВЦЭМ!$A$39:$A$782,$A146,СВЦЭМ!$B$39:$B$782,O$143)+'СЕТ СН'!$I$14+СВЦЭМ!$D$10+'СЕТ СН'!$I$6-'СЕТ СН'!$I$26</f>
        <v>1723.1996967799998</v>
      </c>
      <c r="P146" s="36">
        <f>SUMIFS(СВЦЭМ!$D$39:$D$782,СВЦЭМ!$A$39:$A$782,$A146,СВЦЭМ!$B$39:$B$782,P$143)+'СЕТ СН'!$I$14+СВЦЭМ!$D$10+'СЕТ СН'!$I$6-'СЕТ СН'!$I$26</f>
        <v>1754.1638523399999</v>
      </c>
      <c r="Q146" s="36">
        <f>SUMIFS(СВЦЭМ!$D$39:$D$782,СВЦЭМ!$A$39:$A$782,$A146,СВЦЭМ!$B$39:$B$782,Q$143)+'СЕТ СН'!$I$14+СВЦЭМ!$D$10+'СЕТ СН'!$I$6-'СЕТ СН'!$I$26</f>
        <v>1756.9872121799999</v>
      </c>
      <c r="R146" s="36">
        <f>SUMIFS(СВЦЭМ!$D$39:$D$782,СВЦЭМ!$A$39:$A$782,$A146,СВЦЭМ!$B$39:$B$782,R$143)+'СЕТ СН'!$I$14+СВЦЭМ!$D$10+'СЕТ СН'!$I$6-'СЕТ СН'!$I$26</f>
        <v>1744.9233611899999</v>
      </c>
      <c r="S146" s="36">
        <f>SUMIFS(СВЦЭМ!$D$39:$D$782,СВЦЭМ!$A$39:$A$782,$A146,СВЦЭМ!$B$39:$B$782,S$143)+'СЕТ СН'!$I$14+СВЦЭМ!$D$10+'СЕТ СН'!$I$6-'СЕТ СН'!$I$26</f>
        <v>1718.2537552499998</v>
      </c>
      <c r="T146" s="36">
        <f>SUMIFS(СВЦЭМ!$D$39:$D$782,СВЦЭМ!$A$39:$A$782,$A146,СВЦЭМ!$B$39:$B$782,T$143)+'СЕТ СН'!$I$14+СВЦЭМ!$D$10+'СЕТ СН'!$I$6-'СЕТ СН'!$I$26</f>
        <v>1676.83670497</v>
      </c>
      <c r="U146" s="36">
        <f>SUMIFS(СВЦЭМ!$D$39:$D$782,СВЦЭМ!$A$39:$A$782,$A146,СВЦЭМ!$B$39:$B$782,U$143)+'СЕТ СН'!$I$14+СВЦЭМ!$D$10+'СЕТ СН'!$I$6-'СЕТ СН'!$I$26</f>
        <v>1673.9919257299998</v>
      </c>
      <c r="V146" s="36">
        <f>SUMIFS(СВЦЭМ!$D$39:$D$782,СВЦЭМ!$A$39:$A$782,$A146,СВЦЭМ!$B$39:$B$782,V$143)+'СЕТ СН'!$I$14+СВЦЭМ!$D$10+'СЕТ СН'!$I$6-'СЕТ СН'!$I$26</f>
        <v>1687.9338903599999</v>
      </c>
      <c r="W146" s="36">
        <f>SUMIFS(СВЦЭМ!$D$39:$D$782,СВЦЭМ!$A$39:$A$782,$A146,СВЦЭМ!$B$39:$B$782,W$143)+'СЕТ СН'!$I$14+СВЦЭМ!$D$10+'СЕТ СН'!$I$6-'СЕТ СН'!$I$26</f>
        <v>1718.94660585</v>
      </c>
      <c r="X146" s="36">
        <f>SUMIFS(СВЦЭМ!$D$39:$D$782,СВЦЭМ!$A$39:$A$782,$A146,СВЦЭМ!$B$39:$B$782,X$143)+'СЕТ СН'!$I$14+СВЦЭМ!$D$10+'СЕТ СН'!$I$6-'СЕТ СН'!$I$26</f>
        <v>1753.7615909599999</v>
      </c>
      <c r="Y146" s="36">
        <f>SUMIFS(СВЦЭМ!$D$39:$D$782,СВЦЭМ!$A$39:$A$782,$A146,СВЦЭМ!$B$39:$B$782,Y$143)+'СЕТ СН'!$I$14+СВЦЭМ!$D$10+'СЕТ СН'!$I$6-'СЕТ СН'!$I$26</f>
        <v>1769.78294469</v>
      </c>
    </row>
    <row r="147" spans="1:25" ht="15.75" x14ac:dyDescent="0.2">
      <c r="A147" s="35">
        <f t="shared" si="4"/>
        <v>44596</v>
      </c>
      <c r="B147" s="36">
        <f>SUMIFS(СВЦЭМ!$D$39:$D$782,СВЦЭМ!$A$39:$A$782,$A147,СВЦЭМ!$B$39:$B$782,B$143)+'СЕТ СН'!$I$14+СВЦЭМ!$D$10+'СЕТ СН'!$I$6-'СЕТ СН'!$I$26</f>
        <v>1778.2515546999998</v>
      </c>
      <c r="C147" s="36">
        <f>SUMIFS(СВЦЭМ!$D$39:$D$782,СВЦЭМ!$A$39:$A$782,$A147,СВЦЭМ!$B$39:$B$782,C$143)+'СЕТ СН'!$I$14+СВЦЭМ!$D$10+'СЕТ СН'!$I$6-'СЕТ СН'!$I$26</f>
        <v>1790.5794699799999</v>
      </c>
      <c r="D147" s="36">
        <f>SUMIFS(СВЦЭМ!$D$39:$D$782,СВЦЭМ!$A$39:$A$782,$A147,СВЦЭМ!$B$39:$B$782,D$143)+'СЕТ СН'!$I$14+СВЦЭМ!$D$10+'СЕТ СН'!$I$6-'СЕТ СН'!$I$26</f>
        <v>1806.03050188</v>
      </c>
      <c r="E147" s="36">
        <f>SUMIFS(СВЦЭМ!$D$39:$D$782,СВЦЭМ!$A$39:$A$782,$A147,СВЦЭМ!$B$39:$B$782,E$143)+'СЕТ СН'!$I$14+СВЦЭМ!$D$10+'СЕТ СН'!$I$6-'СЕТ СН'!$I$26</f>
        <v>1811.32868416</v>
      </c>
      <c r="F147" s="36">
        <f>SUMIFS(СВЦЭМ!$D$39:$D$782,СВЦЭМ!$A$39:$A$782,$A147,СВЦЭМ!$B$39:$B$782,F$143)+'СЕТ СН'!$I$14+СВЦЭМ!$D$10+'СЕТ СН'!$I$6-'СЕТ СН'!$I$26</f>
        <v>1794.79438568</v>
      </c>
      <c r="G147" s="36">
        <f>SUMIFS(СВЦЭМ!$D$39:$D$782,СВЦЭМ!$A$39:$A$782,$A147,СВЦЭМ!$B$39:$B$782,G$143)+'СЕТ СН'!$I$14+СВЦЭМ!$D$10+'СЕТ СН'!$I$6-'СЕТ СН'!$I$26</f>
        <v>1746.7291004599999</v>
      </c>
      <c r="H147" s="36">
        <f>SUMIFS(СВЦЭМ!$D$39:$D$782,СВЦЭМ!$A$39:$A$782,$A147,СВЦЭМ!$B$39:$B$782,H$143)+'СЕТ СН'!$I$14+СВЦЭМ!$D$10+'СЕТ СН'!$I$6-'СЕТ СН'!$I$26</f>
        <v>1719.2447736499998</v>
      </c>
      <c r="I147" s="36">
        <f>SUMIFS(СВЦЭМ!$D$39:$D$782,СВЦЭМ!$A$39:$A$782,$A147,СВЦЭМ!$B$39:$B$782,I$143)+'СЕТ СН'!$I$14+СВЦЭМ!$D$10+'СЕТ СН'!$I$6-'СЕТ СН'!$I$26</f>
        <v>1678.51923807</v>
      </c>
      <c r="J147" s="36">
        <f>SUMIFS(СВЦЭМ!$D$39:$D$782,СВЦЭМ!$A$39:$A$782,$A147,СВЦЭМ!$B$39:$B$782,J$143)+'СЕТ СН'!$I$14+СВЦЭМ!$D$10+'СЕТ СН'!$I$6-'СЕТ СН'!$I$26</f>
        <v>1669.2122451199998</v>
      </c>
      <c r="K147" s="36">
        <f>SUMIFS(СВЦЭМ!$D$39:$D$782,СВЦЭМ!$A$39:$A$782,$A147,СВЦЭМ!$B$39:$B$782,K$143)+'СЕТ СН'!$I$14+СВЦЭМ!$D$10+'СЕТ СН'!$I$6-'СЕТ СН'!$I$26</f>
        <v>1667.8739164699998</v>
      </c>
      <c r="L147" s="36">
        <f>SUMIFS(СВЦЭМ!$D$39:$D$782,СВЦЭМ!$A$39:$A$782,$A147,СВЦЭМ!$B$39:$B$782,L$143)+'СЕТ СН'!$I$14+СВЦЭМ!$D$10+'СЕТ СН'!$I$6-'СЕТ СН'!$I$26</f>
        <v>1700.22209735</v>
      </c>
      <c r="M147" s="36">
        <f>SUMIFS(СВЦЭМ!$D$39:$D$782,СВЦЭМ!$A$39:$A$782,$A147,СВЦЭМ!$B$39:$B$782,M$143)+'СЕТ СН'!$I$14+СВЦЭМ!$D$10+'СЕТ СН'!$I$6-'СЕТ СН'!$I$26</f>
        <v>1717.9334623799998</v>
      </c>
      <c r="N147" s="36">
        <f>SUMIFS(СВЦЭМ!$D$39:$D$782,СВЦЭМ!$A$39:$A$782,$A147,СВЦЭМ!$B$39:$B$782,N$143)+'СЕТ СН'!$I$14+СВЦЭМ!$D$10+'СЕТ СН'!$I$6-'СЕТ СН'!$I$26</f>
        <v>1721.3968539299999</v>
      </c>
      <c r="O147" s="36">
        <f>SUMIFS(СВЦЭМ!$D$39:$D$782,СВЦЭМ!$A$39:$A$782,$A147,СВЦЭМ!$B$39:$B$782,O$143)+'СЕТ СН'!$I$14+СВЦЭМ!$D$10+'СЕТ СН'!$I$6-'СЕТ СН'!$I$26</f>
        <v>1719.7235918399999</v>
      </c>
      <c r="P147" s="36">
        <f>SUMIFS(СВЦЭМ!$D$39:$D$782,СВЦЭМ!$A$39:$A$782,$A147,СВЦЭМ!$B$39:$B$782,P$143)+'СЕТ СН'!$I$14+СВЦЭМ!$D$10+'СЕТ СН'!$I$6-'СЕТ СН'!$I$26</f>
        <v>1755.9864502399998</v>
      </c>
      <c r="Q147" s="36">
        <f>SUMIFS(СВЦЭМ!$D$39:$D$782,СВЦЭМ!$A$39:$A$782,$A147,СВЦЭМ!$B$39:$B$782,Q$143)+'СЕТ СН'!$I$14+СВЦЭМ!$D$10+'СЕТ СН'!$I$6-'СЕТ СН'!$I$26</f>
        <v>1755.66731751</v>
      </c>
      <c r="R147" s="36">
        <f>SUMIFS(СВЦЭМ!$D$39:$D$782,СВЦЭМ!$A$39:$A$782,$A147,СВЦЭМ!$B$39:$B$782,R$143)+'СЕТ СН'!$I$14+СВЦЭМ!$D$10+'СЕТ СН'!$I$6-'СЕТ СН'!$I$26</f>
        <v>1737.6620320899999</v>
      </c>
      <c r="S147" s="36">
        <f>SUMIFS(СВЦЭМ!$D$39:$D$782,СВЦЭМ!$A$39:$A$782,$A147,СВЦЭМ!$B$39:$B$782,S$143)+'СЕТ СН'!$I$14+СВЦЭМ!$D$10+'СЕТ СН'!$I$6-'СЕТ СН'!$I$26</f>
        <v>1714.14473213</v>
      </c>
      <c r="T147" s="36">
        <f>SUMIFS(СВЦЭМ!$D$39:$D$782,СВЦЭМ!$A$39:$A$782,$A147,СВЦЭМ!$B$39:$B$782,T$143)+'СЕТ СН'!$I$14+СВЦЭМ!$D$10+'СЕТ СН'!$I$6-'СЕТ СН'!$I$26</f>
        <v>1694.8598928499998</v>
      </c>
      <c r="U147" s="36">
        <f>SUMIFS(СВЦЭМ!$D$39:$D$782,СВЦЭМ!$A$39:$A$782,$A147,СВЦЭМ!$B$39:$B$782,U$143)+'СЕТ СН'!$I$14+СВЦЭМ!$D$10+'СЕТ СН'!$I$6-'СЕТ СН'!$I$26</f>
        <v>1702.1273146199999</v>
      </c>
      <c r="V147" s="36">
        <f>SUMIFS(СВЦЭМ!$D$39:$D$782,СВЦЭМ!$A$39:$A$782,$A147,СВЦЭМ!$B$39:$B$782,V$143)+'СЕТ СН'!$I$14+СВЦЭМ!$D$10+'СЕТ СН'!$I$6-'СЕТ СН'!$I$26</f>
        <v>1703.1558509299998</v>
      </c>
      <c r="W147" s="36">
        <f>SUMIFS(СВЦЭМ!$D$39:$D$782,СВЦЭМ!$A$39:$A$782,$A147,СВЦЭМ!$B$39:$B$782,W$143)+'СЕТ СН'!$I$14+СВЦЭМ!$D$10+'СЕТ СН'!$I$6-'СЕТ СН'!$I$26</f>
        <v>1732.5900540799998</v>
      </c>
      <c r="X147" s="36">
        <f>SUMIFS(СВЦЭМ!$D$39:$D$782,СВЦЭМ!$A$39:$A$782,$A147,СВЦЭМ!$B$39:$B$782,X$143)+'СЕТ СН'!$I$14+СВЦЭМ!$D$10+'СЕТ СН'!$I$6-'СЕТ СН'!$I$26</f>
        <v>1754.4572134699999</v>
      </c>
      <c r="Y147" s="36">
        <f>SUMIFS(СВЦЭМ!$D$39:$D$782,СВЦЭМ!$A$39:$A$782,$A147,СВЦЭМ!$B$39:$B$782,Y$143)+'СЕТ СН'!$I$14+СВЦЭМ!$D$10+'СЕТ СН'!$I$6-'СЕТ СН'!$I$26</f>
        <v>1763.4195104999999</v>
      </c>
    </row>
    <row r="148" spans="1:25" ht="15.75" x14ac:dyDescent="0.2">
      <c r="A148" s="35">
        <f t="shared" si="4"/>
        <v>44597</v>
      </c>
      <c r="B148" s="36">
        <f>SUMIFS(СВЦЭМ!$D$39:$D$782,СВЦЭМ!$A$39:$A$782,$A148,СВЦЭМ!$B$39:$B$782,B$143)+'СЕТ СН'!$I$14+СВЦЭМ!$D$10+'СЕТ СН'!$I$6-'СЕТ СН'!$I$26</f>
        <v>1810.97590182</v>
      </c>
      <c r="C148" s="36">
        <f>SUMIFS(СВЦЭМ!$D$39:$D$782,СВЦЭМ!$A$39:$A$782,$A148,СВЦЭМ!$B$39:$B$782,C$143)+'СЕТ СН'!$I$14+СВЦЭМ!$D$10+'СЕТ СН'!$I$6-'СЕТ СН'!$I$26</f>
        <v>1741.8002666299999</v>
      </c>
      <c r="D148" s="36">
        <f>SUMIFS(СВЦЭМ!$D$39:$D$782,СВЦЭМ!$A$39:$A$782,$A148,СВЦЭМ!$B$39:$B$782,D$143)+'СЕТ СН'!$I$14+СВЦЭМ!$D$10+'СЕТ СН'!$I$6-'СЕТ СН'!$I$26</f>
        <v>1765.80650522</v>
      </c>
      <c r="E148" s="36">
        <f>SUMIFS(СВЦЭМ!$D$39:$D$782,СВЦЭМ!$A$39:$A$782,$A148,СВЦЭМ!$B$39:$B$782,E$143)+'СЕТ СН'!$I$14+СВЦЭМ!$D$10+'СЕТ СН'!$I$6-'СЕТ СН'!$I$26</f>
        <v>1789.0552705099999</v>
      </c>
      <c r="F148" s="36">
        <f>SUMIFS(СВЦЭМ!$D$39:$D$782,СВЦЭМ!$A$39:$A$782,$A148,СВЦЭМ!$B$39:$B$782,F$143)+'СЕТ СН'!$I$14+СВЦЭМ!$D$10+'СЕТ СН'!$I$6-'СЕТ СН'!$I$26</f>
        <v>1792.30708136</v>
      </c>
      <c r="G148" s="36">
        <f>SUMIFS(СВЦЭМ!$D$39:$D$782,СВЦЭМ!$A$39:$A$782,$A148,СВЦЭМ!$B$39:$B$782,G$143)+'СЕТ СН'!$I$14+СВЦЭМ!$D$10+'СЕТ СН'!$I$6-'СЕТ СН'!$I$26</f>
        <v>1802.1647928599998</v>
      </c>
      <c r="H148" s="36">
        <f>SUMIFS(СВЦЭМ!$D$39:$D$782,СВЦЭМ!$A$39:$A$782,$A148,СВЦЭМ!$B$39:$B$782,H$143)+'СЕТ СН'!$I$14+СВЦЭМ!$D$10+'СЕТ СН'!$I$6-'СЕТ СН'!$I$26</f>
        <v>1772.6654184299998</v>
      </c>
      <c r="I148" s="36">
        <f>SUMIFS(СВЦЭМ!$D$39:$D$782,СВЦЭМ!$A$39:$A$782,$A148,СВЦЭМ!$B$39:$B$782,I$143)+'СЕТ СН'!$I$14+СВЦЭМ!$D$10+'СЕТ СН'!$I$6-'СЕТ СН'!$I$26</f>
        <v>1723.4085307099999</v>
      </c>
      <c r="J148" s="36">
        <f>SUMIFS(СВЦЭМ!$D$39:$D$782,СВЦЭМ!$A$39:$A$782,$A148,СВЦЭМ!$B$39:$B$782,J$143)+'СЕТ СН'!$I$14+СВЦЭМ!$D$10+'СЕТ СН'!$I$6-'СЕТ СН'!$I$26</f>
        <v>1678.3178177799998</v>
      </c>
      <c r="K148" s="36">
        <f>SUMIFS(СВЦЭМ!$D$39:$D$782,СВЦЭМ!$A$39:$A$782,$A148,СВЦЭМ!$B$39:$B$782,K$143)+'СЕТ СН'!$I$14+СВЦЭМ!$D$10+'СЕТ СН'!$I$6-'СЕТ СН'!$I$26</f>
        <v>1673.12265789</v>
      </c>
      <c r="L148" s="36">
        <f>SUMIFS(СВЦЭМ!$D$39:$D$782,СВЦЭМ!$A$39:$A$782,$A148,СВЦЭМ!$B$39:$B$782,L$143)+'СЕТ СН'!$I$14+СВЦЭМ!$D$10+'СЕТ СН'!$I$6-'СЕТ СН'!$I$26</f>
        <v>1683.9620441899999</v>
      </c>
      <c r="M148" s="36">
        <f>SUMIFS(СВЦЭМ!$D$39:$D$782,СВЦЭМ!$A$39:$A$782,$A148,СВЦЭМ!$B$39:$B$782,M$143)+'СЕТ СН'!$I$14+СВЦЭМ!$D$10+'СЕТ СН'!$I$6-'СЕТ СН'!$I$26</f>
        <v>1707.76619835</v>
      </c>
      <c r="N148" s="36">
        <f>SUMIFS(СВЦЭМ!$D$39:$D$782,СВЦЭМ!$A$39:$A$782,$A148,СВЦЭМ!$B$39:$B$782,N$143)+'СЕТ СН'!$I$14+СВЦЭМ!$D$10+'СЕТ СН'!$I$6-'СЕТ СН'!$I$26</f>
        <v>1724.0131485699999</v>
      </c>
      <c r="O148" s="36">
        <f>SUMIFS(СВЦЭМ!$D$39:$D$782,СВЦЭМ!$A$39:$A$782,$A148,СВЦЭМ!$B$39:$B$782,O$143)+'СЕТ СН'!$I$14+СВЦЭМ!$D$10+'СЕТ СН'!$I$6-'СЕТ СН'!$I$26</f>
        <v>1752.0655766099999</v>
      </c>
      <c r="P148" s="36">
        <f>SUMIFS(СВЦЭМ!$D$39:$D$782,СВЦЭМ!$A$39:$A$782,$A148,СВЦЭМ!$B$39:$B$782,P$143)+'СЕТ СН'!$I$14+СВЦЭМ!$D$10+'СЕТ СН'!$I$6-'СЕТ СН'!$I$26</f>
        <v>1758.9394306899999</v>
      </c>
      <c r="Q148" s="36">
        <f>SUMIFS(СВЦЭМ!$D$39:$D$782,СВЦЭМ!$A$39:$A$782,$A148,СВЦЭМ!$B$39:$B$782,Q$143)+'СЕТ СН'!$I$14+СВЦЭМ!$D$10+'СЕТ СН'!$I$6-'СЕТ СН'!$I$26</f>
        <v>1763.23363066</v>
      </c>
      <c r="R148" s="36">
        <f>SUMIFS(СВЦЭМ!$D$39:$D$782,СВЦЭМ!$A$39:$A$782,$A148,СВЦЭМ!$B$39:$B$782,R$143)+'СЕТ СН'!$I$14+СВЦЭМ!$D$10+'СЕТ СН'!$I$6-'СЕТ СН'!$I$26</f>
        <v>1753.44339066</v>
      </c>
      <c r="S148" s="36">
        <f>SUMIFS(СВЦЭМ!$D$39:$D$782,СВЦЭМ!$A$39:$A$782,$A148,СВЦЭМ!$B$39:$B$782,S$143)+'СЕТ СН'!$I$14+СВЦЭМ!$D$10+'СЕТ СН'!$I$6-'СЕТ СН'!$I$26</f>
        <v>1717.69647257</v>
      </c>
      <c r="T148" s="36">
        <f>SUMIFS(СВЦЭМ!$D$39:$D$782,СВЦЭМ!$A$39:$A$782,$A148,СВЦЭМ!$B$39:$B$782,T$143)+'СЕТ СН'!$I$14+СВЦЭМ!$D$10+'СЕТ СН'!$I$6-'СЕТ СН'!$I$26</f>
        <v>1693.2825699999999</v>
      </c>
      <c r="U148" s="36">
        <f>SUMIFS(СВЦЭМ!$D$39:$D$782,СВЦЭМ!$A$39:$A$782,$A148,СВЦЭМ!$B$39:$B$782,U$143)+'СЕТ СН'!$I$14+СВЦЭМ!$D$10+'СЕТ СН'!$I$6-'СЕТ СН'!$I$26</f>
        <v>1699.20636098</v>
      </c>
      <c r="V148" s="36">
        <f>SUMIFS(СВЦЭМ!$D$39:$D$782,СВЦЭМ!$A$39:$A$782,$A148,СВЦЭМ!$B$39:$B$782,V$143)+'СЕТ СН'!$I$14+СВЦЭМ!$D$10+'СЕТ СН'!$I$6-'СЕТ СН'!$I$26</f>
        <v>1706.6472298899998</v>
      </c>
      <c r="W148" s="36">
        <f>SUMIFS(СВЦЭМ!$D$39:$D$782,СВЦЭМ!$A$39:$A$782,$A148,СВЦЭМ!$B$39:$B$782,W$143)+'СЕТ СН'!$I$14+СВЦЭМ!$D$10+'СЕТ СН'!$I$6-'СЕТ СН'!$I$26</f>
        <v>1722.37453691</v>
      </c>
      <c r="X148" s="36">
        <f>SUMIFS(СВЦЭМ!$D$39:$D$782,СВЦЭМ!$A$39:$A$782,$A148,СВЦЭМ!$B$39:$B$782,X$143)+'СЕТ СН'!$I$14+СВЦЭМ!$D$10+'СЕТ СН'!$I$6-'СЕТ СН'!$I$26</f>
        <v>1738.3952852899999</v>
      </c>
      <c r="Y148" s="36">
        <f>SUMIFS(СВЦЭМ!$D$39:$D$782,СВЦЭМ!$A$39:$A$782,$A148,СВЦЭМ!$B$39:$B$782,Y$143)+'СЕТ СН'!$I$14+СВЦЭМ!$D$10+'СЕТ СН'!$I$6-'СЕТ СН'!$I$26</f>
        <v>1763.1502851599998</v>
      </c>
    </row>
    <row r="149" spans="1:25" ht="15.75" x14ac:dyDescent="0.2">
      <c r="A149" s="35">
        <f t="shared" si="4"/>
        <v>44598</v>
      </c>
      <c r="B149" s="36">
        <f>SUMIFS(СВЦЭМ!$D$39:$D$782,СВЦЭМ!$A$39:$A$782,$A149,СВЦЭМ!$B$39:$B$782,B$143)+'СЕТ СН'!$I$14+СВЦЭМ!$D$10+'СЕТ СН'!$I$6-'СЕТ СН'!$I$26</f>
        <v>1772.1921253999999</v>
      </c>
      <c r="C149" s="36">
        <f>SUMIFS(СВЦЭМ!$D$39:$D$782,СВЦЭМ!$A$39:$A$782,$A149,СВЦЭМ!$B$39:$B$782,C$143)+'СЕТ СН'!$I$14+СВЦЭМ!$D$10+'СЕТ СН'!$I$6-'СЕТ СН'!$I$26</f>
        <v>1784.58182412</v>
      </c>
      <c r="D149" s="36">
        <f>SUMIFS(СВЦЭМ!$D$39:$D$782,СВЦЭМ!$A$39:$A$782,$A149,СВЦЭМ!$B$39:$B$782,D$143)+'СЕТ СН'!$I$14+СВЦЭМ!$D$10+'СЕТ СН'!$I$6-'СЕТ СН'!$I$26</f>
        <v>1797.5099088499999</v>
      </c>
      <c r="E149" s="36">
        <f>SUMIFS(СВЦЭМ!$D$39:$D$782,СВЦЭМ!$A$39:$A$782,$A149,СВЦЭМ!$B$39:$B$782,E$143)+'СЕТ СН'!$I$14+СВЦЭМ!$D$10+'СЕТ СН'!$I$6-'СЕТ СН'!$I$26</f>
        <v>1800.59535007</v>
      </c>
      <c r="F149" s="36">
        <f>SUMIFS(СВЦЭМ!$D$39:$D$782,СВЦЭМ!$A$39:$A$782,$A149,СВЦЭМ!$B$39:$B$782,F$143)+'СЕТ СН'!$I$14+СВЦЭМ!$D$10+'СЕТ СН'!$I$6-'СЕТ СН'!$I$26</f>
        <v>1796.2730696699998</v>
      </c>
      <c r="G149" s="36">
        <f>SUMIFS(СВЦЭМ!$D$39:$D$782,СВЦЭМ!$A$39:$A$782,$A149,СВЦЭМ!$B$39:$B$782,G$143)+'СЕТ СН'!$I$14+СВЦЭМ!$D$10+'СЕТ СН'!$I$6-'СЕТ СН'!$I$26</f>
        <v>1782.14223569</v>
      </c>
      <c r="H149" s="36">
        <f>SUMIFS(СВЦЭМ!$D$39:$D$782,СВЦЭМ!$A$39:$A$782,$A149,СВЦЭМ!$B$39:$B$782,H$143)+'СЕТ СН'!$I$14+СВЦЭМ!$D$10+'СЕТ СН'!$I$6-'СЕТ СН'!$I$26</f>
        <v>1767.70598004</v>
      </c>
      <c r="I149" s="36">
        <f>SUMIFS(СВЦЭМ!$D$39:$D$782,СВЦЭМ!$A$39:$A$782,$A149,СВЦЭМ!$B$39:$B$782,I$143)+'СЕТ СН'!$I$14+СВЦЭМ!$D$10+'СЕТ СН'!$I$6-'СЕТ СН'!$I$26</f>
        <v>1747.38152171</v>
      </c>
      <c r="J149" s="36">
        <f>SUMIFS(СВЦЭМ!$D$39:$D$782,СВЦЭМ!$A$39:$A$782,$A149,СВЦЭМ!$B$39:$B$782,J$143)+'СЕТ СН'!$I$14+СВЦЭМ!$D$10+'СЕТ СН'!$I$6-'СЕТ СН'!$I$26</f>
        <v>1706.7108691599999</v>
      </c>
      <c r="K149" s="36">
        <f>SUMIFS(СВЦЭМ!$D$39:$D$782,СВЦЭМ!$A$39:$A$782,$A149,СВЦЭМ!$B$39:$B$782,K$143)+'СЕТ СН'!$I$14+СВЦЭМ!$D$10+'СЕТ СН'!$I$6-'СЕТ СН'!$I$26</f>
        <v>1678.2948482899999</v>
      </c>
      <c r="L149" s="36">
        <f>SUMIFS(СВЦЭМ!$D$39:$D$782,СВЦЭМ!$A$39:$A$782,$A149,СВЦЭМ!$B$39:$B$782,L$143)+'СЕТ СН'!$I$14+СВЦЭМ!$D$10+'СЕТ СН'!$I$6-'СЕТ СН'!$I$26</f>
        <v>1679.2345857</v>
      </c>
      <c r="M149" s="36">
        <f>SUMIFS(СВЦЭМ!$D$39:$D$782,СВЦЭМ!$A$39:$A$782,$A149,СВЦЭМ!$B$39:$B$782,M$143)+'СЕТ СН'!$I$14+СВЦЭМ!$D$10+'СЕТ СН'!$I$6-'СЕТ СН'!$I$26</f>
        <v>1685.87237512</v>
      </c>
      <c r="N149" s="36">
        <f>SUMIFS(СВЦЭМ!$D$39:$D$782,СВЦЭМ!$A$39:$A$782,$A149,СВЦЭМ!$B$39:$B$782,N$143)+'СЕТ СН'!$I$14+СВЦЭМ!$D$10+'СЕТ СН'!$I$6-'СЕТ СН'!$I$26</f>
        <v>1703.0023074399999</v>
      </c>
      <c r="O149" s="36">
        <f>SUMIFS(СВЦЭМ!$D$39:$D$782,СВЦЭМ!$A$39:$A$782,$A149,СВЦЭМ!$B$39:$B$782,O$143)+'СЕТ СН'!$I$14+СВЦЭМ!$D$10+'СЕТ СН'!$I$6-'СЕТ СН'!$I$26</f>
        <v>1731.9938259799999</v>
      </c>
      <c r="P149" s="36">
        <f>SUMIFS(СВЦЭМ!$D$39:$D$782,СВЦЭМ!$A$39:$A$782,$A149,СВЦЭМ!$B$39:$B$782,P$143)+'СЕТ СН'!$I$14+СВЦЭМ!$D$10+'СЕТ СН'!$I$6-'СЕТ СН'!$I$26</f>
        <v>1740.94367319</v>
      </c>
      <c r="Q149" s="36">
        <f>SUMIFS(СВЦЭМ!$D$39:$D$782,СВЦЭМ!$A$39:$A$782,$A149,СВЦЭМ!$B$39:$B$782,Q$143)+'СЕТ СН'!$I$14+СВЦЭМ!$D$10+'СЕТ СН'!$I$6-'СЕТ СН'!$I$26</f>
        <v>1746.7967959499999</v>
      </c>
      <c r="R149" s="36">
        <f>SUMIFS(СВЦЭМ!$D$39:$D$782,СВЦЭМ!$A$39:$A$782,$A149,СВЦЭМ!$B$39:$B$782,R$143)+'СЕТ СН'!$I$14+СВЦЭМ!$D$10+'СЕТ СН'!$I$6-'СЕТ СН'!$I$26</f>
        <v>1740.1581274099999</v>
      </c>
      <c r="S149" s="36">
        <f>SUMIFS(СВЦЭМ!$D$39:$D$782,СВЦЭМ!$A$39:$A$782,$A149,СВЦЭМ!$B$39:$B$782,S$143)+'СЕТ СН'!$I$14+СВЦЭМ!$D$10+'СЕТ СН'!$I$6-'СЕТ СН'!$I$26</f>
        <v>1710.91980199</v>
      </c>
      <c r="T149" s="36">
        <f>SUMIFS(СВЦЭМ!$D$39:$D$782,СВЦЭМ!$A$39:$A$782,$A149,СВЦЭМ!$B$39:$B$782,T$143)+'СЕТ СН'!$I$14+СВЦЭМ!$D$10+'СЕТ СН'!$I$6-'СЕТ СН'!$I$26</f>
        <v>1674.8432798499998</v>
      </c>
      <c r="U149" s="36">
        <f>SUMIFS(СВЦЭМ!$D$39:$D$782,СВЦЭМ!$A$39:$A$782,$A149,СВЦЭМ!$B$39:$B$782,U$143)+'СЕТ СН'!$I$14+СВЦЭМ!$D$10+'СЕТ СН'!$I$6-'СЕТ СН'!$I$26</f>
        <v>1691.5326219199999</v>
      </c>
      <c r="V149" s="36">
        <f>SUMIFS(СВЦЭМ!$D$39:$D$782,СВЦЭМ!$A$39:$A$782,$A149,СВЦЭМ!$B$39:$B$782,V$143)+'СЕТ СН'!$I$14+СВЦЭМ!$D$10+'СЕТ СН'!$I$6-'СЕТ СН'!$I$26</f>
        <v>1688.54650382</v>
      </c>
      <c r="W149" s="36">
        <f>SUMIFS(СВЦЭМ!$D$39:$D$782,СВЦЭМ!$A$39:$A$782,$A149,СВЦЭМ!$B$39:$B$782,W$143)+'СЕТ СН'!$I$14+СВЦЭМ!$D$10+'СЕТ СН'!$I$6-'СЕТ СН'!$I$26</f>
        <v>1706.4224358899999</v>
      </c>
      <c r="X149" s="36">
        <f>SUMIFS(СВЦЭМ!$D$39:$D$782,СВЦЭМ!$A$39:$A$782,$A149,СВЦЭМ!$B$39:$B$782,X$143)+'СЕТ СН'!$I$14+СВЦЭМ!$D$10+'СЕТ СН'!$I$6-'СЕТ СН'!$I$26</f>
        <v>1730.81365106</v>
      </c>
      <c r="Y149" s="36">
        <f>SUMIFS(СВЦЭМ!$D$39:$D$782,СВЦЭМ!$A$39:$A$782,$A149,СВЦЭМ!$B$39:$B$782,Y$143)+'СЕТ СН'!$I$14+СВЦЭМ!$D$10+'СЕТ СН'!$I$6-'СЕТ СН'!$I$26</f>
        <v>1762.0254150599999</v>
      </c>
    </row>
    <row r="150" spans="1:25" ht="15.75" x14ac:dyDescent="0.2">
      <c r="A150" s="35">
        <f t="shared" si="4"/>
        <v>44599</v>
      </c>
      <c r="B150" s="36">
        <f>SUMIFS(СВЦЭМ!$D$39:$D$782,СВЦЭМ!$A$39:$A$782,$A150,СВЦЭМ!$B$39:$B$782,B$143)+'СЕТ СН'!$I$14+СВЦЭМ!$D$10+'СЕТ СН'!$I$6-'СЕТ СН'!$I$26</f>
        <v>1791.90424123</v>
      </c>
      <c r="C150" s="36">
        <f>SUMIFS(СВЦЭМ!$D$39:$D$782,СВЦЭМ!$A$39:$A$782,$A150,СВЦЭМ!$B$39:$B$782,C$143)+'СЕТ СН'!$I$14+СВЦЭМ!$D$10+'СЕТ СН'!$I$6-'СЕТ СН'!$I$26</f>
        <v>1816.3528239299999</v>
      </c>
      <c r="D150" s="36">
        <f>SUMIFS(СВЦЭМ!$D$39:$D$782,СВЦЭМ!$A$39:$A$782,$A150,СВЦЭМ!$B$39:$B$782,D$143)+'СЕТ СН'!$I$14+СВЦЭМ!$D$10+'СЕТ СН'!$I$6-'СЕТ СН'!$I$26</f>
        <v>1823.7364936399999</v>
      </c>
      <c r="E150" s="36">
        <f>SUMIFS(СВЦЭМ!$D$39:$D$782,СВЦЭМ!$A$39:$A$782,$A150,СВЦЭМ!$B$39:$B$782,E$143)+'СЕТ СН'!$I$14+СВЦЭМ!$D$10+'СЕТ СН'!$I$6-'СЕТ СН'!$I$26</f>
        <v>1829.1837495299999</v>
      </c>
      <c r="F150" s="36">
        <f>SUMIFS(СВЦЭМ!$D$39:$D$782,СВЦЭМ!$A$39:$A$782,$A150,СВЦЭМ!$B$39:$B$782,F$143)+'СЕТ СН'!$I$14+СВЦЭМ!$D$10+'СЕТ СН'!$I$6-'СЕТ СН'!$I$26</f>
        <v>1823.32303456</v>
      </c>
      <c r="G150" s="36">
        <f>SUMIFS(СВЦЭМ!$D$39:$D$782,СВЦЭМ!$A$39:$A$782,$A150,СВЦЭМ!$B$39:$B$782,G$143)+'СЕТ СН'!$I$14+СВЦЭМ!$D$10+'СЕТ СН'!$I$6-'СЕТ СН'!$I$26</f>
        <v>1802.5290665499999</v>
      </c>
      <c r="H150" s="36">
        <f>SUMIFS(СВЦЭМ!$D$39:$D$782,СВЦЭМ!$A$39:$A$782,$A150,СВЦЭМ!$B$39:$B$782,H$143)+'СЕТ СН'!$I$14+СВЦЭМ!$D$10+'СЕТ СН'!$I$6-'СЕТ СН'!$I$26</f>
        <v>1807.1156863399999</v>
      </c>
      <c r="I150" s="36">
        <f>SUMIFS(СВЦЭМ!$D$39:$D$782,СВЦЭМ!$A$39:$A$782,$A150,СВЦЭМ!$B$39:$B$782,I$143)+'СЕТ СН'!$I$14+СВЦЭМ!$D$10+'СЕТ СН'!$I$6-'СЕТ СН'!$I$26</f>
        <v>1696.1156143799999</v>
      </c>
      <c r="J150" s="36">
        <f>SUMIFS(СВЦЭМ!$D$39:$D$782,СВЦЭМ!$A$39:$A$782,$A150,СВЦЭМ!$B$39:$B$782,J$143)+'СЕТ СН'!$I$14+СВЦЭМ!$D$10+'СЕТ СН'!$I$6-'СЕТ СН'!$I$26</f>
        <v>1648.4180138099998</v>
      </c>
      <c r="K150" s="36">
        <f>SUMIFS(СВЦЭМ!$D$39:$D$782,СВЦЭМ!$A$39:$A$782,$A150,СВЦЭМ!$B$39:$B$782,K$143)+'СЕТ СН'!$I$14+СВЦЭМ!$D$10+'СЕТ СН'!$I$6-'СЕТ СН'!$I$26</f>
        <v>1644.12359195</v>
      </c>
      <c r="L150" s="36">
        <f>SUMIFS(СВЦЭМ!$D$39:$D$782,СВЦЭМ!$A$39:$A$782,$A150,СВЦЭМ!$B$39:$B$782,L$143)+'СЕТ СН'!$I$14+СВЦЭМ!$D$10+'СЕТ СН'!$I$6-'СЕТ СН'!$I$26</f>
        <v>1655.77401373</v>
      </c>
      <c r="M150" s="36">
        <f>SUMIFS(СВЦЭМ!$D$39:$D$782,СВЦЭМ!$A$39:$A$782,$A150,СВЦЭМ!$B$39:$B$782,M$143)+'СЕТ СН'!$I$14+СВЦЭМ!$D$10+'СЕТ СН'!$I$6-'СЕТ СН'!$I$26</f>
        <v>1691.7587228</v>
      </c>
      <c r="N150" s="36">
        <f>SUMIFS(СВЦЭМ!$D$39:$D$782,СВЦЭМ!$A$39:$A$782,$A150,СВЦЭМ!$B$39:$B$782,N$143)+'СЕТ СН'!$I$14+СВЦЭМ!$D$10+'СЕТ СН'!$I$6-'СЕТ СН'!$I$26</f>
        <v>1729.29045589</v>
      </c>
      <c r="O150" s="36">
        <f>SUMIFS(СВЦЭМ!$D$39:$D$782,СВЦЭМ!$A$39:$A$782,$A150,СВЦЭМ!$B$39:$B$782,O$143)+'СЕТ СН'!$I$14+СВЦЭМ!$D$10+'СЕТ СН'!$I$6-'СЕТ СН'!$I$26</f>
        <v>1760.2055834499999</v>
      </c>
      <c r="P150" s="36">
        <f>SUMIFS(СВЦЭМ!$D$39:$D$782,СВЦЭМ!$A$39:$A$782,$A150,СВЦЭМ!$B$39:$B$782,P$143)+'СЕТ СН'!$I$14+СВЦЭМ!$D$10+'СЕТ СН'!$I$6-'СЕТ СН'!$I$26</f>
        <v>1771.5709817499999</v>
      </c>
      <c r="Q150" s="36">
        <f>SUMIFS(СВЦЭМ!$D$39:$D$782,СВЦЭМ!$A$39:$A$782,$A150,СВЦЭМ!$B$39:$B$782,Q$143)+'СЕТ СН'!$I$14+СВЦЭМ!$D$10+'СЕТ СН'!$I$6-'СЕТ СН'!$I$26</f>
        <v>1784.96906352</v>
      </c>
      <c r="R150" s="36">
        <f>SUMIFS(СВЦЭМ!$D$39:$D$782,СВЦЭМ!$A$39:$A$782,$A150,СВЦЭМ!$B$39:$B$782,R$143)+'СЕТ СН'!$I$14+СВЦЭМ!$D$10+'СЕТ СН'!$I$6-'СЕТ СН'!$I$26</f>
        <v>1759.9232810399999</v>
      </c>
      <c r="S150" s="36">
        <f>SUMIFS(СВЦЭМ!$D$39:$D$782,СВЦЭМ!$A$39:$A$782,$A150,СВЦЭМ!$B$39:$B$782,S$143)+'СЕТ СН'!$I$14+СВЦЭМ!$D$10+'СЕТ СН'!$I$6-'СЕТ СН'!$I$26</f>
        <v>1714.9572918699998</v>
      </c>
      <c r="T150" s="36">
        <f>SUMIFS(СВЦЭМ!$D$39:$D$782,СВЦЭМ!$A$39:$A$782,$A150,СВЦЭМ!$B$39:$B$782,T$143)+'СЕТ СН'!$I$14+СВЦЭМ!$D$10+'СЕТ СН'!$I$6-'СЕТ СН'!$I$26</f>
        <v>1666.3412489899999</v>
      </c>
      <c r="U150" s="36">
        <f>SUMIFS(СВЦЭМ!$D$39:$D$782,СВЦЭМ!$A$39:$A$782,$A150,СВЦЭМ!$B$39:$B$782,U$143)+'СЕТ СН'!$I$14+СВЦЭМ!$D$10+'СЕТ СН'!$I$6-'СЕТ СН'!$I$26</f>
        <v>1672.6000383199998</v>
      </c>
      <c r="V150" s="36">
        <f>SUMIFS(СВЦЭМ!$D$39:$D$782,СВЦЭМ!$A$39:$A$782,$A150,СВЦЭМ!$B$39:$B$782,V$143)+'СЕТ СН'!$I$14+СВЦЭМ!$D$10+'СЕТ СН'!$I$6-'СЕТ СН'!$I$26</f>
        <v>1685.6609115699998</v>
      </c>
      <c r="W150" s="36">
        <f>SUMIFS(СВЦЭМ!$D$39:$D$782,СВЦЭМ!$A$39:$A$782,$A150,СВЦЭМ!$B$39:$B$782,W$143)+'СЕТ СН'!$I$14+СВЦЭМ!$D$10+'СЕТ СН'!$I$6-'СЕТ СН'!$I$26</f>
        <v>1718.9036961899999</v>
      </c>
      <c r="X150" s="36">
        <f>SUMIFS(СВЦЭМ!$D$39:$D$782,СВЦЭМ!$A$39:$A$782,$A150,СВЦЭМ!$B$39:$B$782,X$143)+'СЕТ СН'!$I$14+СВЦЭМ!$D$10+'СЕТ СН'!$I$6-'СЕТ СН'!$I$26</f>
        <v>1734.6363420799998</v>
      </c>
      <c r="Y150" s="36">
        <f>SUMIFS(СВЦЭМ!$D$39:$D$782,СВЦЭМ!$A$39:$A$782,$A150,СВЦЭМ!$B$39:$B$782,Y$143)+'СЕТ СН'!$I$14+СВЦЭМ!$D$10+'СЕТ СН'!$I$6-'СЕТ СН'!$I$26</f>
        <v>1761.9532302799998</v>
      </c>
    </row>
    <row r="151" spans="1:25" ht="15.75" x14ac:dyDescent="0.2">
      <c r="A151" s="35">
        <f t="shared" si="4"/>
        <v>44600</v>
      </c>
      <c r="B151" s="36">
        <f>SUMIFS(СВЦЭМ!$D$39:$D$782,СВЦЭМ!$A$39:$A$782,$A151,СВЦЭМ!$B$39:$B$782,B$143)+'СЕТ СН'!$I$14+СВЦЭМ!$D$10+'СЕТ СН'!$I$6-'СЕТ СН'!$I$26</f>
        <v>1759.4324921299999</v>
      </c>
      <c r="C151" s="36">
        <f>SUMIFS(СВЦЭМ!$D$39:$D$782,СВЦЭМ!$A$39:$A$782,$A151,СВЦЭМ!$B$39:$B$782,C$143)+'СЕТ СН'!$I$14+СВЦЭМ!$D$10+'СЕТ СН'!$I$6-'СЕТ СН'!$I$26</f>
        <v>1823.3085549999998</v>
      </c>
      <c r="D151" s="36">
        <f>SUMIFS(СВЦЭМ!$D$39:$D$782,СВЦЭМ!$A$39:$A$782,$A151,СВЦЭМ!$B$39:$B$782,D$143)+'СЕТ СН'!$I$14+СВЦЭМ!$D$10+'СЕТ СН'!$I$6-'СЕТ СН'!$I$26</f>
        <v>1832.8601551299998</v>
      </c>
      <c r="E151" s="36">
        <f>SUMIFS(СВЦЭМ!$D$39:$D$782,СВЦЭМ!$A$39:$A$782,$A151,СВЦЭМ!$B$39:$B$782,E$143)+'СЕТ СН'!$I$14+СВЦЭМ!$D$10+'СЕТ СН'!$I$6-'СЕТ СН'!$I$26</f>
        <v>1833.7938630699998</v>
      </c>
      <c r="F151" s="36">
        <f>SUMIFS(СВЦЭМ!$D$39:$D$782,СВЦЭМ!$A$39:$A$782,$A151,СВЦЭМ!$B$39:$B$782,F$143)+'СЕТ СН'!$I$14+СВЦЭМ!$D$10+'СЕТ СН'!$I$6-'СЕТ СН'!$I$26</f>
        <v>1819.85649289</v>
      </c>
      <c r="G151" s="36">
        <f>SUMIFS(СВЦЭМ!$D$39:$D$782,СВЦЭМ!$A$39:$A$782,$A151,СВЦЭМ!$B$39:$B$782,G$143)+'СЕТ СН'!$I$14+СВЦЭМ!$D$10+'СЕТ СН'!$I$6-'СЕТ СН'!$I$26</f>
        <v>1795.6267934499999</v>
      </c>
      <c r="H151" s="36">
        <f>SUMIFS(СВЦЭМ!$D$39:$D$782,СВЦЭМ!$A$39:$A$782,$A151,СВЦЭМ!$B$39:$B$782,H$143)+'СЕТ СН'!$I$14+СВЦЭМ!$D$10+'СЕТ СН'!$I$6-'СЕТ СН'!$I$26</f>
        <v>1747.36273293</v>
      </c>
      <c r="I151" s="36">
        <f>SUMIFS(СВЦЭМ!$D$39:$D$782,СВЦЭМ!$A$39:$A$782,$A151,СВЦЭМ!$B$39:$B$782,I$143)+'СЕТ СН'!$I$14+СВЦЭМ!$D$10+'СЕТ СН'!$I$6-'СЕТ СН'!$I$26</f>
        <v>1690.64864431</v>
      </c>
      <c r="J151" s="36">
        <f>SUMIFS(СВЦЭМ!$D$39:$D$782,СВЦЭМ!$A$39:$A$782,$A151,СВЦЭМ!$B$39:$B$782,J$143)+'СЕТ СН'!$I$14+СВЦЭМ!$D$10+'СЕТ СН'!$I$6-'СЕТ СН'!$I$26</f>
        <v>1636.9581708799999</v>
      </c>
      <c r="K151" s="36">
        <f>SUMIFS(СВЦЭМ!$D$39:$D$782,СВЦЭМ!$A$39:$A$782,$A151,СВЦЭМ!$B$39:$B$782,K$143)+'СЕТ СН'!$I$14+СВЦЭМ!$D$10+'СЕТ СН'!$I$6-'СЕТ СН'!$I$26</f>
        <v>1631.4035581999999</v>
      </c>
      <c r="L151" s="36">
        <f>SUMIFS(СВЦЭМ!$D$39:$D$782,СВЦЭМ!$A$39:$A$782,$A151,СВЦЭМ!$B$39:$B$782,L$143)+'СЕТ СН'!$I$14+СВЦЭМ!$D$10+'СЕТ СН'!$I$6-'СЕТ СН'!$I$26</f>
        <v>1653.2672245199999</v>
      </c>
      <c r="M151" s="36">
        <f>SUMIFS(СВЦЭМ!$D$39:$D$782,СВЦЭМ!$A$39:$A$782,$A151,СВЦЭМ!$B$39:$B$782,M$143)+'СЕТ СН'!$I$14+СВЦЭМ!$D$10+'СЕТ СН'!$I$6-'СЕТ СН'!$I$26</f>
        <v>1723.1027330099998</v>
      </c>
      <c r="N151" s="36">
        <f>SUMIFS(СВЦЭМ!$D$39:$D$782,СВЦЭМ!$A$39:$A$782,$A151,СВЦЭМ!$B$39:$B$782,N$143)+'СЕТ СН'!$I$14+СВЦЭМ!$D$10+'СЕТ СН'!$I$6-'СЕТ СН'!$I$26</f>
        <v>1802.42346821</v>
      </c>
      <c r="O151" s="36">
        <f>SUMIFS(СВЦЭМ!$D$39:$D$782,СВЦЭМ!$A$39:$A$782,$A151,СВЦЭМ!$B$39:$B$782,O$143)+'СЕТ СН'!$I$14+СВЦЭМ!$D$10+'СЕТ СН'!$I$6-'СЕТ СН'!$I$26</f>
        <v>1818.4042395199999</v>
      </c>
      <c r="P151" s="36">
        <f>SUMIFS(СВЦЭМ!$D$39:$D$782,СВЦЭМ!$A$39:$A$782,$A151,СВЦЭМ!$B$39:$B$782,P$143)+'СЕТ СН'!$I$14+СВЦЭМ!$D$10+'СЕТ СН'!$I$6-'СЕТ СН'!$I$26</f>
        <v>1824.75109101</v>
      </c>
      <c r="Q151" s="36">
        <f>SUMIFS(СВЦЭМ!$D$39:$D$782,СВЦЭМ!$A$39:$A$782,$A151,СВЦЭМ!$B$39:$B$782,Q$143)+'СЕТ СН'!$I$14+СВЦЭМ!$D$10+'СЕТ СН'!$I$6-'СЕТ СН'!$I$26</f>
        <v>1820.3137694499999</v>
      </c>
      <c r="R151" s="36">
        <f>SUMIFS(СВЦЭМ!$D$39:$D$782,СВЦЭМ!$A$39:$A$782,$A151,СВЦЭМ!$B$39:$B$782,R$143)+'СЕТ СН'!$I$14+СВЦЭМ!$D$10+'СЕТ СН'!$I$6-'СЕТ СН'!$I$26</f>
        <v>1815.4187049499999</v>
      </c>
      <c r="S151" s="36">
        <f>SUMIFS(СВЦЭМ!$D$39:$D$782,СВЦЭМ!$A$39:$A$782,$A151,СВЦЭМ!$B$39:$B$782,S$143)+'СЕТ СН'!$I$14+СВЦЭМ!$D$10+'СЕТ СН'!$I$6-'СЕТ СН'!$I$26</f>
        <v>1791.5059847999999</v>
      </c>
      <c r="T151" s="36">
        <f>SUMIFS(СВЦЭМ!$D$39:$D$782,СВЦЭМ!$A$39:$A$782,$A151,СВЦЭМ!$B$39:$B$782,T$143)+'СЕТ СН'!$I$14+СВЦЭМ!$D$10+'СЕТ СН'!$I$6-'СЕТ СН'!$I$26</f>
        <v>1721.3250733999998</v>
      </c>
      <c r="U151" s="36">
        <f>SUMIFS(СВЦЭМ!$D$39:$D$782,СВЦЭМ!$A$39:$A$782,$A151,СВЦЭМ!$B$39:$B$782,U$143)+'СЕТ СН'!$I$14+СВЦЭМ!$D$10+'СЕТ СН'!$I$6-'СЕТ СН'!$I$26</f>
        <v>1709.9785138299999</v>
      </c>
      <c r="V151" s="36">
        <f>SUMIFS(СВЦЭМ!$D$39:$D$782,СВЦЭМ!$A$39:$A$782,$A151,СВЦЭМ!$B$39:$B$782,V$143)+'СЕТ СН'!$I$14+СВЦЭМ!$D$10+'СЕТ СН'!$I$6-'СЕТ СН'!$I$26</f>
        <v>1732.3245775199998</v>
      </c>
      <c r="W151" s="36">
        <f>SUMIFS(СВЦЭМ!$D$39:$D$782,СВЦЭМ!$A$39:$A$782,$A151,СВЦЭМ!$B$39:$B$782,W$143)+'СЕТ СН'!$I$14+СВЦЭМ!$D$10+'СЕТ СН'!$I$6-'СЕТ СН'!$I$26</f>
        <v>1753.15129168</v>
      </c>
      <c r="X151" s="36">
        <f>SUMIFS(СВЦЭМ!$D$39:$D$782,СВЦЭМ!$A$39:$A$782,$A151,СВЦЭМ!$B$39:$B$782,X$143)+'СЕТ СН'!$I$14+СВЦЭМ!$D$10+'СЕТ СН'!$I$6-'СЕТ СН'!$I$26</f>
        <v>1778.9039501</v>
      </c>
      <c r="Y151" s="36">
        <f>SUMIFS(СВЦЭМ!$D$39:$D$782,СВЦЭМ!$A$39:$A$782,$A151,СВЦЭМ!$B$39:$B$782,Y$143)+'СЕТ СН'!$I$14+СВЦЭМ!$D$10+'СЕТ СН'!$I$6-'СЕТ СН'!$I$26</f>
        <v>1801.6128364599999</v>
      </c>
    </row>
    <row r="152" spans="1:25" ht="15.75" x14ac:dyDescent="0.2">
      <c r="A152" s="35">
        <f t="shared" si="4"/>
        <v>44601</v>
      </c>
      <c r="B152" s="36">
        <f>SUMIFS(СВЦЭМ!$D$39:$D$782,СВЦЭМ!$A$39:$A$782,$A152,СВЦЭМ!$B$39:$B$782,B$143)+'СЕТ СН'!$I$14+СВЦЭМ!$D$10+'СЕТ СН'!$I$6-'СЕТ СН'!$I$26</f>
        <v>1822.2350092699999</v>
      </c>
      <c r="C152" s="36">
        <f>SUMIFS(СВЦЭМ!$D$39:$D$782,СВЦЭМ!$A$39:$A$782,$A152,СВЦЭМ!$B$39:$B$782,C$143)+'СЕТ СН'!$I$14+СВЦЭМ!$D$10+'СЕТ СН'!$I$6-'СЕТ СН'!$I$26</f>
        <v>1876.1202803599999</v>
      </c>
      <c r="D152" s="36">
        <f>SUMIFS(СВЦЭМ!$D$39:$D$782,СВЦЭМ!$A$39:$A$782,$A152,СВЦЭМ!$B$39:$B$782,D$143)+'СЕТ СН'!$I$14+СВЦЭМ!$D$10+'СЕТ СН'!$I$6-'СЕТ СН'!$I$26</f>
        <v>1880.2961138999999</v>
      </c>
      <c r="E152" s="36">
        <f>SUMIFS(СВЦЭМ!$D$39:$D$782,СВЦЭМ!$A$39:$A$782,$A152,СВЦЭМ!$B$39:$B$782,E$143)+'СЕТ СН'!$I$14+СВЦЭМ!$D$10+'СЕТ СН'!$I$6-'СЕТ СН'!$I$26</f>
        <v>1885.0143243399998</v>
      </c>
      <c r="F152" s="36">
        <f>SUMIFS(СВЦЭМ!$D$39:$D$782,СВЦЭМ!$A$39:$A$782,$A152,СВЦЭМ!$B$39:$B$782,F$143)+'СЕТ СН'!$I$14+СВЦЭМ!$D$10+'СЕТ СН'!$I$6-'СЕТ СН'!$I$26</f>
        <v>1868.9673413199998</v>
      </c>
      <c r="G152" s="36">
        <f>SUMIFS(СВЦЭМ!$D$39:$D$782,СВЦЭМ!$A$39:$A$782,$A152,СВЦЭМ!$B$39:$B$782,G$143)+'СЕТ СН'!$I$14+СВЦЭМ!$D$10+'СЕТ СН'!$I$6-'СЕТ СН'!$I$26</f>
        <v>1862.0524653</v>
      </c>
      <c r="H152" s="36">
        <f>SUMIFS(СВЦЭМ!$D$39:$D$782,СВЦЭМ!$A$39:$A$782,$A152,СВЦЭМ!$B$39:$B$782,H$143)+'СЕТ СН'!$I$14+СВЦЭМ!$D$10+'СЕТ СН'!$I$6-'СЕТ СН'!$I$26</f>
        <v>1821.56275091</v>
      </c>
      <c r="I152" s="36">
        <f>SUMIFS(СВЦЭМ!$D$39:$D$782,СВЦЭМ!$A$39:$A$782,$A152,СВЦЭМ!$B$39:$B$782,I$143)+'СЕТ СН'!$I$14+СВЦЭМ!$D$10+'СЕТ СН'!$I$6-'СЕТ СН'!$I$26</f>
        <v>1740.04951564</v>
      </c>
      <c r="J152" s="36">
        <f>SUMIFS(СВЦЭМ!$D$39:$D$782,СВЦЭМ!$A$39:$A$782,$A152,СВЦЭМ!$B$39:$B$782,J$143)+'СЕТ СН'!$I$14+СВЦЭМ!$D$10+'СЕТ СН'!$I$6-'СЕТ СН'!$I$26</f>
        <v>1707.0565847999999</v>
      </c>
      <c r="K152" s="36">
        <f>SUMIFS(СВЦЭМ!$D$39:$D$782,СВЦЭМ!$A$39:$A$782,$A152,СВЦЭМ!$B$39:$B$782,K$143)+'СЕТ СН'!$I$14+СВЦЭМ!$D$10+'СЕТ СН'!$I$6-'СЕТ СН'!$I$26</f>
        <v>1703.8989471299999</v>
      </c>
      <c r="L152" s="36">
        <f>SUMIFS(СВЦЭМ!$D$39:$D$782,СВЦЭМ!$A$39:$A$782,$A152,СВЦЭМ!$B$39:$B$782,L$143)+'СЕТ СН'!$I$14+СВЦЭМ!$D$10+'СЕТ СН'!$I$6-'СЕТ СН'!$I$26</f>
        <v>1714.8018836699998</v>
      </c>
      <c r="M152" s="36">
        <f>SUMIFS(СВЦЭМ!$D$39:$D$782,СВЦЭМ!$A$39:$A$782,$A152,СВЦЭМ!$B$39:$B$782,M$143)+'СЕТ СН'!$I$14+СВЦЭМ!$D$10+'СЕТ СН'!$I$6-'СЕТ СН'!$I$26</f>
        <v>1766.1119022599999</v>
      </c>
      <c r="N152" s="36">
        <f>SUMIFS(СВЦЭМ!$D$39:$D$782,СВЦЭМ!$A$39:$A$782,$A152,СВЦЭМ!$B$39:$B$782,N$143)+'СЕТ СН'!$I$14+СВЦЭМ!$D$10+'СЕТ СН'!$I$6-'СЕТ СН'!$I$26</f>
        <v>1832.67609318</v>
      </c>
      <c r="O152" s="36">
        <f>SUMIFS(СВЦЭМ!$D$39:$D$782,СВЦЭМ!$A$39:$A$782,$A152,СВЦЭМ!$B$39:$B$782,O$143)+'СЕТ СН'!$I$14+СВЦЭМ!$D$10+'СЕТ СН'!$I$6-'СЕТ СН'!$I$26</f>
        <v>1850.0524948499999</v>
      </c>
      <c r="P152" s="36">
        <f>SUMIFS(СВЦЭМ!$D$39:$D$782,СВЦЭМ!$A$39:$A$782,$A152,СВЦЭМ!$B$39:$B$782,P$143)+'СЕТ СН'!$I$14+СВЦЭМ!$D$10+'СЕТ СН'!$I$6-'СЕТ СН'!$I$26</f>
        <v>1856.8238944099999</v>
      </c>
      <c r="Q152" s="36">
        <f>SUMIFS(СВЦЭМ!$D$39:$D$782,СВЦЭМ!$A$39:$A$782,$A152,СВЦЭМ!$B$39:$B$782,Q$143)+'СЕТ СН'!$I$14+СВЦЭМ!$D$10+'СЕТ СН'!$I$6-'СЕТ СН'!$I$26</f>
        <v>1863.5812362499998</v>
      </c>
      <c r="R152" s="36">
        <f>SUMIFS(СВЦЭМ!$D$39:$D$782,СВЦЭМ!$A$39:$A$782,$A152,СВЦЭМ!$B$39:$B$782,R$143)+'СЕТ СН'!$I$14+СВЦЭМ!$D$10+'СЕТ СН'!$I$6-'СЕТ СН'!$I$26</f>
        <v>1849.8778029999999</v>
      </c>
      <c r="S152" s="36">
        <f>SUMIFS(СВЦЭМ!$D$39:$D$782,СВЦЭМ!$A$39:$A$782,$A152,СВЦЭМ!$B$39:$B$782,S$143)+'СЕТ СН'!$I$14+СВЦЭМ!$D$10+'СЕТ СН'!$I$6-'СЕТ СН'!$I$26</f>
        <v>1827.1424188199999</v>
      </c>
      <c r="T152" s="36">
        <f>SUMIFS(СВЦЭМ!$D$39:$D$782,СВЦЭМ!$A$39:$A$782,$A152,СВЦЭМ!$B$39:$B$782,T$143)+'СЕТ СН'!$I$14+СВЦЭМ!$D$10+'СЕТ СН'!$I$6-'СЕТ СН'!$I$26</f>
        <v>1744.54751147</v>
      </c>
      <c r="U152" s="36">
        <f>SUMIFS(СВЦЭМ!$D$39:$D$782,СВЦЭМ!$A$39:$A$782,$A152,СВЦЭМ!$B$39:$B$782,U$143)+'СЕТ СН'!$I$14+СВЦЭМ!$D$10+'СЕТ СН'!$I$6-'СЕТ СН'!$I$26</f>
        <v>1728.2465590099998</v>
      </c>
      <c r="V152" s="36">
        <f>SUMIFS(СВЦЭМ!$D$39:$D$782,СВЦЭМ!$A$39:$A$782,$A152,СВЦЭМ!$B$39:$B$782,V$143)+'СЕТ СН'!$I$14+СВЦЭМ!$D$10+'СЕТ СН'!$I$6-'СЕТ СН'!$I$26</f>
        <v>1748.82645903</v>
      </c>
      <c r="W152" s="36">
        <f>SUMIFS(СВЦЭМ!$D$39:$D$782,СВЦЭМ!$A$39:$A$782,$A152,СВЦЭМ!$B$39:$B$782,W$143)+'СЕТ СН'!$I$14+СВЦЭМ!$D$10+'СЕТ СН'!$I$6-'СЕТ СН'!$I$26</f>
        <v>1783.2623434899999</v>
      </c>
      <c r="X152" s="36">
        <f>SUMIFS(СВЦЭМ!$D$39:$D$782,СВЦЭМ!$A$39:$A$782,$A152,СВЦЭМ!$B$39:$B$782,X$143)+'СЕТ СН'!$I$14+СВЦЭМ!$D$10+'СЕТ СН'!$I$6-'СЕТ СН'!$I$26</f>
        <v>1805.0014143999999</v>
      </c>
      <c r="Y152" s="36">
        <f>SUMIFS(СВЦЭМ!$D$39:$D$782,СВЦЭМ!$A$39:$A$782,$A152,СВЦЭМ!$B$39:$B$782,Y$143)+'СЕТ СН'!$I$14+СВЦЭМ!$D$10+'СЕТ СН'!$I$6-'СЕТ СН'!$I$26</f>
        <v>1826.5877071699999</v>
      </c>
    </row>
    <row r="153" spans="1:25" ht="15.75" x14ac:dyDescent="0.2">
      <c r="A153" s="35">
        <f t="shared" si="4"/>
        <v>44602</v>
      </c>
      <c r="B153" s="36">
        <f>SUMIFS(СВЦЭМ!$D$39:$D$782,СВЦЭМ!$A$39:$A$782,$A153,СВЦЭМ!$B$39:$B$782,B$143)+'СЕТ СН'!$I$14+СВЦЭМ!$D$10+'СЕТ СН'!$I$6-'СЕТ СН'!$I$26</f>
        <v>1783.3586526199999</v>
      </c>
      <c r="C153" s="36">
        <f>SUMIFS(СВЦЭМ!$D$39:$D$782,СВЦЭМ!$A$39:$A$782,$A153,СВЦЭМ!$B$39:$B$782,C$143)+'СЕТ СН'!$I$14+СВЦЭМ!$D$10+'СЕТ СН'!$I$6-'СЕТ СН'!$I$26</f>
        <v>1839.5172854999998</v>
      </c>
      <c r="D153" s="36">
        <f>SUMIFS(СВЦЭМ!$D$39:$D$782,СВЦЭМ!$A$39:$A$782,$A153,СВЦЭМ!$B$39:$B$782,D$143)+'СЕТ СН'!$I$14+СВЦЭМ!$D$10+'СЕТ СН'!$I$6-'СЕТ СН'!$I$26</f>
        <v>1873.13206995</v>
      </c>
      <c r="E153" s="36">
        <f>SUMIFS(СВЦЭМ!$D$39:$D$782,СВЦЭМ!$A$39:$A$782,$A153,СВЦЭМ!$B$39:$B$782,E$143)+'СЕТ СН'!$I$14+СВЦЭМ!$D$10+'СЕТ СН'!$I$6-'СЕТ СН'!$I$26</f>
        <v>1866.4335174999999</v>
      </c>
      <c r="F153" s="36">
        <f>SUMIFS(СВЦЭМ!$D$39:$D$782,СВЦЭМ!$A$39:$A$782,$A153,СВЦЭМ!$B$39:$B$782,F$143)+'СЕТ СН'!$I$14+СВЦЭМ!$D$10+'СЕТ СН'!$I$6-'СЕТ СН'!$I$26</f>
        <v>1835.7707196499998</v>
      </c>
      <c r="G153" s="36">
        <f>SUMIFS(СВЦЭМ!$D$39:$D$782,СВЦЭМ!$A$39:$A$782,$A153,СВЦЭМ!$B$39:$B$782,G$143)+'СЕТ СН'!$I$14+СВЦЭМ!$D$10+'СЕТ СН'!$I$6-'СЕТ СН'!$I$26</f>
        <v>1806.0671510899999</v>
      </c>
      <c r="H153" s="36">
        <f>SUMIFS(СВЦЭМ!$D$39:$D$782,СВЦЭМ!$A$39:$A$782,$A153,СВЦЭМ!$B$39:$B$782,H$143)+'СЕТ СН'!$I$14+СВЦЭМ!$D$10+'СЕТ СН'!$I$6-'СЕТ СН'!$I$26</f>
        <v>1751.16559878</v>
      </c>
      <c r="I153" s="36">
        <f>SUMIFS(СВЦЭМ!$D$39:$D$782,СВЦЭМ!$A$39:$A$782,$A153,СВЦЭМ!$B$39:$B$782,I$143)+'СЕТ СН'!$I$14+СВЦЭМ!$D$10+'СЕТ СН'!$I$6-'СЕТ СН'!$I$26</f>
        <v>1724.77415587</v>
      </c>
      <c r="J153" s="36">
        <f>SUMIFS(СВЦЭМ!$D$39:$D$782,СВЦЭМ!$A$39:$A$782,$A153,СВЦЭМ!$B$39:$B$782,J$143)+'СЕТ СН'!$I$14+СВЦЭМ!$D$10+'СЕТ СН'!$I$6-'СЕТ СН'!$I$26</f>
        <v>1694.8596062199999</v>
      </c>
      <c r="K153" s="36">
        <f>SUMIFS(СВЦЭМ!$D$39:$D$782,СВЦЭМ!$A$39:$A$782,$A153,СВЦЭМ!$B$39:$B$782,K$143)+'СЕТ СН'!$I$14+СВЦЭМ!$D$10+'СЕТ СН'!$I$6-'СЕТ СН'!$I$26</f>
        <v>1693.2993427599999</v>
      </c>
      <c r="L153" s="36">
        <f>SUMIFS(СВЦЭМ!$D$39:$D$782,СВЦЭМ!$A$39:$A$782,$A153,СВЦЭМ!$B$39:$B$782,L$143)+'СЕТ СН'!$I$14+СВЦЭМ!$D$10+'СЕТ СН'!$I$6-'СЕТ СН'!$I$26</f>
        <v>1696.5485632999998</v>
      </c>
      <c r="M153" s="36">
        <f>SUMIFS(СВЦЭМ!$D$39:$D$782,СВЦЭМ!$A$39:$A$782,$A153,СВЦЭМ!$B$39:$B$782,M$143)+'СЕТ СН'!$I$14+СВЦЭМ!$D$10+'СЕТ СН'!$I$6-'СЕТ СН'!$I$26</f>
        <v>1738.7131525799998</v>
      </c>
      <c r="N153" s="36">
        <f>SUMIFS(СВЦЭМ!$D$39:$D$782,СВЦЭМ!$A$39:$A$782,$A153,СВЦЭМ!$B$39:$B$782,N$143)+'СЕТ СН'!$I$14+СВЦЭМ!$D$10+'СЕТ СН'!$I$6-'СЕТ СН'!$I$26</f>
        <v>1795.7892146499998</v>
      </c>
      <c r="O153" s="36">
        <f>SUMIFS(СВЦЭМ!$D$39:$D$782,СВЦЭМ!$A$39:$A$782,$A153,СВЦЭМ!$B$39:$B$782,O$143)+'СЕТ СН'!$I$14+СВЦЭМ!$D$10+'СЕТ СН'!$I$6-'СЕТ СН'!$I$26</f>
        <v>1819.4645242299998</v>
      </c>
      <c r="P153" s="36">
        <f>SUMIFS(СВЦЭМ!$D$39:$D$782,СВЦЭМ!$A$39:$A$782,$A153,СВЦЭМ!$B$39:$B$782,P$143)+'СЕТ СН'!$I$14+СВЦЭМ!$D$10+'СЕТ СН'!$I$6-'СЕТ СН'!$I$26</f>
        <v>1830.2784237999999</v>
      </c>
      <c r="Q153" s="36">
        <f>SUMIFS(СВЦЭМ!$D$39:$D$782,СВЦЭМ!$A$39:$A$782,$A153,СВЦЭМ!$B$39:$B$782,Q$143)+'СЕТ СН'!$I$14+СВЦЭМ!$D$10+'СЕТ СН'!$I$6-'СЕТ СН'!$I$26</f>
        <v>1835.3472667199999</v>
      </c>
      <c r="R153" s="36">
        <f>SUMIFS(СВЦЭМ!$D$39:$D$782,СВЦЭМ!$A$39:$A$782,$A153,СВЦЭМ!$B$39:$B$782,R$143)+'СЕТ СН'!$I$14+СВЦЭМ!$D$10+'СЕТ СН'!$I$6-'СЕТ СН'!$I$26</f>
        <v>1832.7191653999998</v>
      </c>
      <c r="S153" s="36">
        <f>SUMIFS(СВЦЭМ!$D$39:$D$782,СВЦЭМ!$A$39:$A$782,$A153,СВЦЭМ!$B$39:$B$782,S$143)+'СЕТ СН'!$I$14+СВЦЭМ!$D$10+'СЕТ СН'!$I$6-'СЕТ СН'!$I$26</f>
        <v>1793.98373707</v>
      </c>
      <c r="T153" s="36">
        <f>SUMIFS(СВЦЭМ!$D$39:$D$782,СВЦЭМ!$A$39:$A$782,$A153,СВЦЭМ!$B$39:$B$782,T$143)+'СЕТ СН'!$I$14+СВЦЭМ!$D$10+'СЕТ СН'!$I$6-'СЕТ СН'!$I$26</f>
        <v>1723.6611880099999</v>
      </c>
      <c r="U153" s="36">
        <f>SUMIFS(СВЦЭМ!$D$39:$D$782,СВЦЭМ!$A$39:$A$782,$A153,СВЦЭМ!$B$39:$B$782,U$143)+'СЕТ СН'!$I$14+СВЦЭМ!$D$10+'СЕТ СН'!$I$6-'СЕТ СН'!$I$26</f>
        <v>1714.6290930999999</v>
      </c>
      <c r="V153" s="36">
        <f>SUMIFS(СВЦЭМ!$D$39:$D$782,СВЦЭМ!$A$39:$A$782,$A153,СВЦЭМ!$B$39:$B$782,V$143)+'СЕТ СН'!$I$14+СВЦЭМ!$D$10+'СЕТ СН'!$I$6-'СЕТ СН'!$I$26</f>
        <v>1714.9773448899998</v>
      </c>
      <c r="W153" s="36">
        <f>SUMIFS(СВЦЭМ!$D$39:$D$782,СВЦЭМ!$A$39:$A$782,$A153,СВЦЭМ!$B$39:$B$782,W$143)+'СЕТ СН'!$I$14+СВЦЭМ!$D$10+'СЕТ СН'!$I$6-'СЕТ СН'!$I$26</f>
        <v>1736.8372724599999</v>
      </c>
      <c r="X153" s="36">
        <f>SUMIFS(СВЦЭМ!$D$39:$D$782,СВЦЭМ!$A$39:$A$782,$A153,СВЦЭМ!$B$39:$B$782,X$143)+'СЕТ СН'!$I$14+СВЦЭМ!$D$10+'СЕТ СН'!$I$6-'СЕТ СН'!$I$26</f>
        <v>1779.4802334399999</v>
      </c>
      <c r="Y153" s="36">
        <f>SUMIFS(СВЦЭМ!$D$39:$D$782,СВЦЭМ!$A$39:$A$782,$A153,СВЦЭМ!$B$39:$B$782,Y$143)+'СЕТ СН'!$I$14+СВЦЭМ!$D$10+'СЕТ СН'!$I$6-'СЕТ СН'!$I$26</f>
        <v>1793.71116575</v>
      </c>
    </row>
    <row r="154" spans="1:25" ht="15.75" x14ac:dyDescent="0.2">
      <c r="A154" s="35">
        <f t="shared" si="4"/>
        <v>44603</v>
      </c>
      <c r="B154" s="36">
        <f>SUMIFS(СВЦЭМ!$D$39:$D$782,СВЦЭМ!$A$39:$A$782,$A154,СВЦЭМ!$B$39:$B$782,B$143)+'СЕТ СН'!$I$14+СВЦЭМ!$D$10+'СЕТ СН'!$I$6-'СЕТ СН'!$I$26</f>
        <v>1817.9989806399999</v>
      </c>
      <c r="C154" s="36">
        <f>SUMIFS(СВЦЭМ!$D$39:$D$782,СВЦЭМ!$A$39:$A$782,$A154,СВЦЭМ!$B$39:$B$782,C$143)+'СЕТ СН'!$I$14+СВЦЭМ!$D$10+'СЕТ СН'!$I$6-'СЕТ СН'!$I$26</f>
        <v>1885.58921674</v>
      </c>
      <c r="D154" s="36">
        <f>SUMIFS(СВЦЭМ!$D$39:$D$782,СВЦЭМ!$A$39:$A$782,$A154,СВЦЭМ!$B$39:$B$782,D$143)+'СЕТ СН'!$I$14+СВЦЭМ!$D$10+'СЕТ СН'!$I$6-'СЕТ СН'!$I$26</f>
        <v>1923.74811645</v>
      </c>
      <c r="E154" s="36">
        <f>SUMIFS(СВЦЭМ!$D$39:$D$782,СВЦЭМ!$A$39:$A$782,$A154,СВЦЭМ!$B$39:$B$782,E$143)+'СЕТ СН'!$I$14+СВЦЭМ!$D$10+'СЕТ СН'!$I$6-'СЕТ СН'!$I$26</f>
        <v>1924.85894452</v>
      </c>
      <c r="F154" s="36">
        <f>SUMIFS(СВЦЭМ!$D$39:$D$782,СВЦЭМ!$A$39:$A$782,$A154,СВЦЭМ!$B$39:$B$782,F$143)+'СЕТ СН'!$I$14+СВЦЭМ!$D$10+'СЕТ СН'!$I$6-'СЕТ СН'!$I$26</f>
        <v>1907.50299752</v>
      </c>
      <c r="G154" s="36">
        <f>SUMIFS(СВЦЭМ!$D$39:$D$782,СВЦЭМ!$A$39:$A$782,$A154,СВЦЭМ!$B$39:$B$782,G$143)+'СЕТ СН'!$I$14+СВЦЭМ!$D$10+'СЕТ СН'!$I$6-'СЕТ СН'!$I$26</f>
        <v>1861.5643195399998</v>
      </c>
      <c r="H154" s="36">
        <f>SUMIFS(СВЦЭМ!$D$39:$D$782,СВЦЭМ!$A$39:$A$782,$A154,СВЦЭМ!$B$39:$B$782,H$143)+'СЕТ СН'!$I$14+СВЦЭМ!$D$10+'СЕТ СН'!$I$6-'СЕТ СН'!$I$26</f>
        <v>1786.6905447699999</v>
      </c>
      <c r="I154" s="36">
        <f>SUMIFS(СВЦЭМ!$D$39:$D$782,СВЦЭМ!$A$39:$A$782,$A154,СВЦЭМ!$B$39:$B$782,I$143)+'СЕТ СН'!$I$14+СВЦЭМ!$D$10+'СЕТ СН'!$I$6-'СЕТ СН'!$I$26</f>
        <v>1725.8441922699999</v>
      </c>
      <c r="J154" s="36">
        <f>SUMIFS(СВЦЭМ!$D$39:$D$782,СВЦЭМ!$A$39:$A$782,$A154,СВЦЭМ!$B$39:$B$782,J$143)+'СЕТ СН'!$I$14+СВЦЭМ!$D$10+'СЕТ СН'!$I$6-'СЕТ СН'!$I$26</f>
        <v>1695.2289732199999</v>
      </c>
      <c r="K154" s="36">
        <f>SUMIFS(СВЦЭМ!$D$39:$D$782,СВЦЭМ!$A$39:$A$782,$A154,СВЦЭМ!$B$39:$B$782,K$143)+'СЕТ СН'!$I$14+СВЦЭМ!$D$10+'СЕТ СН'!$I$6-'СЕТ СН'!$I$26</f>
        <v>1706.79558335</v>
      </c>
      <c r="L154" s="36">
        <f>SUMIFS(СВЦЭМ!$D$39:$D$782,СВЦЭМ!$A$39:$A$782,$A154,СВЦЭМ!$B$39:$B$782,L$143)+'СЕТ СН'!$I$14+СВЦЭМ!$D$10+'СЕТ СН'!$I$6-'СЕТ СН'!$I$26</f>
        <v>1709.42924408</v>
      </c>
      <c r="M154" s="36">
        <f>SUMIFS(СВЦЭМ!$D$39:$D$782,СВЦЭМ!$A$39:$A$782,$A154,СВЦЭМ!$B$39:$B$782,M$143)+'СЕТ СН'!$I$14+СВЦЭМ!$D$10+'СЕТ СН'!$I$6-'СЕТ СН'!$I$26</f>
        <v>1728.8002007799998</v>
      </c>
      <c r="N154" s="36">
        <f>SUMIFS(СВЦЭМ!$D$39:$D$782,СВЦЭМ!$A$39:$A$782,$A154,СВЦЭМ!$B$39:$B$782,N$143)+'СЕТ СН'!$I$14+СВЦЭМ!$D$10+'СЕТ СН'!$I$6-'СЕТ СН'!$I$26</f>
        <v>1771.2884223399999</v>
      </c>
      <c r="O154" s="36">
        <f>SUMIFS(СВЦЭМ!$D$39:$D$782,СВЦЭМ!$A$39:$A$782,$A154,СВЦЭМ!$B$39:$B$782,O$143)+'СЕТ СН'!$I$14+СВЦЭМ!$D$10+'СЕТ СН'!$I$6-'СЕТ СН'!$I$26</f>
        <v>1788.1675051699999</v>
      </c>
      <c r="P154" s="36">
        <f>SUMIFS(СВЦЭМ!$D$39:$D$782,СВЦЭМ!$A$39:$A$782,$A154,СВЦЭМ!$B$39:$B$782,P$143)+'СЕТ СН'!$I$14+СВЦЭМ!$D$10+'СЕТ СН'!$I$6-'СЕТ СН'!$I$26</f>
        <v>1806.0867045999998</v>
      </c>
      <c r="Q154" s="36">
        <f>SUMIFS(СВЦЭМ!$D$39:$D$782,СВЦЭМ!$A$39:$A$782,$A154,СВЦЭМ!$B$39:$B$782,Q$143)+'СЕТ СН'!$I$14+СВЦЭМ!$D$10+'СЕТ СН'!$I$6-'СЕТ СН'!$I$26</f>
        <v>1808.1225468799998</v>
      </c>
      <c r="R154" s="36">
        <f>SUMIFS(СВЦЭМ!$D$39:$D$782,СВЦЭМ!$A$39:$A$782,$A154,СВЦЭМ!$B$39:$B$782,R$143)+'СЕТ СН'!$I$14+СВЦЭМ!$D$10+'СЕТ СН'!$I$6-'СЕТ СН'!$I$26</f>
        <v>1799.10769521</v>
      </c>
      <c r="S154" s="36">
        <f>SUMIFS(СВЦЭМ!$D$39:$D$782,СВЦЭМ!$A$39:$A$782,$A154,СВЦЭМ!$B$39:$B$782,S$143)+'СЕТ СН'!$I$14+СВЦЭМ!$D$10+'СЕТ СН'!$I$6-'СЕТ СН'!$I$26</f>
        <v>1748.1768474599999</v>
      </c>
      <c r="T154" s="36">
        <f>SUMIFS(СВЦЭМ!$D$39:$D$782,СВЦЭМ!$A$39:$A$782,$A154,СВЦЭМ!$B$39:$B$782,T$143)+'СЕТ СН'!$I$14+СВЦЭМ!$D$10+'СЕТ СН'!$I$6-'СЕТ СН'!$I$26</f>
        <v>1703.9651150999998</v>
      </c>
      <c r="U154" s="36">
        <f>SUMIFS(СВЦЭМ!$D$39:$D$782,СВЦЭМ!$A$39:$A$782,$A154,СВЦЭМ!$B$39:$B$782,U$143)+'СЕТ СН'!$I$14+СВЦЭМ!$D$10+'СЕТ СН'!$I$6-'СЕТ СН'!$I$26</f>
        <v>1702.85898995</v>
      </c>
      <c r="V154" s="36">
        <f>SUMIFS(СВЦЭМ!$D$39:$D$782,СВЦЭМ!$A$39:$A$782,$A154,СВЦЭМ!$B$39:$B$782,V$143)+'СЕТ СН'!$I$14+СВЦЭМ!$D$10+'СЕТ СН'!$I$6-'СЕТ СН'!$I$26</f>
        <v>1708.9232388299999</v>
      </c>
      <c r="W154" s="36">
        <f>SUMIFS(СВЦЭМ!$D$39:$D$782,СВЦЭМ!$A$39:$A$782,$A154,СВЦЭМ!$B$39:$B$782,W$143)+'СЕТ СН'!$I$14+СВЦЭМ!$D$10+'СЕТ СН'!$I$6-'СЕТ СН'!$I$26</f>
        <v>1722.6401086899998</v>
      </c>
      <c r="X154" s="36">
        <f>SUMIFS(СВЦЭМ!$D$39:$D$782,СВЦЭМ!$A$39:$A$782,$A154,СВЦЭМ!$B$39:$B$782,X$143)+'СЕТ СН'!$I$14+СВЦЭМ!$D$10+'СЕТ СН'!$I$6-'СЕТ СН'!$I$26</f>
        <v>1734.2467876799999</v>
      </c>
      <c r="Y154" s="36">
        <f>SUMIFS(СВЦЭМ!$D$39:$D$782,СВЦЭМ!$A$39:$A$782,$A154,СВЦЭМ!$B$39:$B$782,Y$143)+'СЕТ СН'!$I$14+СВЦЭМ!$D$10+'СЕТ СН'!$I$6-'СЕТ СН'!$I$26</f>
        <v>1751.29342464</v>
      </c>
    </row>
    <row r="155" spans="1:25" ht="15.75" x14ac:dyDescent="0.2">
      <c r="A155" s="35">
        <f t="shared" si="4"/>
        <v>44604</v>
      </c>
      <c r="B155" s="36">
        <f>SUMIFS(СВЦЭМ!$D$39:$D$782,СВЦЭМ!$A$39:$A$782,$A155,СВЦЭМ!$B$39:$B$782,B$143)+'СЕТ СН'!$I$14+СВЦЭМ!$D$10+'СЕТ СН'!$I$6-'СЕТ СН'!$I$26</f>
        <v>1858.6117576899999</v>
      </c>
      <c r="C155" s="36">
        <f>SUMIFS(СВЦЭМ!$D$39:$D$782,СВЦЭМ!$A$39:$A$782,$A155,СВЦЭМ!$B$39:$B$782,C$143)+'СЕТ СН'!$I$14+СВЦЭМ!$D$10+'СЕТ СН'!$I$6-'СЕТ СН'!$I$26</f>
        <v>1867.76534311</v>
      </c>
      <c r="D155" s="36">
        <f>SUMIFS(СВЦЭМ!$D$39:$D$782,СВЦЭМ!$A$39:$A$782,$A155,СВЦЭМ!$B$39:$B$782,D$143)+'СЕТ СН'!$I$14+СВЦЭМ!$D$10+'СЕТ СН'!$I$6-'СЕТ СН'!$I$26</f>
        <v>1866.57231761</v>
      </c>
      <c r="E155" s="36">
        <f>SUMIFS(СВЦЭМ!$D$39:$D$782,СВЦЭМ!$A$39:$A$782,$A155,СВЦЭМ!$B$39:$B$782,E$143)+'СЕТ СН'!$I$14+СВЦЭМ!$D$10+'СЕТ СН'!$I$6-'СЕТ СН'!$I$26</f>
        <v>1870.04490371</v>
      </c>
      <c r="F155" s="36">
        <f>SUMIFS(СВЦЭМ!$D$39:$D$782,СВЦЭМ!$A$39:$A$782,$A155,СВЦЭМ!$B$39:$B$782,F$143)+'СЕТ СН'!$I$14+СВЦЭМ!$D$10+'СЕТ СН'!$I$6-'СЕТ СН'!$I$26</f>
        <v>1861.3458500699999</v>
      </c>
      <c r="G155" s="36">
        <f>SUMIFS(СВЦЭМ!$D$39:$D$782,СВЦЭМ!$A$39:$A$782,$A155,СВЦЭМ!$B$39:$B$782,G$143)+'СЕТ СН'!$I$14+СВЦЭМ!$D$10+'СЕТ СН'!$I$6-'СЕТ СН'!$I$26</f>
        <v>1846.43284593</v>
      </c>
      <c r="H155" s="36">
        <f>SUMIFS(СВЦЭМ!$D$39:$D$782,СВЦЭМ!$A$39:$A$782,$A155,СВЦЭМ!$B$39:$B$782,H$143)+'СЕТ СН'!$I$14+СВЦЭМ!$D$10+'СЕТ СН'!$I$6-'СЕТ СН'!$I$26</f>
        <v>1806.09442399</v>
      </c>
      <c r="I155" s="36">
        <f>SUMIFS(СВЦЭМ!$D$39:$D$782,СВЦЭМ!$A$39:$A$782,$A155,СВЦЭМ!$B$39:$B$782,I$143)+'СЕТ СН'!$I$14+СВЦЭМ!$D$10+'СЕТ СН'!$I$6-'СЕТ СН'!$I$26</f>
        <v>1768.22252469</v>
      </c>
      <c r="J155" s="36">
        <f>SUMIFS(СВЦЭМ!$D$39:$D$782,СВЦЭМ!$A$39:$A$782,$A155,СВЦЭМ!$B$39:$B$782,J$143)+'СЕТ СН'!$I$14+СВЦЭМ!$D$10+'СЕТ СН'!$I$6-'СЕТ СН'!$I$26</f>
        <v>1707.5043429899999</v>
      </c>
      <c r="K155" s="36">
        <f>SUMIFS(СВЦЭМ!$D$39:$D$782,СВЦЭМ!$A$39:$A$782,$A155,СВЦЭМ!$B$39:$B$782,K$143)+'СЕТ СН'!$I$14+СВЦЭМ!$D$10+'СЕТ СН'!$I$6-'СЕТ СН'!$I$26</f>
        <v>1688.4761579999999</v>
      </c>
      <c r="L155" s="36">
        <f>SUMIFS(СВЦЭМ!$D$39:$D$782,СВЦЭМ!$A$39:$A$782,$A155,СВЦЭМ!$B$39:$B$782,L$143)+'СЕТ СН'!$I$14+СВЦЭМ!$D$10+'СЕТ СН'!$I$6-'СЕТ СН'!$I$26</f>
        <v>1700.1836509999998</v>
      </c>
      <c r="M155" s="36">
        <f>SUMIFS(СВЦЭМ!$D$39:$D$782,СВЦЭМ!$A$39:$A$782,$A155,СВЦЭМ!$B$39:$B$782,M$143)+'СЕТ СН'!$I$14+СВЦЭМ!$D$10+'СЕТ СН'!$I$6-'СЕТ СН'!$I$26</f>
        <v>1733.2286126299998</v>
      </c>
      <c r="N155" s="36">
        <f>SUMIFS(СВЦЭМ!$D$39:$D$782,СВЦЭМ!$A$39:$A$782,$A155,СВЦЭМ!$B$39:$B$782,N$143)+'СЕТ СН'!$I$14+СВЦЭМ!$D$10+'СЕТ СН'!$I$6-'СЕТ СН'!$I$26</f>
        <v>1757.5659551499998</v>
      </c>
      <c r="O155" s="36">
        <f>SUMIFS(СВЦЭМ!$D$39:$D$782,СВЦЭМ!$A$39:$A$782,$A155,СВЦЭМ!$B$39:$B$782,O$143)+'СЕТ СН'!$I$14+СВЦЭМ!$D$10+'СЕТ СН'!$I$6-'СЕТ СН'!$I$26</f>
        <v>1771.8494363699999</v>
      </c>
      <c r="P155" s="36">
        <f>SUMIFS(СВЦЭМ!$D$39:$D$782,СВЦЭМ!$A$39:$A$782,$A155,СВЦЭМ!$B$39:$B$782,P$143)+'СЕТ СН'!$I$14+СВЦЭМ!$D$10+'СЕТ СН'!$I$6-'СЕТ СН'!$I$26</f>
        <v>1793.37504171</v>
      </c>
      <c r="Q155" s="36">
        <f>SUMIFS(СВЦЭМ!$D$39:$D$782,СВЦЭМ!$A$39:$A$782,$A155,СВЦЭМ!$B$39:$B$782,Q$143)+'СЕТ СН'!$I$14+СВЦЭМ!$D$10+'СЕТ СН'!$I$6-'СЕТ СН'!$I$26</f>
        <v>1790.09955967</v>
      </c>
      <c r="R155" s="36">
        <f>SUMIFS(СВЦЭМ!$D$39:$D$782,СВЦЭМ!$A$39:$A$782,$A155,СВЦЭМ!$B$39:$B$782,R$143)+'СЕТ СН'!$I$14+СВЦЭМ!$D$10+'СЕТ СН'!$I$6-'СЕТ СН'!$I$26</f>
        <v>1795.88534441</v>
      </c>
      <c r="S155" s="36">
        <f>SUMIFS(СВЦЭМ!$D$39:$D$782,СВЦЭМ!$A$39:$A$782,$A155,СВЦЭМ!$B$39:$B$782,S$143)+'СЕТ СН'!$I$14+СВЦЭМ!$D$10+'СЕТ СН'!$I$6-'СЕТ СН'!$I$26</f>
        <v>1761.5013014799999</v>
      </c>
      <c r="T155" s="36">
        <f>SUMIFS(СВЦЭМ!$D$39:$D$782,СВЦЭМ!$A$39:$A$782,$A155,СВЦЭМ!$B$39:$B$782,T$143)+'СЕТ СН'!$I$14+СВЦЭМ!$D$10+'СЕТ СН'!$I$6-'СЕТ СН'!$I$26</f>
        <v>1705.8199339999999</v>
      </c>
      <c r="U155" s="36">
        <f>SUMIFS(СВЦЭМ!$D$39:$D$782,СВЦЭМ!$A$39:$A$782,$A155,СВЦЭМ!$B$39:$B$782,U$143)+'СЕТ СН'!$I$14+СВЦЭМ!$D$10+'СЕТ СН'!$I$6-'СЕТ СН'!$I$26</f>
        <v>1692.6045283799999</v>
      </c>
      <c r="V155" s="36">
        <f>SUMIFS(СВЦЭМ!$D$39:$D$782,СВЦЭМ!$A$39:$A$782,$A155,СВЦЭМ!$B$39:$B$782,V$143)+'СЕТ СН'!$I$14+СВЦЭМ!$D$10+'СЕТ СН'!$I$6-'СЕТ СН'!$I$26</f>
        <v>1708.97321476</v>
      </c>
      <c r="W155" s="36">
        <f>SUMIFS(СВЦЭМ!$D$39:$D$782,СВЦЭМ!$A$39:$A$782,$A155,СВЦЭМ!$B$39:$B$782,W$143)+'СЕТ СН'!$I$14+СВЦЭМ!$D$10+'СЕТ СН'!$I$6-'СЕТ СН'!$I$26</f>
        <v>1726.6239737199999</v>
      </c>
      <c r="X155" s="36">
        <f>SUMIFS(СВЦЭМ!$D$39:$D$782,СВЦЭМ!$A$39:$A$782,$A155,СВЦЭМ!$B$39:$B$782,X$143)+'СЕТ СН'!$I$14+СВЦЭМ!$D$10+'СЕТ СН'!$I$6-'СЕТ СН'!$I$26</f>
        <v>1741.3424011999998</v>
      </c>
      <c r="Y155" s="36">
        <f>SUMIFS(СВЦЭМ!$D$39:$D$782,СВЦЭМ!$A$39:$A$782,$A155,СВЦЭМ!$B$39:$B$782,Y$143)+'СЕТ СН'!$I$14+СВЦЭМ!$D$10+'СЕТ СН'!$I$6-'СЕТ СН'!$I$26</f>
        <v>1789.6819453399999</v>
      </c>
    </row>
    <row r="156" spans="1:25" ht="15.75" x14ac:dyDescent="0.2">
      <c r="A156" s="35">
        <f t="shared" si="4"/>
        <v>44605</v>
      </c>
      <c r="B156" s="36">
        <f>SUMIFS(СВЦЭМ!$D$39:$D$782,СВЦЭМ!$A$39:$A$782,$A156,СВЦЭМ!$B$39:$B$782,B$143)+'СЕТ СН'!$I$14+СВЦЭМ!$D$10+'СЕТ СН'!$I$6-'СЕТ СН'!$I$26</f>
        <v>1804.98107798</v>
      </c>
      <c r="C156" s="36">
        <f>SUMIFS(СВЦЭМ!$D$39:$D$782,СВЦЭМ!$A$39:$A$782,$A156,СВЦЭМ!$B$39:$B$782,C$143)+'СЕТ СН'!$I$14+СВЦЭМ!$D$10+'СЕТ СН'!$I$6-'СЕТ СН'!$I$26</f>
        <v>1857.3427390899999</v>
      </c>
      <c r="D156" s="36">
        <f>SUMIFS(СВЦЭМ!$D$39:$D$782,СВЦЭМ!$A$39:$A$782,$A156,СВЦЭМ!$B$39:$B$782,D$143)+'СЕТ СН'!$I$14+СВЦЭМ!$D$10+'СЕТ СН'!$I$6-'СЕТ СН'!$I$26</f>
        <v>1861.0262962299998</v>
      </c>
      <c r="E156" s="36">
        <f>SUMIFS(СВЦЭМ!$D$39:$D$782,СВЦЭМ!$A$39:$A$782,$A156,СВЦЭМ!$B$39:$B$782,E$143)+'СЕТ СН'!$I$14+СВЦЭМ!$D$10+'СЕТ СН'!$I$6-'СЕТ СН'!$I$26</f>
        <v>1863.4006436899999</v>
      </c>
      <c r="F156" s="36">
        <f>SUMIFS(СВЦЭМ!$D$39:$D$782,СВЦЭМ!$A$39:$A$782,$A156,СВЦЭМ!$B$39:$B$782,F$143)+'СЕТ СН'!$I$14+СВЦЭМ!$D$10+'СЕТ СН'!$I$6-'СЕТ СН'!$I$26</f>
        <v>1863.94143328</v>
      </c>
      <c r="G156" s="36">
        <f>SUMIFS(СВЦЭМ!$D$39:$D$782,СВЦЭМ!$A$39:$A$782,$A156,СВЦЭМ!$B$39:$B$782,G$143)+'СЕТ СН'!$I$14+СВЦЭМ!$D$10+'СЕТ СН'!$I$6-'СЕТ СН'!$I$26</f>
        <v>1862.25284483</v>
      </c>
      <c r="H156" s="36">
        <f>SUMIFS(СВЦЭМ!$D$39:$D$782,СВЦЭМ!$A$39:$A$782,$A156,СВЦЭМ!$B$39:$B$782,H$143)+'СЕТ СН'!$I$14+СВЦЭМ!$D$10+'СЕТ СН'!$I$6-'СЕТ СН'!$I$26</f>
        <v>1840.29655908</v>
      </c>
      <c r="I156" s="36">
        <f>SUMIFS(СВЦЭМ!$D$39:$D$782,СВЦЭМ!$A$39:$A$782,$A156,СВЦЭМ!$B$39:$B$782,I$143)+'СЕТ СН'!$I$14+СВЦЭМ!$D$10+'СЕТ СН'!$I$6-'СЕТ СН'!$I$26</f>
        <v>1785.68031402</v>
      </c>
      <c r="J156" s="36">
        <f>SUMIFS(СВЦЭМ!$D$39:$D$782,СВЦЭМ!$A$39:$A$782,$A156,СВЦЭМ!$B$39:$B$782,J$143)+'СЕТ СН'!$I$14+СВЦЭМ!$D$10+'СЕТ СН'!$I$6-'СЕТ СН'!$I$26</f>
        <v>1716.53618364</v>
      </c>
      <c r="K156" s="36">
        <f>SUMIFS(СВЦЭМ!$D$39:$D$782,СВЦЭМ!$A$39:$A$782,$A156,СВЦЭМ!$B$39:$B$782,K$143)+'СЕТ СН'!$I$14+СВЦЭМ!$D$10+'СЕТ СН'!$I$6-'СЕТ СН'!$I$26</f>
        <v>1679.8543064399998</v>
      </c>
      <c r="L156" s="36">
        <f>SUMIFS(СВЦЭМ!$D$39:$D$782,СВЦЭМ!$A$39:$A$782,$A156,СВЦЭМ!$B$39:$B$782,L$143)+'СЕТ СН'!$I$14+СВЦЭМ!$D$10+'СЕТ СН'!$I$6-'СЕТ СН'!$I$26</f>
        <v>1671.2220290999999</v>
      </c>
      <c r="M156" s="36">
        <f>SUMIFS(СВЦЭМ!$D$39:$D$782,СВЦЭМ!$A$39:$A$782,$A156,СВЦЭМ!$B$39:$B$782,M$143)+'СЕТ СН'!$I$14+СВЦЭМ!$D$10+'СЕТ СН'!$I$6-'СЕТ СН'!$I$26</f>
        <v>1702.7491045699999</v>
      </c>
      <c r="N156" s="36">
        <f>SUMIFS(СВЦЭМ!$D$39:$D$782,СВЦЭМ!$A$39:$A$782,$A156,СВЦЭМ!$B$39:$B$782,N$143)+'СЕТ СН'!$I$14+СВЦЭМ!$D$10+'СЕТ СН'!$I$6-'СЕТ СН'!$I$26</f>
        <v>1749.77157577</v>
      </c>
      <c r="O156" s="36">
        <f>SUMIFS(СВЦЭМ!$D$39:$D$782,СВЦЭМ!$A$39:$A$782,$A156,СВЦЭМ!$B$39:$B$782,O$143)+'СЕТ СН'!$I$14+СВЦЭМ!$D$10+'СЕТ СН'!$I$6-'СЕТ СН'!$I$26</f>
        <v>1778.71443587</v>
      </c>
      <c r="P156" s="36">
        <f>SUMIFS(СВЦЭМ!$D$39:$D$782,СВЦЭМ!$A$39:$A$782,$A156,СВЦЭМ!$B$39:$B$782,P$143)+'СЕТ СН'!$I$14+СВЦЭМ!$D$10+'СЕТ СН'!$I$6-'СЕТ СН'!$I$26</f>
        <v>1803.8405902299999</v>
      </c>
      <c r="Q156" s="36">
        <f>SUMIFS(СВЦЭМ!$D$39:$D$782,СВЦЭМ!$A$39:$A$782,$A156,СВЦЭМ!$B$39:$B$782,Q$143)+'СЕТ СН'!$I$14+СВЦЭМ!$D$10+'СЕТ СН'!$I$6-'СЕТ СН'!$I$26</f>
        <v>1801.9925596999999</v>
      </c>
      <c r="R156" s="36">
        <f>SUMIFS(СВЦЭМ!$D$39:$D$782,СВЦЭМ!$A$39:$A$782,$A156,СВЦЭМ!$B$39:$B$782,R$143)+'СЕТ СН'!$I$14+СВЦЭМ!$D$10+'СЕТ СН'!$I$6-'СЕТ СН'!$I$26</f>
        <v>1810.93992953</v>
      </c>
      <c r="S156" s="36">
        <f>SUMIFS(СВЦЭМ!$D$39:$D$782,СВЦЭМ!$A$39:$A$782,$A156,СВЦЭМ!$B$39:$B$782,S$143)+'СЕТ СН'!$I$14+СВЦЭМ!$D$10+'СЕТ СН'!$I$6-'СЕТ СН'!$I$26</f>
        <v>1772.0407389699999</v>
      </c>
      <c r="T156" s="36">
        <f>SUMIFS(СВЦЭМ!$D$39:$D$782,СВЦЭМ!$A$39:$A$782,$A156,СВЦЭМ!$B$39:$B$782,T$143)+'СЕТ СН'!$I$14+СВЦЭМ!$D$10+'СЕТ СН'!$I$6-'СЕТ СН'!$I$26</f>
        <v>1667.8643960099998</v>
      </c>
      <c r="U156" s="36">
        <f>SUMIFS(СВЦЭМ!$D$39:$D$782,СВЦЭМ!$A$39:$A$782,$A156,СВЦЭМ!$B$39:$B$782,U$143)+'СЕТ СН'!$I$14+СВЦЭМ!$D$10+'СЕТ СН'!$I$6-'СЕТ СН'!$I$26</f>
        <v>1661.89950189</v>
      </c>
      <c r="V156" s="36">
        <f>SUMIFS(СВЦЭМ!$D$39:$D$782,СВЦЭМ!$A$39:$A$782,$A156,СВЦЭМ!$B$39:$B$782,V$143)+'СЕТ СН'!$I$14+СВЦЭМ!$D$10+'СЕТ СН'!$I$6-'СЕТ СН'!$I$26</f>
        <v>1664.97062762</v>
      </c>
      <c r="W156" s="36">
        <f>SUMIFS(СВЦЭМ!$D$39:$D$782,СВЦЭМ!$A$39:$A$782,$A156,СВЦЭМ!$B$39:$B$782,W$143)+'СЕТ СН'!$I$14+СВЦЭМ!$D$10+'СЕТ СН'!$I$6-'СЕТ СН'!$I$26</f>
        <v>1682.60956549</v>
      </c>
      <c r="X156" s="36">
        <f>SUMIFS(СВЦЭМ!$D$39:$D$782,СВЦЭМ!$A$39:$A$782,$A156,СВЦЭМ!$B$39:$B$782,X$143)+'СЕТ СН'!$I$14+СВЦЭМ!$D$10+'СЕТ СН'!$I$6-'СЕТ СН'!$I$26</f>
        <v>1710.17508221</v>
      </c>
      <c r="Y156" s="36">
        <f>SUMIFS(СВЦЭМ!$D$39:$D$782,СВЦЭМ!$A$39:$A$782,$A156,СВЦЭМ!$B$39:$B$782,Y$143)+'СЕТ СН'!$I$14+СВЦЭМ!$D$10+'СЕТ СН'!$I$6-'СЕТ СН'!$I$26</f>
        <v>1753.47258547</v>
      </c>
    </row>
    <row r="157" spans="1:25" ht="15.75" x14ac:dyDescent="0.2">
      <c r="A157" s="35">
        <f t="shared" si="4"/>
        <v>44606</v>
      </c>
      <c r="B157" s="36">
        <f>SUMIFS(СВЦЭМ!$D$39:$D$782,СВЦЭМ!$A$39:$A$782,$A157,СВЦЭМ!$B$39:$B$782,B$143)+'СЕТ СН'!$I$14+СВЦЭМ!$D$10+'СЕТ СН'!$I$6-'СЕТ СН'!$I$26</f>
        <v>1814.86273162</v>
      </c>
      <c r="C157" s="36">
        <f>SUMIFS(СВЦЭМ!$D$39:$D$782,СВЦЭМ!$A$39:$A$782,$A157,СВЦЭМ!$B$39:$B$782,C$143)+'СЕТ СН'!$I$14+СВЦЭМ!$D$10+'СЕТ СН'!$I$6-'СЕТ СН'!$I$26</f>
        <v>1874.8242470299999</v>
      </c>
      <c r="D157" s="36">
        <f>SUMIFS(СВЦЭМ!$D$39:$D$782,СВЦЭМ!$A$39:$A$782,$A157,СВЦЭМ!$B$39:$B$782,D$143)+'СЕТ СН'!$I$14+СВЦЭМ!$D$10+'СЕТ СН'!$I$6-'СЕТ СН'!$I$26</f>
        <v>1878.4916355999999</v>
      </c>
      <c r="E157" s="36">
        <f>SUMIFS(СВЦЭМ!$D$39:$D$782,СВЦЭМ!$A$39:$A$782,$A157,СВЦЭМ!$B$39:$B$782,E$143)+'СЕТ СН'!$I$14+СВЦЭМ!$D$10+'СЕТ СН'!$I$6-'СЕТ СН'!$I$26</f>
        <v>1883.3578884399999</v>
      </c>
      <c r="F157" s="36">
        <f>SUMIFS(СВЦЭМ!$D$39:$D$782,СВЦЭМ!$A$39:$A$782,$A157,СВЦЭМ!$B$39:$B$782,F$143)+'СЕТ СН'!$I$14+СВЦЭМ!$D$10+'СЕТ СН'!$I$6-'СЕТ СН'!$I$26</f>
        <v>1872.5952417599999</v>
      </c>
      <c r="G157" s="36">
        <f>SUMIFS(СВЦЭМ!$D$39:$D$782,СВЦЭМ!$A$39:$A$782,$A157,СВЦЭМ!$B$39:$B$782,G$143)+'СЕТ СН'!$I$14+СВЦЭМ!$D$10+'СЕТ СН'!$I$6-'СЕТ СН'!$I$26</f>
        <v>1857.33059086</v>
      </c>
      <c r="H157" s="36">
        <f>SUMIFS(СВЦЭМ!$D$39:$D$782,СВЦЭМ!$A$39:$A$782,$A157,СВЦЭМ!$B$39:$B$782,H$143)+'СЕТ СН'!$I$14+СВЦЭМ!$D$10+'СЕТ СН'!$I$6-'СЕТ СН'!$I$26</f>
        <v>1844.09747176</v>
      </c>
      <c r="I157" s="36">
        <f>SUMIFS(СВЦЭМ!$D$39:$D$782,СВЦЭМ!$A$39:$A$782,$A157,СВЦЭМ!$B$39:$B$782,I$143)+'СЕТ СН'!$I$14+СВЦЭМ!$D$10+'СЕТ СН'!$I$6-'СЕТ СН'!$I$26</f>
        <v>1725.0368608599999</v>
      </c>
      <c r="J157" s="36">
        <f>SUMIFS(СВЦЭМ!$D$39:$D$782,СВЦЭМ!$A$39:$A$782,$A157,СВЦЭМ!$B$39:$B$782,J$143)+'СЕТ СН'!$I$14+СВЦЭМ!$D$10+'СЕТ СН'!$I$6-'СЕТ СН'!$I$26</f>
        <v>1681.6880830099999</v>
      </c>
      <c r="K157" s="36">
        <f>SUMIFS(СВЦЭМ!$D$39:$D$782,СВЦЭМ!$A$39:$A$782,$A157,СВЦЭМ!$B$39:$B$782,K$143)+'СЕТ СН'!$I$14+СВЦЭМ!$D$10+'СЕТ СН'!$I$6-'СЕТ СН'!$I$26</f>
        <v>1672.0120305299999</v>
      </c>
      <c r="L157" s="36">
        <f>SUMIFS(СВЦЭМ!$D$39:$D$782,СВЦЭМ!$A$39:$A$782,$A157,СВЦЭМ!$B$39:$B$782,L$143)+'СЕТ СН'!$I$14+СВЦЭМ!$D$10+'СЕТ СН'!$I$6-'СЕТ СН'!$I$26</f>
        <v>1670.72667826</v>
      </c>
      <c r="M157" s="36">
        <f>SUMIFS(СВЦЭМ!$D$39:$D$782,СВЦЭМ!$A$39:$A$782,$A157,СВЦЭМ!$B$39:$B$782,M$143)+'СЕТ СН'!$I$14+СВЦЭМ!$D$10+'СЕТ СН'!$I$6-'СЕТ СН'!$I$26</f>
        <v>1709.3914986</v>
      </c>
      <c r="N157" s="36">
        <f>SUMIFS(СВЦЭМ!$D$39:$D$782,СВЦЭМ!$A$39:$A$782,$A157,СВЦЭМ!$B$39:$B$782,N$143)+'СЕТ СН'!$I$14+СВЦЭМ!$D$10+'СЕТ СН'!$I$6-'СЕТ СН'!$I$26</f>
        <v>1745.7882042799999</v>
      </c>
      <c r="O157" s="36">
        <f>SUMIFS(СВЦЭМ!$D$39:$D$782,СВЦЭМ!$A$39:$A$782,$A157,СВЦЭМ!$B$39:$B$782,O$143)+'СЕТ СН'!$I$14+СВЦЭМ!$D$10+'СЕТ СН'!$I$6-'СЕТ СН'!$I$26</f>
        <v>1766.60483432</v>
      </c>
      <c r="P157" s="36">
        <f>SUMIFS(СВЦЭМ!$D$39:$D$782,СВЦЭМ!$A$39:$A$782,$A157,СВЦЭМ!$B$39:$B$782,P$143)+'СЕТ СН'!$I$14+СВЦЭМ!$D$10+'СЕТ СН'!$I$6-'СЕТ СН'!$I$26</f>
        <v>1784.5558891799999</v>
      </c>
      <c r="Q157" s="36">
        <f>SUMIFS(СВЦЭМ!$D$39:$D$782,СВЦЭМ!$A$39:$A$782,$A157,СВЦЭМ!$B$39:$B$782,Q$143)+'СЕТ СН'!$I$14+СВЦЭМ!$D$10+'СЕТ СН'!$I$6-'СЕТ СН'!$I$26</f>
        <v>1791.1874833299998</v>
      </c>
      <c r="R157" s="36">
        <f>SUMIFS(СВЦЭМ!$D$39:$D$782,СВЦЭМ!$A$39:$A$782,$A157,СВЦЭМ!$B$39:$B$782,R$143)+'СЕТ СН'!$I$14+СВЦЭМ!$D$10+'СЕТ СН'!$I$6-'СЕТ СН'!$I$26</f>
        <v>1785.5568447599999</v>
      </c>
      <c r="S157" s="36">
        <f>SUMIFS(СВЦЭМ!$D$39:$D$782,СВЦЭМ!$A$39:$A$782,$A157,СВЦЭМ!$B$39:$B$782,S$143)+'СЕТ СН'!$I$14+СВЦЭМ!$D$10+'СЕТ СН'!$I$6-'СЕТ СН'!$I$26</f>
        <v>1751.2927700199998</v>
      </c>
      <c r="T157" s="36">
        <f>SUMIFS(СВЦЭМ!$D$39:$D$782,СВЦЭМ!$A$39:$A$782,$A157,СВЦЭМ!$B$39:$B$782,T$143)+'СЕТ СН'!$I$14+СВЦЭМ!$D$10+'СЕТ СН'!$I$6-'СЕТ СН'!$I$26</f>
        <v>1678.17531618</v>
      </c>
      <c r="U157" s="36">
        <f>SUMIFS(СВЦЭМ!$D$39:$D$782,СВЦЭМ!$A$39:$A$782,$A157,СВЦЭМ!$B$39:$B$782,U$143)+'СЕТ СН'!$I$14+СВЦЭМ!$D$10+'СЕТ СН'!$I$6-'СЕТ СН'!$I$26</f>
        <v>1667.89538571</v>
      </c>
      <c r="V157" s="36">
        <f>SUMIFS(СВЦЭМ!$D$39:$D$782,СВЦЭМ!$A$39:$A$782,$A157,СВЦЭМ!$B$39:$B$782,V$143)+'СЕТ СН'!$I$14+СВЦЭМ!$D$10+'СЕТ СН'!$I$6-'СЕТ СН'!$I$26</f>
        <v>1682.8112735299999</v>
      </c>
      <c r="W157" s="36">
        <f>SUMIFS(СВЦЭМ!$D$39:$D$782,СВЦЭМ!$A$39:$A$782,$A157,СВЦЭМ!$B$39:$B$782,W$143)+'СЕТ СН'!$I$14+СВЦЭМ!$D$10+'СЕТ СН'!$I$6-'СЕТ СН'!$I$26</f>
        <v>1696.8011594999998</v>
      </c>
      <c r="X157" s="36">
        <f>SUMIFS(СВЦЭМ!$D$39:$D$782,СВЦЭМ!$A$39:$A$782,$A157,СВЦЭМ!$B$39:$B$782,X$143)+'СЕТ СН'!$I$14+СВЦЭМ!$D$10+'СЕТ СН'!$I$6-'СЕТ СН'!$I$26</f>
        <v>1723.8343321599998</v>
      </c>
      <c r="Y157" s="36">
        <f>SUMIFS(СВЦЭМ!$D$39:$D$782,СВЦЭМ!$A$39:$A$782,$A157,СВЦЭМ!$B$39:$B$782,Y$143)+'СЕТ СН'!$I$14+СВЦЭМ!$D$10+'СЕТ СН'!$I$6-'СЕТ СН'!$I$26</f>
        <v>1755.6399398999999</v>
      </c>
    </row>
    <row r="158" spans="1:25" ht="15.75" x14ac:dyDescent="0.2">
      <c r="A158" s="35">
        <f t="shared" si="4"/>
        <v>44607</v>
      </c>
      <c r="B158" s="36">
        <f>SUMIFS(СВЦЭМ!$D$39:$D$782,СВЦЭМ!$A$39:$A$782,$A158,СВЦЭМ!$B$39:$B$782,B$143)+'СЕТ СН'!$I$14+СВЦЭМ!$D$10+'СЕТ СН'!$I$6-'СЕТ СН'!$I$26</f>
        <v>1733.6121941699998</v>
      </c>
      <c r="C158" s="36">
        <f>SUMIFS(СВЦЭМ!$D$39:$D$782,СВЦЭМ!$A$39:$A$782,$A158,СВЦЭМ!$B$39:$B$782,C$143)+'СЕТ СН'!$I$14+СВЦЭМ!$D$10+'СЕТ СН'!$I$6-'СЕТ СН'!$I$26</f>
        <v>1799.7808402799999</v>
      </c>
      <c r="D158" s="36">
        <f>SUMIFS(СВЦЭМ!$D$39:$D$782,СВЦЭМ!$A$39:$A$782,$A158,СВЦЭМ!$B$39:$B$782,D$143)+'СЕТ СН'!$I$14+СВЦЭМ!$D$10+'СЕТ СН'!$I$6-'СЕТ СН'!$I$26</f>
        <v>1831.51983574</v>
      </c>
      <c r="E158" s="36">
        <f>SUMIFS(СВЦЭМ!$D$39:$D$782,СВЦЭМ!$A$39:$A$782,$A158,СВЦЭМ!$B$39:$B$782,E$143)+'СЕТ СН'!$I$14+СВЦЭМ!$D$10+'СЕТ СН'!$I$6-'СЕТ СН'!$I$26</f>
        <v>1836.6814256</v>
      </c>
      <c r="F158" s="36">
        <f>SUMIFS(СВЦЭМ!$D$39:$D$782,СВЦЭМ!$A$39:$A$782,$A158,СВЦЭМ!$B$39:$B$782,F$143)+'СЕТ СН'!$I$14+СВЦЭМ!$D$10+'СЕТ СН'!$I$6-'СЕТ СН'!$I$26</f>
        <v>1823.8982287499998</v>
      </c>
      <c r="G158" s="36">
        <f>SUMIFS(СВЦЭМ!$D$39:$D$782,СВЦЭМ!$A$39:$A$782,$A158,СВЦЭМ!$B$39:$B$782,G$143)+'СЕТ СН'!$I$14+СВЦЭМ!$D$10+'СЕТ СН'!$I$6-'СЕТ СН'!$I$26</f>
        <v>1792.66043036</v>
      </c>
      <c r="H158" s="36">
        <f>SUMIFS(СВЦЭМ!$D$39:$D$782,СВЦЭМ!$A$39:$A$782,$A158,СВЦЭМ!$B$39:$B$782,H$143)+'СЕТ СН'!$I$14+СВЦЭМ!$D$10+'СЕТ СН'!$I$6-'СЕТ СН'!$I$26</f>
        <v>1732.21044966</v>
      </c>
      <c r="I158" s="36">
        <f>SUMIFS(СВЦЭМ!$D$39:$D$782,СВЦЭМ!$A$39:$A$782,$A158,СВЦЭМ!$B$39:$B$782,I$143)+'СЕТ СН'!$I$14+СВЦЭМ!$D$10+'СЕТ СН'!$I$6-'СЕТ СН'!$I$26</f>
        <v>1660.65639474</v>
      </c>
      <c r="J158" s="36">
        <f>SUMIFS(СВЦЭМ!$D$39:$D$782,СВЦЭМ!$A$39:$A$782,$A158,СВЦЭМ!$B$39:$B$782,J$143)+'СЕТ СН'!$I$14+СВЦЭМ!$D$10+'СЕТ СН'!$I$6-'СЕТ СН'!$I$26</f>
        <v>1603.1494587899999</v>
      </c>
      <c r="K158" s="36">
        <f>SUMIFS(СВЦЭМ!$D$39:$D$782,СВЦЭМ!$A$39:$A$782,$A158,СВЦЭМ!$B$39:$B$782,K$143)+'СЕТ СН'!$I$14+СВЦЭМ!$D$10+'СЕТ СН'!$I$6-'СЕТ СН'!$I$26</f>
        <v>1587.0889510699999</v>
      </c>
      <c r="L158" s="36">
        <f>SUMIFS(СВЦЭМ!$D$39:$D$782,СВЦЭМ!$A$39:$A$782,$A158,СВЦЭМ!$B$39:$B$782,L$143)+'СЕТ СН'!$I$14+СВЦЭМ!$D$10+'СЕТ СН'!$I$6-'СЕТ СН'!$I$26</f>
        <v>1595.57879785</v>
      </c>
      <c r="M158" s="36">
        <f>SUMIFS(СВЦЭМ!$D$39:$D$782,СВЦЭМ!$A$39:$A$782,$A158,СВЦЭМ!$B$39:$B$782,M$143)+'СЕТ СН'!$I$14+СВЦЭМ!$D$10+'СЕТ СН'!$I$6-'СЕТ СН'!$I$26</f>
        <v>1651.1162427199999</v>
      </c>
      <c r="N158" s="36">
        <f>SUMIFS(СВЦЭМ!$D$39:$D$782,СВЦЭМ!$A$39:$A$782,$A158,СВЦЭМ!$B$39:$B$782,N$143)+'СЕТ СН'!$I$14+СВЦЭМ!$D$10+'СЕТ СН'!$I$6-'СЕТ СН'!$I$26</f>
        <v>1681.1481270499999</v>
      </c>
      <c r="O158" s="36">
        <f>SUMIFS(СВЦЭМ!$D$39:$D$782,СВЦЭМ!$A$39:$A$782,$A158,СВЦЭМ!$B$39:$B$782,O$143)+'СЕТ СН'!$I$14+СВЦЭМ!$D$10+'СЕТ СН'!$I$6-'СЕТ СН'!$I$26</f>
        <v>1714.2396143799999</v>
      </c>
      <c r="P158" s="36">
        <f>SUMIFS(СВЦЭМ!$D$39:$D$782,СВЦЭМ!$A$39:$A$782,$A158,СВЦЭМ!$B$39:$B$782,P$143)+'СЕТ СН'!$I$14+СВЦЭМ!$D$10+'СЕТ СН'!$I$6-'СЕТ СН'!$I$26</f>
        <v>1753.65363516</v>
      </c>
      <c r="Q158" s="36">
        <f>SUMIFS(СВЦЭМ!$D$39:$D$782,СВЦЭМ!$A$39:$A$782,$A158,СВЦЭМ!$B$39:$B$782,Q$143)+'СЕТ СН'!$I$14+СВЦЭМ!$D$10+'СЕТ СН'!$I$6-'СЕТ СН'!$I$26</f>
        <v>1759.0327863799998</v>
      </c>
      <c r="R158" s="36">
        <f>SUMIFS(СВЦЭМ!$D$39:$D$782,СВЦЭМ!$A$39:$A$782,$A158,СВЦЭМ!$B$39:$B$782,R$143)+'СЕТ СН'!$I$14+СВЦЭМ!$D$10+'СЕТ СН'!$I$6-'СЕТ СН'!$I$26</f>
        <v>1755.9594278499999</v>
      </c>
      <c r="S158" s="36">
        <f>SUMIFS(СВЦЭМ!$D$39:$D$782,СВЦЭМ!$A$39:$A$782,$A158,СВЦЭМ!$B$39:$B$782,S$143)+'СЕТ СН'!$I$14+СВЦЭМ!$D$10+'СЕТ СН'!$I$6-'СЕТ СН'!$I$26</f>
        <v>1728.2696016799998</v>
      </c>
      <c r="T158" s="36">
        <f>SUMIFS(СВЦЭМ!$D$39:$D$782,СВЦЭМ!$A$39:$A$782,$A158,СВЦЭМ!$B$39:$B$782,T$143)+'СЕТ СН'!$I$14+СВЦЭМ!$D$10+'СЕТ СН'!$I$6-'СЕТ СН'!$I$26</f>
        <v>1657.0021015</v>
      </c>
      <c r="U158" s="36">
        <f>SUMIFS(СВЦЭМ!$D$39:$D$782,СВЦЭМ!$A$39:$A$782,$A158,СВЦЭМ!$B$39:$B$782,U$143)+'СЕТ СН'!$I$14+СВЦЭМ!$D$10+'СЕТ СН'!$I$6-'СЕТ СН'!$I$26</f>
        <v>1633.1746501799998</v>
      </c>
      <c r="V158" s="36">
        <f>SUMIFS(СВЦЭМ!$D$39:$D$782,СВЦЭМ!$A$39:$A$782,$A158,СВЦЭМ!$B$39:$B$782,V$143)+'СЕТ СН'!$I$14+СВЦЭМ!$D$10+'СЕТ СН'!$I$6-'СЕТ СН'!$I$26</f>
        <v>1637.7945431599999</v>
      </c>
      <c r="W158" s="36">
        <f>SUMIFS(СВЦЭМ!$D$39:$D$782,СВЦЭМ!$A$39:$A$782,$A158,СВЦЭМ!$B$39:$B$782,W$143)+'СЕТ СН'!$I$14+СВЦЭМ!$D$10+'СЕТ СН'!$I$6-'СЕТ СН'!$I$26</f>
        <v>1651.21763702</v>
      </c>
      <c r="X158" s="36">
        <f>SUMIFS(СВЦЭМ!$D$39:$D$782,СВЦЭМ!$A$39:$A$782,$A158,СВЦЭМ!$B$39:$B$782,X$143)+'СЕТ СН'!$I$14+СВЦЭМ!$D$10+'СЕТ СН'!$I$6-'СЕТ СН'!$I$26</f>
        <v>1684.7313982199998</v>
      </c>
      <c r="Y158" s="36">
        <f>SUMIFS(СВЦЭМ!$D$39:$D$782,СВЦЭМ!$A$39:$A$782,$A158,СВЦЭМ!$B$39:$B$782,Y$143)+'СЕТ СН'!$I$14+СВЦЭМ!$D$10+'СЕТ СН'!$I$6-'СЕТ СН'!$I$26</f>
        <v>1720.0286169799999</v>
      </c>
    </row>
    <row r="159" spans="1:25" ht="15.75" x14ac:dyDescent="0.2">
      <c r="A159" s="35">
        <f t="shared" si="4"/>
        <v>44608</v>
      </c>
      <c r="B159" s="36">
        <f>SUMIFS(СВЦЭМ!$D$39:$D$782,СВЦЭМ!$A$39:$A$782,$A159,СВЦЭМ!$B$39:$B$782,B$143)+'СЕТ СН'!$I$14+СВЦЭМ!$D$10+'СЕТ СН'!$I$6-'СЕТ СН'!$I$26</f>
        <v>1754.4108445499999</v>
      </c>
      <c r="C159" s="36">
        <f>SUMIFS(СВЦЭМ!$D$39:$D$782,СВЦЭМ!$A$39:$A$782,$A159,СВЦЭМ!$B$39:$B$782,C$143)+'СЕТ СН'!$I$14+СВЦЭМ!$D$10+'СЕТ СН'!$I$6-'СЕТ СН'!$I$26</f>
        <v>1809.77709218</v>
      </c>
      <c r="D159" s="36">
        <f>SUMIFS(СВЦЭМ!$D$39:$D$782,СВЦЭМ!$A$39:$A$782,$A159,СВЦЭМ!$B$39:$B$782,D$143)+'СЕТ СН'!$I$14+СВЦЭМ!$D$10+'СЕТ СН'!$I$6-'СЕТ СН'!$I$26</f>
        <v>1819.8758206699999</v>
      </c>
      <c r="E159" s="36">
        <f>SUMIFS(СВЦЭМ!$D$39:$D$782,СВЦЭМ!$A$39:$A$782,$A159,СВЦЭМ!$B$39:$B$782,E$143)+'СЕТ СН'!$I$14+СВЦЭМ!$D$10+'СЕТ СН'!$I$6-'СЕТ СН'!$I$26</f>
        <v>1820.7085476099999</v>
      </c>
      <c r="F159" s="36">
        <f>SUMIFS(СВЦЭМ!$D$39:$D$782,СВЦЭМ!$A$39:$A$782,$A159,СВЦЭМ!$B$39:$B$782,F$143)+'СЕТ СН'!$I$14+СВЦЭМ!$D$10+'СЕТ СН'!$I$6-'СЕТ СН'!$I$26</f>
        <v>1812.9140706199998</v>
      </c>
      <c r="G159" s="36">
        <f>SUMIFS(СВЦЭМ!$D$39:$D$782,СВЦЭМ!$A$39:$A$782,$A159,СВЦЭМ!$B$39:$B$782,G$143)+'СЕТ СН'!$I$14+СВЦЭМ!$D$10+'СЕТ СН'!$I$6-'СЕТ СН'!$I$26</f>
        <v>1783.26217823</v>
      </c>
      <c r="H159" s="36">
        <f>SUMIFS(СВЦЭМ!$D$39:$D$782,СВЦЭМ!$A$39:$A$782,$A159,СВЦЭМ!$B$39:$B$782,H$143)+'СЕТ СН'!$I$14+СВЦЭМ!$D$10+'СЕТ СН'!$I$6-'СЕТ СН'!$I$26</f>
        <v>1737.87010745</v>
      </c>
      <c r="I159" s="36">
        <f>SUMIFS(СВЦЭМ!$D$39:$D$782,СВЦЭМ!$A$39:$A$782,$A159,СВЦЭМ!$B$39:$B$782,I$143)+'СЕТ СН'!$I$14+СВЦЭМ!$D$10+'СЕТ СН'!$I$6-'СЕТ СН'!$I$26</f>
        <v>1687.1178165499998</v>
      </c>
      <c r="J159" s="36">
        <f>SUMIFS(СВЦЭМ!$D$39:$D$782,СВЦЭМ!$A$39:$A$782,$A159,СВЦЭМ!$B$39:$B$782,J$143)+'СЕТ СН'!$I$14+СВЦЭМ!$D$10+'СЕТ СН'!$I$6-'СЕТ СН'!$I$26</f>
        <v>1633.0755984</v>
      </c>
      <c r="K159" s="36">
        <f>SUMIFS(СВЦЭМ!$D$39:$D$782,СВЦЭМ!$A$39:$A$782,$A159,СВЦЭМ!$B$39:$B$782,K$143)+'СЕТ СН'!$I$14+СВЦЭМ!$D$10+'СЕТ СН'!$I$6-'СЕТ СН'!$I$26</f>
        <v>1625.1893552399999</v>
      </c>
      <c r="L159" s="36">
        <f>SUMIFS(СВЦЭМ!$D$39:$D$782,СВЦЭМ!$A$39:$A$782,$A159,СВЦЭМ!$B$39:$B$782,L$143)+'СЕТ СН'!$I$14+СВЦЭМ!$D$10+'СЕТ СН'!$I$6-'СЕТ СН'!$I$26</f>
        <v>1637.8011507899998</v>
      </c>
      <c r="M159" s="36">
        <f>SUMIFS(СВЦЭМ!$D$39:$D$782,СВЦЭМ!$A$39:$A$782,$A159,СВЦЭМ!$B$39:$B$782,M$143)+'СЕТ СН'!$I$14+СВЦЭМ!$D$10+'СЕТ СН'!$I$6-'СЕТ СН'!$I$26</f>
        <v>1673.8025083299999</v>
      </c>
      <c r="N159" s="36">
        <f>SUMIFS(СВЦЭМ!$D$39:$D$782,СВЦЭМ!$A$39:$A$782,$A159,СВЦЭМ!$B$39:$B$782,N$143)+'СЕТ СН'!$I$14+СВЦЭМ!$D$10+'СЕТ СН'!$I$6-'СЕТ СН'!$I$26</f>
        <v>1707.20872609</v>
      </c>
      <c r="O159" s="36">
        <f>SUMIFS(СВЦЭМ!$D$39:$D$782,СВЦЭМ!$A$39:$A$782,$A159,СВЦЭМ!$B$39:$B$782,O$143)+'СЕТ СН'!$I$14+СВЦЭМ!$D$10+'СЕТ СН'!$I$6-'СЕТ СН'!$I$26</f>
        <v>1730.9756856199999</v>
      </c>
      <c r="P159" s="36">
        <f>SUMIFS(СВЦЭМ!$D$39:$D$782,СВЦЭМ!$A$39:$A$782,$A159,СВЦЭМ!$B$39:$B$782,P$143)+'СЕТ СН'!$I$14+СВЦЭМ!$D$10+'СЕТ СН'!$I$6-'СЕТ СН'!$I$26</f>
        <v>1761.9294344</v>
      </c>
      <c r="Q159" s="36">
        <f>SUMIFS(СВЦЭМ!$D$39:$D$782,СВЦЭМ!$A$39:$A$782,$A159,СВЦЭМ!$B$39:$B$782,Q$143)+'СЕТ СН'!$I$14+СВЦЭМ!$D$10+'СЕТ СН'!$I$6-'СЕТ СН'!$I$26</f>
        <v>1763.78583998</v>
      </c>
      <c r="R159" s="36">
        <f>SUMIFS(СВЦЭМ!$D$39:$D$782,СВЦЭМ!$A$39:$A$782,$A159,СВЦЭМ!$B$39:$B$782,R$143)+'СЕТ СН'!$I$14+СВЦЭМ!$D$10+'СЕТ СН'!$I$6-'СЕТ СН'!$I$26</f>
        <v>1762.7780080399998</v>
      </c>
      <c r="S159" s="36">
        <f>SUMIFS(СВЦЭМ!$D$39:$D$782,СВЦЭМ!$A$39:$A$782,$A159,СВЦЭМ!$B$39:$B$782,S$143)+'СЕТ СН'!$I$14+СВЦЭМ!$D$10+'СЕТ СН'!$I$6-'СЕТ СН'!$I$26</f>
        <v>1737.8263645099998</v>
      </c>
      <c r="T159" s="36">
        <f>SUMIFS(СВЦЭМ!$D$39:$D$782,СВЦЭМ!$A$39:$A$782,$A159,СВЦЭМ!$B$39:$B$782,T$143)+'СЕТ СН'!$I$14+СВЦЭМ!$D$10+'СЕТ СН'!$I$6-'СЕТ СН'!$I$26</f>
        <v>1666.27796758</v>
      </c>
      <c r="U159" s="36">
        <f>SUMIFS(СВЦЭМ!$D$39:$D$782,СВЦЭМ!$A$39:$A$782,$A159,СВЦЭМ!$B$39:$B$782,U$143)+'СЕТ СН'!$I$14+СВЦЭМ!$D$10+'СЕТ СН'!$I$6-'СЕТ СН'!$I$26</f>
        <v>1638.8631375999998</v>
      </c>
      <c r="V159" s="36">
        <f>SUMIFS(СВЦЭМ!$D$39:$D$782,СВЦЭМ!$A$39:$A$782,$A159,СВЦЭМ!$B$39:$B$782,V$143)+'СЕТ СН'!$I$14+СВЦЭМ!$D$10+'СЕТ СН'!$I$6-'СЕТ СН'!$I$26</f>
        <v>1645.59492426</v>
      </c>
      <c r="W159" s="36">
        <f>SUMIFS(СВЦЭМ!$D$39:$D$782,СВЦЭМ!$A$39:$A$782,$A159,СВЦЭМ!$B$39:$B$782,W$143)+'СЕТ СН'!$I$14+СВЦЭМ!$D$10+'СЕТ СН'!$I$6-'СЕТ СН'!$I$26</f>
        <v>1676.56244715</v>
      </c>
      <c r="X159" s="36">
        <f>SUMIFS(СВЦЭМ!$D$39:$D$782,СВЦЭМ!$A$39:$A$782,$A159,СВЦЭМ!$B$39:$B$782,X$143)+'СЕТ СН'!$I$14+СВЦЭМ!$D$10+'СЕТ СН'!$I$6-'СЕТ СН'!$I$26</f>
        <v>1697.8490194399999</v>
      </c>
      <c r="Y159" s="36">
        <f>SUMIFS(СВЦЭМ!$D$39:$D$782,СВЦЭМ!$A$39:$A$782,$A159,СВЦЭМ!$B$39:$B$782,Y$143)+'СЕТ СН'!$I$14+СВЦЭМ!$D$10+'СЕТ СН'!$I$6-'СЕТ СН'!$I$26</f>
        <v>1745.21837598</v>
      </c>
    </row>
    <row r="160" spans="1:25" ht="15.75" x14ac:dyDescent="0.2">
      <c r="A160" s="35">
        <f t="shared" si="4"/>
        <v>44609</v>
      </c>
      <c r="B160" s="36">
        <f>SUMIFS(СВЦЭМ!$D$39:$D$782,СВЦЭМ!$A$39:$A$782,$A160,СВЦЭМ!$B$39:$B$782,B$143)+'СЕТ СН'!$I$14+СВЦЭМ!$D$10+'СЕТ СН'!$I$6-'СЕТ СН'!$I$26</f>
        <v>1701.7090452499999</v>
      </c>
      <c r="C160" s="36">
        <f>SUMIFS(СВЦЭМ!$D$39:$D$782,СВЦЭМ!$A$39:$A$782,$A160,СВЦЭМ!$B$39:$B$782,C$143)+'СЕТ СН'!$I$14+СВЦЭМ!$D$10+'СЕТ СН'!$I$6-'СЕТ СН'!$I$26</f>
        <v>1744.45766843</v>
      </c>
      <c r="D160" s="36">
        <f>SUMIFS(СВЦЭМ!$D$39:$D$782,СВЦЭМ!$A$39:$A$782,$A160,СВЦЭМ!$B$39:$B$782,D$143)+'СЕТ СН'!$I$14+СВЦЭМ!$D$10+'СЕТ СН'!$I$6-'СЕТ СН'!$I$26</f>
        <v>1798.5533117</v>
      </c>
      <c r="E160" s="36">
        <f>SUMIFS(СВЦЭМ!$D$39:$D$782,СВЦЭМ!$A$39:$A$782,$A160,СВЦЭМ!$B$39:$B$782,E$143)+'СЕТ СН'!$I$14+СВЦЭМ!$D$10+'СЕТ СН'!$I$6-'СЕТ СН'!$I$26</f>
        <v>1800.5478802999999</v>
      </c>
      <c r="F160" s="36">
        <f>SUMIFS(СВЦЭМ!$D$39:$D$782,СВЦЭМ!$A$39:$A$782,$A160,СВЦЭМ!$B$39:$B$782,F$143)+'СЕТ СН'!$I$14+СВЦЭМ!$D$10+'СЕТ СН'!$I$6-'СЕТ СН'!$I$26</f>
        <v>1788.9109714399999</v>
      </c>
      <c r="G160" s="36">
        <f>SUMIFS(СВЦЭМ!$D$39:$D$782,СВЦЭМ!$A$39:$A$782,$A160,СВЦЭМ!$B$39:$B$782,G$143)+'СЕТ СН'!$I$14+СВЦЭМ!$D$10+'СЕТ СН'!$I$6-'СЕТ СН'!$I$26</f>
        <v>1769.09168198</v>
      </c>
      <c r="H160" s="36">
        <f>SUMIFS(СВЦЭМ!$D$39:$D$782,СВЦЭМ!$A$39:$A$782,$A160,СВЦЭМ!$B$39:$B$782,H$143)+'СЕТ СН'!$I$14+СВЦЭМ!$D$10+'СЕТ СН'!$I$6-'СЕТ СН'!$I$26</f>
        <v>1719.1578066499999</v>
      </c>
      <c r="I160" s="36">
        <f>SUMIFS(СВЦЭМ!$D$39:$D$782,СВЦЭМ!$A$39:$A$782,$A160,СВЦЭМ!$B$39:$B$782,I$143)+'СЕТ СН'!$I$14+СВЦЭМ!$D$10+'СЕТ СН'!$I$6-'СЕТ СН'!$I$26</f>
        <v>1677.2666134599999</v>
      </c>
      <c r="J160" s="36">
        <f>SUMIFS(СВЦЭМ!$D$39:$D$782,СВЦЭМ!$A$39:$A$782,$A160,СВЦЭМ!$B$39:$B$782,J$143)+'СЕТ СН'!$I$14+СВЦЭМ!$D$10+'СЕТ СН'!$I$6-'СЕТ СН'!$I$26</f>
        <v>1628.06143131</v>
      </c>
      <c r="K160" s="36">
        <f>SUMIFS(СВЦЭМ!$D$39:$D$782,СВЦЭМ!$A$39:$A$782,$A160,СВЦЭМ!$B$39:$B$782,K$143)+'СЕТ СН'!$I$14+СВЦЭМ!$D$10+'СЕТ СН'!$I$6-'СЕТ СН'!$I$26</f>
        <v>1639.56062817</v>
      </c>
      <c r="L160" s="36">
        <f>SUMIFS(СВЦЭМ!$D$39:$D$782,СВЦЭМ!$A$39:$A$782,$A160,СВЦЭМ!$B$39:$B$782,L$143)+'СЕТ СН'!$I$14+СВЦЭМ!$D$10+'СЕТ СН'!$I$6-'СЕТ СН'!$I$26</f>
        <v>1641.1453518599999</v>
      </c>
      <c r="M160" s="36">
        <f>SUMIFS(СВЦЭМ!$D$39:$D$782,СВЦЭМ!$A$39:$A$782,$A160,СВЦЭМ!$B$39:$B$782,M$143)+'СЕТ СН'!$I$14+СВЦЭМ!$D$10+'СЕТ СН'!$I$6-'СЕТ СН'!$I$26</f>
        <v>1677.2180462699998</v>
      </c>
      <c r="N160" s="36">
        <f>SUMIFS(СВЦЭМ!$D$39:$D$782,СВЦЭМ!$A$39:$A$782,$A160,СВЦЭМ!$B$39:$B$782,N$143)+'СЕТ СН'!$I$14+СВЦЭМ!$D$10+'СЕТ СН'!$I$6-'СЕТ СН'!$I$26</f>
        <v>1703.6904368599999</v>
      </c>
      <c r="O160" s="36">
        <f>SUMIFS(СВЦЭМ!$D$39:$D$782,СВЦЭМ!$A$39:$A$782,$A160,СВЦЭМ!$B$39:$B$782,O$143)+'СЕТ СН'!$I$14+СВЦЭМ!$D$10+'СЕТ СН'!$I$6-'СЕТ СН'!$I$26</f>
        <v>1720.8163710399999</v>
      </c>
      <c r="P160" s="36">
        <f>SUMIFS(СВЦЭМ!$D$39:$D$782,СВЦЭМ!$A$39:$A$782,$A160,СВЦЭМ!$B$39:$B$782,P$143)+'СЕТ СН'!$I$14+СВЦЭМ!$D$10+'СЕТ СН'!$I$6-'СЕТ СН'!$I$26</f>
        <v>1761.6826624099999</v>
      </c>
      <c r="Q160" s="36">
        <f>SUMIFS(СВЦЭМ!$D$39:$D$782,СВЦЭМ!$A$39:$A$782,$A160,СВЦЭМ!$B$39:$B$782,Q$143)+'СЕТ СН'!$I$14+СВЦЭМ!$D$10+'СЕТ СН'!$I$6-'СЕТ СН'!$I$26</f>
        <v>1760.4655194699999</v>
      </c>
      <c r="R160" s="36">
        <f>SUMIFS(СВЦЭМ!$D$39:$D$782,СВЦЭМ!$A$39:$A$782,$A160,СВЦЭМ!$B$39:$B$782,R$143)+'СЕТ СН'!$I$14+СВЦЭМ!$D$10+'СЕТ СН'!$I$6-'СЕТ СН'!$I$26</f>
        <v>1750.7710759499998</v>
      </c>
      <c r="S160" s="36">
        <f>SUMIFS(СВЦЭМ!$D$39:$D$782,СВЦЭМ!$A$39:$A$782,$A160,СВЦЭМ!$B$39:$B$782,S$143)+'СЕТ СН'!$I$14+СВЦЭМ!$D$10+'СЕТ СН'!$I$6-'СЕТ СН'!$I$26</f>
        <v>1747.7695420399998</v>
      </c>
      <c r="T160" s="36">
        <f>SUMIFS(СВЦЭМ!$D$39:$D$782,СВЦЭМ!$A$39:$A$782,$A160,СВЦЭМ!$B$39:$B$782,T$143)+'СЕТ СН'!$I$14+СВЦЭМ!$D$10+'СЕТ СН'!$I$6-'СЕТ СН'!$I$26</f>
        <v>1682.2728779099998</v>
      </c>
      <c r="U160" s="36">
        <f>SUMIFS(СВЦЭМ!$D$39:$D$782,СВЦЭМ!$A$39:$A$782,$A160,СВЦЭМ!$B$39:$B$782,U$143)+'СЕТ СН'!$I$14+СВЦЭМ!$D$10+'СЕТ СН'!$I$6-'СЕТ СН'!$I$26</f>
        <v>1672.3275627799999</v>
      </c>
      <c r="V160" s="36">
        <f>SUMIFS(СВЦЭМ!$D$39:$D$782,СВЦЭМ!$A$39:$A$782,$A160,СВЦЭМ!$B$39:$B$782,V$143)+'СЕТ СН'!$I$14+СВЦЭМ!$D$10+'СЕТ СН'!$I$6-'СЕТ СН'!$I$26</f>
        <v>1692.4151550699999</v>
      </c>
      <c r="W160" s="36">
        <f>SUMIFS(СВЦЭМ!$D$39:$D$782,СВЦЭМ!$A$39:$A$782,$A160,СВЦЭМ!$B$39:$B$782,W$143)+'СЕТ СН'!$I$14+СВЦЭМ!$D$10+'СЕТ СН'!$I$6-'СЕТ СН'!$I$26</f>
        <v>1708.8256804099999</v>
      </c>
      <c r="X160" s="36">
        <f>SUMIFS(СВЦЭМ!$D$39:$D$782,СВЦЭМ!$A$39:$A$782,$A160,СВЦЭМ!$B$39:$B$782,X$143)+'СЕТ СН'!$I$14+СВЦЭМ!$D$10+'СЕТ СН'!$I$6-'СЕТ СН'!$I$26</f>
        <v>1705.0595034199998</v>
      </c>
      <c r="Y160" s="36">
        <f>SUMIFS(СВЦЭМ!$D$39:$D$782,СВЦЭМ!$A$39:$A$782,$A160,СВЦЭМ!$B$39:$B$782,Y$143)+'СЕТ СН'!$I$14+СВЦЭМ!$D$10+'СЕТ СН'!$I$6-'СЕТ СН'!$I$26</f>
        <v>1715.3016025099998</v>
      </c>
    </row>
    <row r="161" spans="1:26" ht="15.75" x14ac:dyDescent="0.2">
      <c r="A161" s="35">
        <f t="shared" si="4"/>
        <v>44610</v>
      </c>
      <c r="B161" s="36">
        <f>SUMIFS(СВЦЭМ!$D$39:$D$782,СВЦЭМ!$A$39:$A$782,$A161,СВЦЭМ!$B$39:$B$782,B$143)+'СЕТ СН'!$I$14+СВЦЭМ!$D$10+'СЕТ СН'!$I$6-'СЕТ СН'!$I$26</f>
        <v>1741.4873049399998</v>
      </c>
      <c r="C161" s="36">
        <f>SUMIFS(СВЦЭМ!$D$39:$D$782,СВЦЭМ!$A$39:$A$782,$A161,СВЦЭМ!$B$39:$B$782,C$143)+'СЕТ СН'!$I$14+СВЦЭМ!$D$10+'СЕТ СН'!$I$6-'СЕТ СН'!$I$26</f>
        <v>1787.9795321199999</v>
      </c>
      <c r="D161" s="36">
        <f>SUMIFS(СВЦЭМ!$D$39:$D$782,СВЦЭМ!$A$39:$A$782,$A161,СВЦЭМ!$B$39:$B$782,D$143)+'СЕТ СН'!$I$14+СВЦЭМ!$D$10+'СЕТ СН'!$I$6-'СЕТ СН'!$I$26</f>
        <v>1814.4602847899998</v>
      </c>
      <c r="E161" s="36">
        <f>SUMIFS(СВЦЭМ!$D$39:$D$782,СВЦЭМ!$A$39:$A$782,$A161,СВЦЭМ!$B$39:$B$782,E$143)+'СЕТ СН'!$I$14+СВЦЭМ!$D$10+'СЕТ СН'!$I$6-'СЕТ СН'!$I$26</f>
        <v>1817.0408886199998</v>
      </c>
      <c r="F161" s="36">
        <f>SUMIFS(СВЦЭМ!$D$39:$D$782,СВЦЭМ!$A$39:$A$782,$A161,СВЦЭМ!$B$39:$B$782,F$143)+'СЕТ СН'!$I$14+СВЦЭМ!$D$10+'СЕТ СН'!$I$6-'СЕТ СН'!$I$26</f>
        <v>1809.2623851899998</v>
      </c>
      <c r="G161" s="36">
        <f>SUMIFS(СВЦЭМ!$D$39:$D$782,СВЦЭМ!$A$39:$A$782,$A161,СВЦЭМ!$B$39:$B$782,G$143)+'СЕТ СН'!$I$14+СВЦЭМ!$D$10+'СЕТ СН'!$I$6-'СЕТ СН'!$I$26</f>
        <v>1776.9665255799998</v>
      </c>
      <c r="H161" s="36">
        <f>SUMIFS(СВЦЭМ!$D$39:$D$782,СВЦЭМ!$A$39:$A$782,$A161,СВЦЭМ!$B$39:$B$782,H$143)+'СЕТ СН'!$I$14+СВЦЭМ!$D$10+'СЕТ СН'!$I$6-'СЕТ СН'!$I$26</f>
        <v>1729.5232311999998</v>
      </c>
      <c r="I161" s="36">
        <f>SUMIFS(СВЦЭМ!$D$39:$D$782,СВЦЭМ!$A$39:$A$782,$A161,СВЦЭМ!$B$39:$B$782,I$143)+'СЕТ СН'!$I$14+СВЦЭМ!$D$10+'СЕТ СН'!$I$6-'СЕТ СН'!$I$26</f>
        <v>1682.6716916799999</v>
      </c>
      <c r="J161" s="36">
        <f>SUMIFS(СВЦЭМ!$D$39:$D$782,СВЦЭМ!$A$39:$A$782,$A161,СВЦЭМ!$B$39:$B$782,J$143)+'СЕТ СН'!$I$14+СВЦЭМ!$D$10+'СЕТ СН'!$I$6-'СЕТ СН'!$I$26</f>
        <v>1631.2928602499999</v>
      </c>
      <c r="K161" s="36">
        <f>SUMIFS(СВЦЭМ!$D$39:$D$782,СВЦЭМ!$A$39:$A$782,$A161,СВЦЭМ!$B$39:$B$782,K$143)+'СЕТ СН'!$I$14+СВЦЭМ!$D$10+'СЕТ СН'!$I$6-'СЕТ СН'!$I$26</f>
        <v>1629.44431265</v>
      </c>
      <c r="L161" s="36">
        <f>SUMIFS(СВЦЭМ!$D$39:$D$782,СВЦЭМ!$A$39:$A$782,$A161,СВЦЭМ!$B$39:$B$782,L$143)+'СЕТ СН'!$I$14+СВЦЭМ!$D$10+'СЕТ СН'!$I$6-'СЕТ СН'!$I$26</f>
        <v>1632.83707579</v>
      </c>
      <c r="M161" s="36">
        <f>SUMIFS(СВЦЭМ!$D$39:$D$782,СВЦЭМ!$A$39:$A$782,$A161,СВЦЭМ!$B$39:$B$782,M$143)+'СЕТ СН'!$I$14+СВЦЭМ!$D$10+'СЕТ СН'!$I$6-'СЕТ СН'!$I$26</f>
        <v>1684.4471385699999</v>
      </c>
      <c r="N161" s="36">
        <f>SUMIFS(СВЦЭМ!$D$39:$D$782,СВЦЭМ!$A$39:$A$782,$A161,СВЦЭМ!$B$39:$B$782,N$143)+'СЕТ СН'!$I$14+СВЦЭМ!$D$10+'СЕТ СН'!$I$6-'СЕТ СН'!$I$26</f>
        <v>1736.32456669</v>
      </c>
      <c r="O161" s="36">
        <f>SUMIFS(СВЦЭМ!$D$39:$D$782,СВЦЭМ!$A$39:$A$782,$A161,СВЦЭМ!$B$39:$B$782,O$143)+'СЕТ СН'!$I$14+СВЦЭМ!$D$10+'СЕТ СН'!$I$6-'СЕТ СН'!$I$26</f>
        <v>1751.6796211899998</v>
      </c>
      <c r="P161" s="36">
        <f>SUMIFS(СВЦЭМ!$D$39:$D$782,СВЦЭМ!$A$39:$A$782,$A161,СВЦЭМ!$B$39:$B$782,P$143)+'СЕТ СН'!$I$14+СВЦЭМ!$D$10+'СЕТ СН'!$I$6-'СЕТ СН'!$I$26</f>
        <v>1791.34784055</v>
      </c>
      <c r="Q161" s="36">
        <f>SUMIFS(СВЦЭМ!$D$39:$D$782,СВЦЭМ!$A$39:$A$782,$A161,СВЦЭМ!$B$39:$B$782,Q$143)+'СЕТ СН'!$I$14+СВЦЭМ!$D$10+'СЕТ СН'!$I$6-'СЕТ СН'!$I$26</f>
        <v>1803.93373815</v>
      </c>
      <c r="R161" s="36">
        <f>SUMIFS(СВЦЭМ!$D$39:$D$782,СВЦЭМ!$A$39:$A$782,$A161,СВЦЭМ!$B$39:$B$782,R$143)+'СЕТ СН'!$I$14+СВЦЭМ!$D$10+'СЕТ СН'!$I$6-'СЕТ СН'!$I$26</f>
        <v>1799.4709378</v>
      </c>
      <c r="S161" s="36">
        <f>SUMIFS(СВЦЭМ!$D$39:$D$782,СВЦЭМ!$A$39:$A$782,$A161,СВЦЭМ!$B$39:$B$782,S$143)+'СЕТ СН'!$I$14+СВЦЭМ!$D$10+'СЕТ СН'!$I$6-'СЕТ СН'!$I$26</f>
        <v>1768.21498722</v>
      </c>
      <c r="T161" s="36">
        <f>SUMIFS(СВЦЭМ!$D$39:$D$782,СВЦЭМ!$A$39:$A$782,$A161,СВЦЭМ!$B$39:$B$782,T$143)+'СЕТ СН'!$I$14+СВЦЭМ!$D$10+'СЕТ СН'!$I$6-'СЕТ СН'!$I$26</f>
        <v>1679.30272595</v>
      </c>
      <c r="U161" s="36">
        <f>SUMIFS(СВЦЭМ!$D$39:$D$782,СВЦЭМ!$A$39:$A$782,$A161,СВЦЭМ!$B$39:$B$782,U$143)+'СЕТ СН'!$I$14+СВЦЭМ!$D$10+'СЕТ СН'!$I$6-'СЕТ СН'!$I$26</f>
        <v>1653.2558548899999</v>
      </c>
      <c r="V161" s="36">
        <f>SUMIFS(СВЦЭМ!$D$39:$D$782,СВЦЭМ!$A$39:$A$782,$A161,СВЦЭМ!$B$39:$B$782,V$143)+'СЕТ СН'!$I$14+СВЦЭМ!$D$10+'СЕТ СН'!$I$6-'СЕТ СН'!$I$26</f>
        <v>1671.7650115899999</v>
      </c>
      <c r="W161" s="36">
        <f>SUMIFS(СВЦЭМ!$D$39:$D$782,СВЦЭМ!$A$39:$A$782,$A161,СВЦЭМ!$B$39:$B$782,W$143)+'СЕТ СН'!$I$14+СВЦЭМ!$D$10+'СЕТ СН'!$I$6-'СЕТ СН'!$I$26</f>
        <v>1673.9968978299999</v>
      </c>
      <c r="X161" s="36">
        <f>SUMIFS(СВЦЭМ!$D$39:$D$782,СВЦЭМ!$A$39:$A$782,$A161,СВЦЭМ!$B$39:$B$782,X$143)+'СЕТ СН'!$I$14+СВЦЭМ!$D$10+'СЕТ СН'!$I$6-'СЕТ СН'!$I$26</f>
        <v>1681.9867604899998</v>
      </c>
      <c r="Y161" s="36">
        <f>SUMIFS(СВЦЭМ!$D$39:$D$782,СВЦЭМ!$A$39:$A$782,$A161,СВЦЭМ!$B$39:$B$782,Y$143)+'СЕТ СН'!$I$14+СВЦЭМ!$D$10+'СЕТ СН'!$I$6-'СЕТ СН'!$I$26</f>
        <v>1708.8202242899999</v>
      </c>
    </row>
    <row r="162" spans="1:26" ht="15.75" x14ac:dyDescent="0.2">
      <c r="A162" s="35">
        <f t="shared" si="4"/>
        <v>44611</v>
      </c>
      <c r="B162" s="36">
        <f>SUMIFS(СВЦЭМ!$D$39:$D$782,СВЦЭМ!$A$39:$A$782,$A162,СВЦЭМ!$B$39:$B$782,B$143)+'СЕТ СН'!$I$14+СВЦЭМ!$D$10+'СЕТ СН'!$I$6-'СЕТ СН'!$I$26</f>
        <v>1716.97680797</v>
      </c>
      <c r="C162" s="36">
        <f>SUMIFS(СВЦЭМ!$D$39:$D$782,СВЦЭМ!$A$39:$A$782,$A162,СВЦЭМ!$B$39:$B$782,C$143)+'СЕТ СН'!$I$14+СВЦЭМ!$D$10+'СЕТ СН'!$I$6-'СЕТ СН'!$I$26</f>
        <v>1770.27080787</v>
      </c>
      <c r="D162" s="36">
        <f>SUMIFS(СВЦЭМ!$D$39:$D$782,СВЦЭМ!$A$39:$A$782,$A162,СВЦЭМ!$B$39:$B$782,D$143)+'СЕТ СН'!$I$14+СВЦЭМ!$D$10+'СЕТ СН'!$I$6-'СЕТ СН'!$I$26</f>
        <v>1810.64665066</v>
      </c>
      <c r="E162" s="36">
        <f>SUMIFS(СВЦЭМ!$D$39:$D$782,СВЦЭМ!$A$39:$A$782,$A162,СВЦЭМ!$B$39:$B$782,E$143)+'СЕТ СН'!$I$14+СВЦЭМ!$D$10+'СЕТ СН'!$I$6-'СЕТ СН'!$I$26</f>
        <v>1824.7089949199999</v>
      </c>
      <c r="F162" s="36">
        <f>SUMIFS(СВЦЭМ!$D$39:$D$782,СВЦЭМ!$A$39:$A$782,$A162,СВЦЭМ!$B$39:$B$782,F$143)+'СЕТ СН'!$I$14+СВЦЭМ!$D$10+'СЕТ СН'!$I$6-'СЕТ СН'!$I$26</f>
        <v>1810.56597861</v>
      </c>
      <c r="G162" s="36">
        <f>SUMIFS(СВЦЭМ!$D$39:$D$782,СВЦЭМ!$A$39:$A$782,$A162,СВЦЭМ!$B$39:$B$782,G$143)+'СЕТ СН'!$I$14+СВЦЭМ!$D$10+'СЕТ СН'!$I$6-'СЕТ СН'!$I$26</f>
        <v>1795.12190719</v>
      </c>
      <c r="H162" s="36">
        <f>SUMIFS(СВЦЭМ!$D$39:$D$782,СВЦЭМ!$A$39:$A$782,$A162,СВЦЭМ!$B$39:$B$782,H$143)+'СЕТ СН'!$I$14+СВЦЭМ!$D$10+'СЕТ СН'!$I$6-'СЕТ СН'!$I$26</f>
        <v>1768.87991775</v>
      </c>
      <c r="I162" s="36">
        <f>SUMIFS(СВЦЭМ!$D$39:$D$782,СВЦЭМ!$A$39:$A$782,$A162,СВЦЭМ!$B$39:$B$782,I$143)+'СЕТ СН'!$I$14+СВЦЭМ!$D$10+'СЕТ СН'!$I$6-'СЕТ СН'!$I$26</f>
        <v>1692.13765595</v>
      </c>
      <c r="J162" s="36">
        <f>SUMIFS(СВЦЭМ!$D$39:$D$782,СВЦЭМ!$A$39:$A$782,$A162,СВЦЭМ!$B$39:$B$782,J$143)+'СЕТ СН'!$I$14+СВЦЭМ!$D$10+'СЕТ СН'!$I$6-'СЕТ СН'!$I$26</f>
        <v>1642.8049202299999</v>
      </c>
      <c r="K162" s="36">
        <f>SUMIFS(СВЦЭМ!$D$39:$D$782,СВЦЭМ!$A$39:$A$782,$A162,СВЦЭМ!$B$39:$B$782,K$143)+'СЕТ СН'!$I$14+СВЦЭМ!$D$10+'СЕТ СН'!$I$6-'СЕТ СН'!$I$26</f>
        <v>1619.6727063799999</v>
      </c>
      <c r="L162" s="36">
        <f>SUMIFS(СВЦЭМ!$D$39:$D$782,СВЦЭМ!$A$39:$A$782,$A162,СВЦЭМ!$B$39:$B$782,L$143)+'СЕТ СН'!$I$14+СВЦЭМ!$D$10+'СЕТ СН'!$I$6-'СЕТ СН'!$I$26</f>
        <v>1605.02013994</v>
      </c>
      <c r="M162" s="36">
        <f>SUMIFS(СВЦЭМ!$D$39:$D$782,СВЦЭМ!$A$39:$A$782,$A162,СВЦЭМ!$B$39:$B$782,M$143)+'СЕТ СН'!$I$14+СВЦЭМ!$D$10+'СЕТ СН'!$I$6-'СЕТ СН'!$I$26</f>
        <v>1648.9856382999999</v>
      </c>
      <c r="N162" s="36">
        <f>SUMIFS(СВЦЭМ!$D$39:$D$782,СВЦЭМ!$A$39:$A$782,$A162,СВЦЭМ!$B$39:$B$782,N$143)+'СЕТ СН'!$I$14+СВЦЭМ!$D$10+'СЕТ СН'!$I$6-'СЕТ СН'!$I$26</f>
        <v>1686.06100821</v>
      </c>
      <c r="O162" s="36">
        <f>SUMIFS(СВЦЭМ!$D$39:$D$782,СВЦЭМ!$A$39:$A$782,$A162,СВЦЭМ!$B$39:$B$782,O$143)+'СЕТ СН'!$I$14+СВЦЭМ!$D$10+'СЕТ СН'!$I$6-'СЕТ СН'!$I$26</f>
        <v>1696.5673491799998</v>
      </c>
      <c r="P162" s="36">
        <f>SUMIFS(СВЦЭМ!$D$39:$D$782,СВЦЭМ!$A$39:$A$782,$A162,СВЦЭМ!$B$39:$B$782,P$143)+'СЕТ СН'!$I$14+СВЦЭМ!$D$10+'СЕТ СН'!$I$6-'СЕТ СН'!$I$26</f>
        <v>1742.8208864199999</v>
      </c>
      <c r="Q162" s="36">
        <f>SUMIFS(СВЦЭМ!$D$39:$D$782,СВЦЭМ!$A$39:$A$782,$A162,СВЦЭМ!$B$39:$B$782,Q$143)+'СЕТ СН'!$I$14+СВЦЭМ!$D$10+'СЕТ СН'!$I$6-'СЕТ СН'!$I$26</f>
        <v>1747.7835983699999</v>
      </c>
      <c r="R162" s="36">
        <f>SUMIFS(СВЦЭМ!$D$39:$D$782,СВЦЭМ!$A$39:$A$782,$A162,СВЦЭМ!$B$39:$B$782,R$143)+'СЕТ СН'!$I$14+СВЦЭМ!$D$10+'СЕТ СН'!$I$6-'СЕТ СН'!$I$26</f>
        <v>1736.9182729899999</v>
      </c>
      <c r="S162" s="36">
        <f>SUMIFS(СВЦЭМ!$D$39:$D$782,СВЦЭМ!$A$39:$A$782,$A162,СВЦЭМ!$B$39:$B$782,S$143)+'СЕТ СН'!$I$14+СВЦЭМ!$D$10+'СЕТ СН'!$I$6-'СЕТ СН'!$I$26</f>
        <v>1731.0971132899999</v>
      </c>
      <c r="T162" s="36">
        <f>SUMIFS(СВЦЭМ!$D$39:$D$782,СВЦЭМ!$A$39:$A$782,$A162,СВЦЭМ!$B$39:$B$782,T$143)+'СЕТ СН'!$I$14+СВЦЭМ!$D$10+'СЕТ СН'!$I$6-'СЕТ СН'!$I$26</f>
        <v>1647.3710350499998</v>
      </c>
      <c r="U162" s="36">
        <f>SUMIFS(СВЦЭМ!$D$39:$D$782,СВЦЭМ!$A$39:$A$782,$A162,СВЦЭМ!$B$39:$B$782,U$143)+'СЕТ СН'!$I$14+СВЦЭМ!$D$10+'СЕТ СН'!$I$6-'СЕТ СН'!$I$26</f>
        <v>1612.7725280699999</v>
      </c>
      <c r="V162" s="36">
        <f>SUMIFS(СВЦЭМ!$D$39:$D$782,СВЦЭМ!$A$39:$A$782,$A162,СВЦЭМ!$B$39:$B$782,V$143)+'СЕТ СН'!$I$14+СВЦЭМ!$D$10+'СЕТ СН'!$I$6-'СЕТ СН'!$I$26</f>
        <v>1618.5145427099999</v>
      </c>
      <c r="W162" s="36">
        <f>SUMIFS(СВЦЭМ!$D$39:$D$782,СВЦЭМ!$A$39:$A$782,$A162,СВЦЭМ!$B$39:$B$782,W$143)+'СЕТ СН'!$I$14+СВЦЭМ!$D$10+'СЕТ СН'!$I$6-'СЕТ СН'!$I$26</f>
        <v>1652.9023250299999</v>
      </c>
      <c r="X162" s="36">
        <f>SUMIFS(СВЦЭМ!$D$39:$D$782,СВЦЭМ!$A$39:$A$782,$A162,СВЦЭМ!$B$39:$B$782,X$143)+'СЕТ СН'!$I$14+СВЦЭМ!$D$10+'СЕТ СН'!$I$6-'СЕТ СН'!$I$26</f>
        <v>1680.2222859599999</v>
      </c>
      <c r="Y162" s="36">
        <f>SUMIFS(СВЦЭМ!$D$39:$D$782,СВЦЭМ!$A$39:$A$782,$A162,СВЦЭМ!$B$39:$B$782,Y$143)+'СЕТ СН'!$I$14+СВЦЭМ!$D$10+'СЕТ СН'!$I$6-'СЕТ СН'!$I$26</f>
        <v>1703.1839034</v>
      </c>
    </row>
    <row r="163" spans="1:26" ht="15.75" x14ac:dyDescent="0.2">
      <c r="A163" s="35">
        <f t="shared" si="4"/>
        <v>44612</v>
      </c>
      <c r="B163" s="36">
        <f>SUMIFS(СВЦЭМ!$D$39:$D$782,СВЦЭМ!$A$39:$A$782,$A163,СВЦЭМ!$B$39:$B$782,B$143)+'СЕТ СН'!$I$14+СВЦЭМ!$D$10+'СЕТ СН'!$I$6-'СЕТ СН'!$I$26</f>
        <v>1710.20478007</v>
      </c>
      <c r="C163" s="36">
        <f>SUMIFS(СВЦЭМ!$D$39:$D$782,СВЦЭМ!$A$39:$A$782,$A163,СВЦЭМ!$B$39:$B$782,C$143)+'СЕТ СН'!$I$14+СВЦЭМ!$D$10+'СЕТ СН'!$I$6-'СЕТ СН'!$I$26</f>
        <v>1745.6993048899999</v>
      </c>
      <c r="D163" s="36">
        <f>SUMIFS(СВЦЭМ!$D$39:$D$782,СВЦЭМ!$A$39:$A$782,$A163,СВЦЭМ!$B$39:$B$782,D$143)+'СЕТ СН'!$I$14+СВЦЭМ!$D$10+'СЕТ СН'!$I$6-'СЕТ СН'!$I$26</f>
        <v>1758.21813673</v>
      </c>
      <c r="E163" s="36">
        <f>SUMIFS(СВЦЭМ!$D$39:$D$782,СВЦЭМ!$A$39:$A$782,$A163,СВЦЭМ!$B$39:$B$782,E$143)+'СЕТ СН'!$I$14+СВЦЭМ!$D$10+'СЕТ СН'!$I$6-'СЕТ СН'!$I$26</f>
        <v>1778.25321435</v>
      </c>
      <c r="F163" s="36">
        <f>SUMIFS(СВЦЭМ!$D$39:$D$782,СВЦЭМ!$A$39:$A$782,$A163,СВЦЭМ!$B$39:$B$782,F$143)+'СЕТ СН'!$I$14+СВЦЭМ!$D$10+'СЕТ СН'!$I$6-'СЕТ СН'!$I$26</f>
        <v>1771.96023221</v>
      </c>
      <c r="G163" s="36">
        <f>SUMIFS(СВЦЭМ!$D$39:$D$782,СВЦЭМ!$A$39:$A$782,$A163,СВЦЭМ!$B$39:$B$782,G$143)+'СЕТ СН'!$I$14+СВЦЭМ!$D$10+'СЕТ СН'!$I$6-'СЕТ СН'!$I$26</f>
        <v>1762.2828681799999</v>
      </c>
      <c r="H163" s="36">
        <f>SUMIFS(СВЦЭМ!$D$39:$D$782,СВЦЭМ!$A$39:$A$782,$A163,СВЦЭМ!$B$39:$B$782,H$143)+'СЕТ СН'!$I$14+СВЦЭМ!$D$10+'СЕТ СН'!$I$6-'СЕТ СН'!$I$26</f>
        <v>1749.73540329</v>
      </c>
      <c r="I163" s="36">
        <f>SUMIFS(СВЦЭМ!$D$39:$D$782,СВЦЭМ!$A$39:$A$782,$A163,СВЦЭМ!$B$39:$B$782,I$143)+'СЕТ СН'!$I$14+СВЦЭМ!$D$10+'СЕТ СН'!$I$6-'СЕТ СН'!$I$26</f>
        <v>1698.1721202199999</v>
      </c>
      <c r="J163" s="36">
        <f>SUMIFS(СВЦЭМ!$D$39:$D$782,СВЦЭМ!$A$39:$A$782,$A163,СВЦЭМ!$B$39:$B$782,J$143)+'СЕТ СН'!$I$14+СВЦЭМ!$D$10+'СЕТ СН'!$I$6-'СЕТ СН'!$I$26</f>
        <v>1638.6145925199999</v>
      </c>
      <c r="K163" s="36">
        <f>SUMIFS(СВЦЭМ!$D$39:$D$782,СВЦЭМ!$A$39:$A$782,$A163,СВЦЭМ!$B$39:$B$782,K$143)+'СЕТ СН'!$I$14+СВЦЭМ!$D$10+'СЕТ СН'!$I$6-'СЕТ СН'!$I$26</f>
        <v>1631.1411366699999</v>
      </c>
      <c r="L163" s="36">
        <f>SUMIFS(СВЦЭМ!$D$39:$D$782,СВЦЭМ!$A$39:$A$782,$A163,СВЦЭМ!$B$39:$B$782,L$143)+'СЕТ СН'!$I$14+СВЦЭМ!$D$10+'СЕТ СН'!$I$6-'СЕТ СН'!$I$26</f>
        <v>1632.72211038</v>
      </c>
      <c r="M163" s="36">
        <f>SUMIFS(СВЦЭМ!$D$39:$D$782,СВЦЭМ!$A$39:$A$782,$A163,СВЦЭМ!$B$39:$B$782,M$143)+'СЕТ СН'!$I$14+СВЦЭМ!$D$10+'СЕТ СН'!$I$6-'СЕТ СН'!$I$26</f>
        <v>1674.53309558</v>
      </c>
      <c r="N163" s="36">
        <f>SUMIFS(СВЦЭМ!$D$39:$D$782,СВЦЭМ!$A$39:$A$782,$A163,СВЦЭМ!$B$39:$B$782,N$143)+'СЕТ СН'!$I$14+СВЦЭМ!$D$10+'СЕТ СН'!$I$6-'СЕТ СН'!$I$26</f>
        <v>1722.8727041499999</v>
      </c>
      <c r="O163" s="36">
        <f>SUMIFS(СВЦЭМ!$D$39:$D$782,СВЦЭМ!$A$39:$A$782,$A163,СВЦЭМ!$B$39:$B$782,O$143)+'СЕТ СН'!$I$14+СВЦЭМ!$D$10+'СЕТ СН'!$I$6-'СЕТ СН'!$I$26</f>
        <v>1737.4680184499998</v>
      </c>
      <c r="P163" s="36">
        <f>SUMIFS(СВЦЭМ!$D$39:$D$782,СВЦЭМ!$A$39:$A$782,$A163,СВЦЭМ!$B$39:$B$782,P$143)+'СЕТ СН'!$I$14+СВЦЭМ!$D$10+'СЕТ СН'!$I$6-'СЕТ СН'!$I$26</f>
        <v>1765.2107790599998</v>
      </c>
      <c r="Q163" s="36">
        <f>SUMIFS(СВЦЭМ!$D$39:$D$782,СВЦЭМ!$A$39:$A$782,$A163,СВЦЭМ!$B$39:$B$782,Q$143)+'СЕТ СН'!$I$14+СВЦЭМ!$D$10+'СЕТ СН'!$I$6-'СЕТ СН'!$I$26</f>
        <v>1765.45155819</v>
      </c>
      <c r="R163" s="36">
        <f>SUMIFS(СВЦЭМ!$D$39:$D$782,СВЦЭМ!$A$39:$A$782,$A163,СВЦЭМ!$B$39:$B$782,R$143)+'СЕТ СН'!$I$14+СВЦЭМ!$D$10+'СЕТ СН'!$I$6-'СЕТ СН'!$I$26</f>
        <v>1754.30296851</v>
      </c>
      <c r="S163" s="36">
        <f>SUMIFS(СВЦЭМ!$D$39:$D$782,СВЦЭМ!$A$39:$A$782,$A163,СВЦЭМ!$B$39:$B$782,S$143)+'СЕТ СН'!$I$14+СВЦЭМ!$D$10+'СЕТ СН'!$I$6-'СЕТ СН'!$I$26</f>
        <v>1725.87990857</v>
      </c>
      <c r="T163" s="36">
        <f>SUMIFS(СВЦЭМ!$D$39:$D$782,СВЦЭМ!$A$39:$A$782,$A163,СВЦЭМ!$B$39:$B$782,T$143)+'СЕТ СН'!$I$14+СВЦЭМ!$D$10+'СЕТ СН'!$I$6-'СЕТ СН'!$I$26</f>
        <v>1645.41703319</v>
      </c>
      <c r="U163" s="36">
        <f>SUMIFS(СВЦЭМ!$D$39:$D$782,СВЦЭМ!$A$39:$A$782,$A163,СВЦЭМ!$B$39:$B$782,U$143)+'СЕТ СН'!$I$14+СВЦЭМ!$D$10+'СЕТ СН'!$I$6-'СЕТ СН'!$I$26</f>
        <v>1610.64523586</v>
      </c>
      <c r="V163" s="36">
        <f>SUMIFS(СВЦЭМ!$D$39:$D$782,СВЦЭМ!$A$39:$A$782,$A163,СВЦЭМ!$B$39:$B$782,V$143)+'СЕТ СН'!$I$14+СВЦЭМ!$D$10+'СЕТ СН'!$I$6-'СЕТ СН'!$I$26</f>
        <v>1619.16629382</v>
      </c>
      <c r="W163" s="36">
        <f>SUMIFS(СВЦЭМ!$D$39:$D$782,СВЦЭМ!$A$39:$A$782,$A163,СВЦЭМ!$B$39:$B$782,W$143)+'СЕТ СН'!$I$14+СВЦЭМ!$D$10+'СЕТ СН'!$I$6-'СЕТ СН'!$I$26</f>
        <v>1651.59248774</v>
      </c>
      <c r="X163" s="36">
        <f>SUMIFS(СВЦЭМ!$D$39:$D$782,СВЦЭМ!$A$39:$A$782,$A163,СВЦЭМ!$B$39:$B$782,X$143)+'СЕТ СН'!$I$14+СВЦЭМ!$D$10+'СЕТ СН'!$I$6-'СЕТ СН'!$I$26</f>
        <v>1666.00044222</v>
      </c>
      <c r="Y163" s="36">
        <f>SUMIFS(СВЦЭМ!$D$39:$D$782,СВЦЭМ!$A$39:$A$782,$A163,СВЦЭМ!$B$39:$B$782,Y$143)+'СЕТ СН'!$I$14+СВЦЭМ!$D$10+'СЕТ СН'!$I$6-'СЕТ СН'!$I$26</f>
        <v>1689.3699064999998</v>
      </c>
    </row>
    <row r="164" spans="1:26" ht="15.75" x14ac:dyDescent="0.2">
      <c r="A164" s="35">
        <f t="shared" si="4"/>
        <v>44613</v>
      </c>
      <c r="B164" s="36">
        <f>SUMIFS(СВЦЭМ!$D$39:$D$782,СВЦЭМ!$A$39:$A$782,$A164,СВЦЭМ!$B$39:$B$782,B$143)+'СЕТ СН'!$I$14+СВЦЭМ!$D$10+'СЕТ СН'!$I$6-'СЕТ СН'!$I$26</f>
        <v>1701.2603888699998</v>
      </c>
      <c r="C164" s="36">
        <f>SUMIFS(СВЦЭМ!$D$39:$D$782,СВЦЭМ!$A$39:$A$782,$A164,СВЦЭМ!$B$39:$B$782,C$143)+'СЕТ СН'!$I$14+СВЦЭМ!$D$10+'СЕТ СН'!$I$6-'СЕТ СН'!$I$26</f>
        <v>1757.8396852599999</v>
      </c>
      <c r="D164" s="36">
        <f>SUMIFS(СВЦЭМ!$D$39:$D$782,СВЦЭМ!$A$39:$A$782,$A164,СВЦЭМ!$B$39:$B$782,D$143)+'СЕТ СН'!$I$14+СВЦЭМ!$D$10+'СЕТ СН'!$I$6-'СЕТ СН'!$I$26</f>
        <v>1804.47036989</v>
      </c>
      <c r="E164" s="36">
        <f>SUMIFS(СВЦЭМ!$D$39:$D$782,СВЦЭМ!$A$39:$A$782,$A164,СВЦЭМ!$B$39:$B$782,E$143)+'СЕТ СН'!$I$14+СВЦЭМ!$D$10+'СЕТ СН'!$I$6-'СЕТ СН'!$I$26</f>
        <v>1817.1837370599999</v>
      </c>
      <c r="F164" s="36">
        <f>SUMIFS(СВЦЭМ!$D$39:$D$782,СВЦЭМ!$A$39:$A$782,$A164,СВЦЭМ!$B$39:$B$782,F$143)+'СЕТ СН'!$I$14+СВЦЭМ!$D$10+'СЕТ СН'!$I$6-'СЕТ СН'!$I$26</f>
        <v>1808.66408933</v>
      </c>
      <c r="G164" s="36">
        <f>SUMIFS(СВЦЭМ!$D$39:$D$782,СВЦЭМ!$A$39:$A$782,$A164,СВЦЭМ!$B$39:$B$782,G$143)+'СЕТ СН'!$I$14+СВЦЭМ!$D$10+'СЕТ СН'!$I$6-'СЕТ СН'!$I$26</f>
        <v>1772.3108764899998</v>
      </c>
      <c r="H164" s="36">
        <f>SUMIFS(СВЦЭМ!$D$39:$D$782,СВЦЭМ!$A$39:$A$782,$A164,СВЦЭМ!$B$39:$B$782,H$143)+'СЕТ СН'!$I$14+СВЦЭМ!$D$10+'СЕТ СН'!$I$6-'СЕТ СН'!$I$26</f>
        <v>1731.7970246599998</v>
      </c>
      <c r="I164" s="36">
        <f>SUMIFS(СВЦЭМ!$D$39:$D$782,СВЦЭМ!$A$39:$A$782,$A164,СВЦЭМ!$B$39:$B$782,I$143)+'СЕТ СН'!$I$14+СВЦЭМ!$D$10+'СЕТ СН'!$I$6-'СЕТ СН'!$I$26</f>
        <v>1685.9804861599998</v>
      </c>
      <c r="J164" s="36">
        <f>SUMIFS(СВЦЭМ!$D$39:$D$782,СВЦЭМ!$A$39:$A$782,$A164,СВЦЭМ!$B$39:$B$782,J$143)+'СЕТ СН'!$I$14+СВЦЭМ!$D$10+'СЕТ СН'!$I$6-'СЕТ СН'!$I$26</f>
        <v>1628.86946328</v>
      </c>
      <c r="K164" s="36">
        <f>SUMIFS(СВЦЭМ!$D$39:$D$782,СВЦЭМ!$A$39:$A$782,$A164,СВЦЭМ!$B$39:$B$782,K$143)+'СЕТ СН'!$I$14+СВЦЭМ!$D$10+'СЕТ СН'!$I$6-'СЕТ СН'!$I$26</f>
        <v>1622.6194767499999</v>
      </c>
      <c r="L164" s="36">
        <f>SUMIFS(СВЦЭМ!$D$39:$D$782,СВЦЭМ!$A$39:$A$782,$A164,СВЦЭМ!$B$39:$B$782,L$143)+'СЕТ СН'!$I$14+СВЦЭМ!$D$10+'СЕТ СН'!$I$6-'СЕТ СН'!$I$26</f>
        <v>1642.9222187099999</v>
      </c>
      <c r="M164" s="36">
        <f>SUMIFS(СВЦЭМ!$D$39:$D$782,СВЦЭМ!$A$39:$A$782,$A164,СВЦЭМ!$B$39:$B$782,M$143)+'СЕТ СН'!$I$14+СВЦЭМ!$D$10+'СЕТ СН'!$I$6-'СЕТ СН'!$I$26</f>
        <v>1680.9887700299998</v>
      </c>
      <c r="N164" s="36">
        <f>SUMIFS(СВЦЭМ!$D$39:$D$782,СВЦЭМ!$A$39:$A$782,$A164,СВЦЭМ!$B$39:$B$782,N$143)+'СЕТ СН'!$I$14+СВЦЭМ!$D$10+'СЕТ СН'!$I$6-'СЕТ СН'!$I$26</f>
        <v>1744.1816441799999</v>
      </c>
      <c r="O164" s="36">
        <f>SUMIFS(СВЦЭМ!$D$39:$D$782,СВЦЭМ!$A$39:$A$782,$A164,СВЦЭМ!$B$39:$B$782,O$143)+'СЕТ СН'!$I$14+СВЦЭМ!$D$10+'СЕТ СН'!$I$6-'СЕТ СН'!$I$26</f>
        <v>1746.32101081</v>
      </c>
      <c r="P164" s="36">
        <f>SUMIFS(СВЦЭМ!$D$39:$D$782,СВЦЭМ!$A$39:$A$782,$A164,СВЦЭМ!$B$39:$B$782,P$143)+'СЕТ СН'!$I$14+СВЦЭМ!$D$10+'СЕТ СН'!$I$6-'СЕТ СН'!$I$26</f>
        <v>1779.0117270799999</v>
      </c>
      <c r="Q164" s="36">
        <f>SUMIFS(СВЦЭМ!$D$39:$D$782,СВЦЭМ!$A$39:$A$782,$A164,СВЦЭМ!$B$39:$B$782,Q$143)+'СЕТ СН'!$I$14+СВЦЭМ!$D$10+'СЕТ СН'!$I$6-'СЕТ СН'!$I$26</f>
        <v>1778.2862410099999</v>
      </c>
      <c r="R164" s="36">
        <f>SUMIFS(СВЦЭМ!$D$39:$D$782,СВЦЭМ!$A$39:$A$782,$A164,СВЦЭМ!$B$39:$B$782,R$143)+'СЕТ СН'!$I$14+СВЦЭМ!$D$10+'СЕТ СН'!$I$6-'СЕТ СН'!$I$26</f>
        <v>1775.771968</v>
      </c>
      <c r="S164" s="36">
        <f>SUMIFS(СВЦЭМ!$D$39:$D$782,СВЦЭМ!$A$39:$A$782,$A164,СВЦЭМ!$B$39:$B$782,S$143)+'СЕТ СН'!$I$14+СВЦЭМ!$D$10+'СЕТ СН'!$I$6-'СЕТ СН'!$I$26</f>
        <v>1733.23760855</v>
      </c>
      <c r="T164" s="36">
        <f>SUMIFS(СВЦЭМ!$D$39:$D$782,СВЦЭМ!$A$39:$A$782,$A164,СВЦЭМ!$B$39:$B$782,T$143)+'СЕТ СН'!$I$14+СВЦЭМ!$D$10+'СЕТ СН'!$I$6-'СЕТ СН'!$I$26</f>
        <v>1654.10620823</v>
      </c>
      <c r="U164" s="36">
        <f>SUMIFS(СВЦЭМ!$D$39:$D$782,СВЦЭМ!$A$39:$A$782,$A164,СВЦЭМ!$B$39:$B$782,U$143)+'СЕТ СН'!$I$14+СВЦЭМ!$D$10+'СЕТ СН'!$I$6-'СЕТ СН'!$I$26</f>
        <v>1636.16287096</v>
      </c>
      <c r="V164" s="36">
        <f>SUMIFS(СВЦЭМ!$D$39:$D$782,СВЦЭМ!$A$39:$A$782,$A164,СВЦЭМ!$B$39:$B$782,V$143)+'СЕТ СН'!$I$14+СВЦЭМ!$D$10+'СЕТ СН'!$I$6-'СЕТ СН'!$I$26</f>
        <v>1649.0499743099999</v>
      </c>
      <c r="W164" s="36">
        <f>SUMIFS(СВЦЭМ!$D$39:$D$782,СВЦЭМ!$A$39:$A$782,$A164,СВЦЭМ!$B$39:$B$782,W$143)+'СЕТ СН'!$I$14+СВЦЭМ!$D$10+'СЕТ СН'!$I$6-'СЕТ СН'!$I$26</f>
        <v>1677.3719969599999</v>
      </c>
      <c r="X164" s="36">
        <f>SUMIFS(СВЦЭМ!$D$39:$D$782,СВЦЭМ!$A$39:$A$782,$A164,СВЦЭМ!$B$39:$B$782,X$143)+'СЕТ СН'!$I$14+СВЦЭМ!$D$10+'СЕТ СН'!$I$6-'СЕТ СН'!$I$26</f>
        <v>1701.3231982799998</v>
      </c>
      <c r="Y164" s="36">
        <f>SUMIFS(СВЦЭМ!$D$39:$D$782,СВЦЭМ!$A$39:$A$782,$A164,СВЦЭМ!$B$39:$B$782,Y$143)+'СЕТ СН'!$I$14+СВЦЭМ!$D$10+'СЕТ СН'!$I$6-'СЕТ СН'!$I$26</f>
        <v>1707.3841998099999</v>
      </c>
    </row>
    <row r="165" spans="1:26" ht="15.75" x14ac:dyDescent="0.2">
      <c r="A165" s="35">
        <f t="shared" si="4"/>
        <v>44614</v>
      </c>
      <c r="B165" s="36">
        <f>SUMIFS(СВЦЭМ!$D$39:$D$782,СВЦЭМ!$A$39:$A$782,$A165,СВЦЭМ!$B$39:$B$782,B$143)+'СЕТ СН'!$I$14+СВЦЭМ!$D$10+'СЕТ СН'!$I$6-'СЕТ СН'!$I$26</f>
        <v>1710.90453598</v>
      </c>
      <c r="C165" s="36">
        <f>SUMIFS(СВЦЭМ!$D$39:$D$782,СВЦЭМ!$A$39:$A$782,$A165,СВЦЭМ!$B$39:$B$782,C$143)+'СЕТ СН'!$I$14+СВЦЭМ!$D$10+'СЕТ СН'!$I$6-'СЕТ СН'!$I$26</f>
        <v>1773.5994922299999</v>
      </c>
      <c r="D165" s="36">
        <f>SUMIFS(СВЦЭМ!$D$39:$D$782,СВЦЭМ!$A$39:$A$782,$A165,СВЦЭМ!$B$39:$B$782,D$143)+'СЕТ СН'!$I$14+СВЦЭМ!$D$10+'СЕТ СН'!$I$6-'СЕТ СН'!$I$26</f>
        <v>1813.3423857999999</v>
      </c>
      <c r="E165" s="36">
        <f>SUMIFS(СВЦЭМ!$D$39:$D$782,СВЦЭМ!$A$39:$A$782,$A165,СВЦЭМ!$B$39:$B$782,E$143)+'СЕТ СН'!$I$14+СВЦЭМ!$D$10+'СЕТ СН'!$I$6-'СЕТ СН'!$I$26</f>
        <v>1824.8829941899999</v>
      </c>
      <c r="F165" s="36">
        <f>SUMIFS(СВЦЭМ!$D$39:$D$782,СВЦЭМ!$A$39:$A$782,$A165,СВЦЭМ!$B$39:$B$782,F$143)+'СЕТ СН'!$I$14+СВЦЭМ!$D$10+'СЕТ СН'!$I$6-'СЕТ СН'!$I$26</f>
        <v>1816.8795414399999</v>
      </c>
      <c r="G165" s="36">
        <f>SUMIFS(СВЦЭМ!$D$39:$D$782,СВЦЭМ!$A$39:$A$782,$A165,СВЦЭМ!$B$39:$B$782,G$143)+'СЕТ СН'!$I$14+СВЦЭМ!$D$10+'СЕТ СН'!$I$6-'СЕТ СН'!$I$26</f>
        <v>1786.7080337499999</v>
      </c>
      <c r="H165" s="36">
        <f>SUMIFS(СВЦЭМ!$D$39:$D$782,СВЦЭМ!$A$39:$A$782,$A165,СВЦЭМ!$B$39:$B$782,H$143)+'СЕТ СН'!$I$14+СВЦЭМ!$D$10+'СЕТ СН'!$I$6-'СЕТ СН'!$I$26</f>
        <v>1742.2821315799999</v>
      </c>
      <c r="I165" s="36">
        <f>SUMIFS(СВЦЭМ!$D$39:$D$782,СВЦЭМ!$A$39:$A$782,$A165,СВЦЭМ!$B$39:$B$782,I$143)+'СЕТ СН'!$I$14+СВЦЭМ!$D$10+'СЕТ СН'!$I$6-'СЕТ СН'!$I$26</f>
        <v>1683.9144621999999</v>
      </c>
      <c r="J165" s="36">
        <f>SUMIFS(СВЦЭМ!$D$39:$D$782,СВЦЭМ!$A$39:$A$782,$A165,СВЦЭМ!$B$39:$B$782,J$143)+'СЕТ СН'!$I$14+СВЦЭМ!$D$10+'СЕТ СН'!$I$6-'СЕТ СН'!$I$26</f>
        <v>1636.6728132399999</v>
      </c>
      <c r="K165" s="36">
        <f>SUMIFS(СВЦЭМ!$D$39:$D$782,СВЦЭМ!$A$39:$A$782,$A165,СВЦЭМ!$B$39:$B$782,K$143)+'СЕТ СН'!$I$14+СВЦЭМ!$D$10+'СЕТ СН'!$I$6-'СЕТ СН'!$I$26</f>
        <v>1630.9432503399998</v>
      </c>
      <c r="L165" s="36">
        <f>SUMIFS(СВЦЭМ!$D$39:$D$782,СВЦЭМ!$A$39:$A$782,$A165,СВЦЭМ!$B$39:$B$782,L$143)+'СЕТ СН'!$I$14+СВЦЭМ!$D$10+'СЕТ СН'!$I$6-'СЕТ СН'!$I$26</f>
        <v>1645.28466869</v>
      </c>
      <c r="M165" s="36">
        <f>SUMIFS(СВЦЭМ!$D$39:$D$782,СВЦЭМ!$A$39:$A$782,$A165,СВЦЭМ!$B$39:$B$782,M$143)+'СЕТ СН'!$I$14+СВЦЭМ!$D$10+'СЕТ СН'!$I$6-'СЕТ СН'!$I$26</f>
        <v>1704.28559845</v>
      </c>
      <c r="N165" s="36">
        <f>SUMIFS(СВЦЭМ!$D$39:$D$782,СВЦЭМ!$A$39:$A$782,$A165,СВЦЭМ!$B$39:$B$782,N$143)+'СЕТ СН'!$I$14+СВЦЭМ!$D$10+'СЕТ СН'!$I$6-'СЕТ СН'!$I$26</f>
        <v>1738.2887657899998</v>
      </c>
      <c r="O165" s="36">
        <f>SUMIFS(СВЦЭМ!$D$39:$D$782,СВЦЭМ!$A$39:$A$782,$A165,СВЦЭМ!$B$39:$B$782,O$143)+'СЕТ СН'!$I$14+СВЦЭМ!$D$10+'СЕТ СН'!$I$6-'СЕТ СН'!$I$26</f>
        <v>1757.7119097699999</v>
      </c>
      <c r="P165" s="36">
        <f>SUMIFS(СВЦЭМ!$D$39:$D$782,СВЦЭМ!$A$39:$A$782,$A165,СВЦЭМ!$B$39:$B$782,P$143)+'СЕТ СН'!$I$14+СВЦЭМ!$D$10+'СЕТ СН'!$I$6-'СЕТ СН'!$I$26</f>
        <v>1788.9201117399998</v>
      </c>
      <c r="Q165" s="36">
        <f>SUMIFS(СВЦЭМ!$D$39:$D$782,СВЦЭМ!$A$39:$A$782,$A165,СВЦЭМ!$B$39:$B$782,Q$143)+'СЕТ СН'!$I$14+СВЦЭМ!$D$10+'СЕТ СН'!$I$6-'СЕТ СН'!$I$26</f>
        <v>1791.68529139</v>
      </c>
      <c r="R165" s="36">
        <f>SUMIFS(СВЦЭМ!$D$39:$D$782,СВЦЭМ!$A$39:$A$782,$A165,СВЦЭМ!$B$39:$B$782,R$143)+'СЕТ СН'!$I$14+СВЦЭМ!$D$10+'СЕТ СН'!$I$6-'СЕТ СН'!$I$26</f>
        <v>1779.8899285499999</v>
      </c>
      <c r="S165" s="36">
        <f>SUMIFS(СВЦЭМ!$D$39:$D$782,СВЦЭМ!$A$39:$A$782,$A165,СВЦЭМ!$B$39:$B$782,S$143)+'СЕТ СН'!$I$14+СВЦЭМ!$D$10+'СЕТ СН'!$I$6-'СЕТ СН'!$I$26</f>
        <v>1758.52416376</v>
      </c>
      <c r="T165" s="36">
        <f>SUMIFS(СВЦЭМ!$D$39:$D$782,СВЦЭМ!$A$39:$A$782,$A165,СВЦЭМ!$B$39:$B$782,T$143)+'СЕТ СН'!$I$14+СВЦЭМ!$D$10+'СЕТ СН'!$I$6-'СЕТ СН'!$I$26</f>
        <v>1676.41246566</v>
      </c>
      <c r="U165" s="36">
        <f>SUMIFS(СВЦЭМ!$D$39:$D$782,СВЦЭМ!$A$39:$A$782,$A165,СВЦЭМ!$B$39:$B$782,U$143)+'СЕТ СН'!$I$14+СВЦЭМ!$D$10+'СЕТ СН'!$I$6-'СЕТ СН'!$I$26</f>
        <v>1651.0020128699998</v>
      </c>
      <c r="V165" s="36">
        <f>SUMIFS(СВЦЭМ!$D$39:$D$782,СВЦЭМ!$A$39:$A$782,$A165,СВЦЭМ!$B$39:$B$782,V$143)+'СЕТ СН'!$I$14+СВЦЭМ!$D$10+'СЕТ СН'!$I$6-'СЕТ СН'!$I$26</f>
        <v>1672.50889239</v>
      </c>
      <c r="W165" s="36">
        <f>SUMIFS(СВЦЭМ!$D$39:$D$782,СВЦЭМ!$A$39:$A$782,$A165,СВЦЭМ!$B$39:$B$782,W$143)+'СЕТ СН'!$I$14+СВЦЭМ!$D$10+'СЕТ СН'!$I$6-'СЕТ СН'!$I$26</f>
        <v>1691.6573811199999</v>
      </c>
      <c r="X165" s="36">
        <f>SUMIFS(СВЦЭМ!$D$39:$D$782,СВЦЭМ!$A$39:$A$782,$A165,СВЦЭМ!$B$39:$B$782,X$143)+'СЕТ СН'!$I$14+СВЦЭМ!$D$10+'СЕТ СН'!$I$6-'СЕТ СН'!$I$26</f>
        <v>1711.7810304</v>
      </c>
      <c r="Y165" s="36">
        <f>SUMIFS(СВЦЭМ!$D$39:$D$782,СВЦЭМ!$A$39:$A$782,$A165,СВЦЭМ!$B$39:$B$782,Y$143)+'СЕТ СН'!$I$14+СВЦЭМ!$D$10+'СЕТ СН'!$I$6-'СЕТ СН'!$I$26</f>
        <v>1736.22752014</v>
      </c>
    </row>
    <row r="166" spans="1:26" ht="15.75" x14ac:dyDescent="0.2">
      <c r="A166" s="35">
        <f t="shared" si="4"/>
        <v>44615</v>
      </c>
      <c r="B166" s="36">
        <f>SUMIFS(СВЦЭМ!$D$39:$D$782,СВЦЭМ!$A$39:$A$782,$A166,СВЦЭМ!$B$39:$B$782,B$143)+'СЕТ СН'!$I$14+СВЦЭМ!$D$10+'СЕТ СН'!$I$6-'СЕТ СН'!$I$26</f>
        <v>1721.70321231</v>
      </c>
      <c r="C166" s="36">
        <f>SUMIFS(СВЦЭМ!$D$39:$D$782,СВЦЭМ!$A$39:$A$782,$A166,СВЦЭМ!$B$39:$B$782,C$143)+'СЕТ СН'!$I$14+СВЦЭМ!$D$10+'СЕТ СН'!$I$6-'СЕТ СН'!$I$26</f>
        <v>1773.9398402899999</v>
      </c>
      <c r="D166" s="36">
        <f>SUMIFS(СВЦЭМ!$D$39:$D$782,СВЦЭМ!$A$39:$A$782,$A166,СВЦЭМ!$B$39:$B$782,D$143)+'СЕТ СН'!$I$14+СВЦЭМ!$D$10+'СЕТ СН'!$I$6-'СЕТ СН'!$I$26</f>
        <v>1805.30016785</v>
      </c>
      <c r="E166" s="36">
        <f>SUMIFS(СВЦЭМ!$D$39:$D$782,СВЦЭМ!$A$39:$A$782,$A166,СВЦЭМ!$B$39:$B$782,E$143)+'СЕТ СН'!$I$14+СВЦЭМ!$D$10+'СЕТ СН'!$I$6-'СЕТ СН'!$I$26</f>
        <v>1810.1202788099999</v>
      </c>
      <c r="F166" s="36">
        <f>SUMIFS(СВЦЭМ!$D$39:$D$782,СВЦЭМ!$A$39:$A$782,$A166,СВЦЭМ!$B$39:$B$782,F$143)+'СЕТ СН'!$I$14+СВЦЭМ!$D$10+'СЕТ СН'!$I$6-'СЕТ СН'!$I$26</f>
        <v>1807.00220932</v>
      </c>
      <c r="G166" s="36">
        <f>SUMIFS(СВЦЭМ!$D$39:$D$782,СВЦЭМ!$A$39:$A$782,$A166,СВЦЭМ!$B$39:$B$782,G$143)+'СЕТ СН'!$I$14+СВЦЭМ!$D$10+'СЕТ СН'!$I$6-'СЕТ СН'!$I$26</f>
        <v>1793.0226425399999</v>
      </c>
      <c r="H166" s="36">
        <f>SUMIFS(СВЦЭМ!$D$39:$D$782,СВЦЭМ!$A$39:$A$782,$A166,СВЦЭМ!$B$39:$B$782,H$143)+'СЕТ СН'!$I$14+СВЦЭМ!$D$10+'СЕТ СН'!$I$6-'СЕТ СН'!$I$26</f>
        <v>1774.9629297499998</v>
      </c>
      <c r="I166" s="36">
        <f>SUMIFS(СВЦЭМ!$D$39:$D$782,СВЦЭМ!$A$39:$A$782,$A166,СВЦЭМ!$B$39:$B$782,I$143)+'СЕТ СН'!$I$14+СВЦЭМ!$D$10+'СЕТ СН'!$I$6-'СЕТ СН'!$I$26</f>
        <v>1719.24510588</v>
      </c>
      <c r="J166" s="36">
        <f>SUMIFS(СВЦЭМ!$D$39:$D$782,СВЦЭМ!$A$39:$A$782,$A166,СВЦЭМ!$B$39:$B$782,J$143)+'СЕТ СН'!$I$14+СВЦЭМ!$D$10+'СЕТ СН'!$I$6-'СЕТ СН'!$I$26</f>
        <v>1636.8036186299998</v>
      </c>
      <c r="K166" s="36">
        <f>SUMIFS(СВЦЭМ!$D$39:$D$782,СВЦЭМ!$A$39:$A$782,$A166,СВЦЭМ!$B$39:$B$782,K$143)+'СЕТ СН'!$I$14+СВЦЭМ!$D$10+'СЕТ СН'!$I$6-'СЕТ СН'!$I$26</f>
        <v>1618.1412522399999</v>
      </c>
      <c r="L166" s="36">
        <f>SUMIFS(СВЦЭМ!$D$39:$D$782,СВЦЭМ!$A$39:$A$782,$A166,СВЦЭМ!$B$39:$B$782,L$143)+'СЕТ СН'!$I$14+СВЦЭМ!$D$10+'СЕТ СН'!$I$6-'СЕТ СН'!$I$26</f>
        <v>1613.7628411599999</v>
      </c>
      <c r="M166" s="36">
        <f>SUMIFS(СВЦЭМ!$D$39:$D$782,СВЦЭМ!$A$39:$A$782,$A166,СВЦЭМ!$B$39:$B$782,M$143)+'СЕТ СН'!$I$14+СВЦЭМ!$D$10+'СЕТ СН'!$I$6-'СЕТ СН'!$I$26</f>
        <v>1664.5768550099999</v>
      </c>
      <c r="N166" s="36">
        <f>SUMIFS(СВЦЭМ!$D$39:$D$782,СВЦЭМ!$A$39:$A$782,$A166,СВЦЭМ!$B$39:$B$782,N$143)+'СЕТ СН'!$I$14+СВЦЭМ!$D$10+'СЕТ СН'!$I$6-'СЕТ СН'!$I$26</f>
        <v>1716.1498010299999</v>
      </c>
      <c r="O166" s="36">
        <f>SUMIFS(СВЦЭМ!$D$39:$D$782,СВЦЭМ!$A$39:$A$782,$A166,СВЦЭМ!$B$39:$B$782,O$143)+'СЕТ СН'!$I$14+СВЦЭМ!$D$10+'СЕТ СН'!$I$6-'СЕТ СН'!$I$26</f>
        <v>1770.6600545499998</v>
      </c>
      <c r="P166" s="36">
        <f>SUMIFS(СВЦЭМ!$D$39:$D$782,СВЦЭМ!$A$39:$A$782,$A166,СВЦЭМ!$B$39:$B$782,P$143)+'СЕТ СН'!$I$14+СВЦЭМ!$D$10+'СЕТ СН'!$I$6-'СЕТ СН'!$I$26</f>
        <v>1833.6638986599999</v>
      </c>
      <c r="Q166" s="36">
        <f>SUMIFS(СВЦЭМ!$D$39:$D$782,СВЦЭМ!$A$39:$A$782,$A166,СВЦЭМ!$B$39:$B$782,Q$143)+'СЕТ СН'!$I$14+СВЦЭМ!$D$10+'СЕТ СН'!$I$6-'СЕТ СН'!$I$26</f>
        <v>1831.36426798</v>
      </c>
      <c r="R166" s="36">
        <f>SUMIFS(СВЦЭМ!$D$39:$D$782,СВЦЭМ!$A$39:$A$782,$A166,СВЦЭМ!$B$39:$B$782,R$143)+'СЕТ СН'!$I$14+СВЦЭМ!$D$10+'СЕТ СН'!$I$6-'СЕТ СН'!$I$26</f>
        <v>1821.8256125199998</v>
      </c>
      <c r="S166" s="36">
        <f>SUMIFS(СВЦЭМ!$D$39:$D$782,СВЦЭМ!$A$39:$A$782,$A166,СВЦЭМ!$B$39:$B$782,S$143)+'СЕТ СН'!$I$14+СВЦЭМ!$D$10+'СЕТ СН'!$I$6-'СЕТ СН'!$I$26</f>
        <v>1790.62794044</v>
      </c>
      <c r="T166" s="36">
        <f>SUMIFS(СВЦЭМ!$D$39:$D$782,СВЦЭМ!$A$39:$A$782,$A166,СВЦЭМ!$B$39:$B$782,T$143)+'СЕТ СН'!$I$14+СВЦЭМ!$D$10+'СЕТ СН'!$I$6-'СЕТ СН'!$I$26</f>
        <v>1700.9137536599999</v>
      </c>
      <c r="U166" s="36">
        <f>SUMIFS(СВЦЭМ!$D$39:$D$782,СВЦЭМ!$A$39:$A$782,$A166,СВЦЭМ!$B$39:$B$782,U$143)+'СЕТ СН'!$I$14+СВЦЭМ!$D$10+'СЕТ СН'!$I$6-'СЕТ СН'!$I$26</f>
        <v>1683.43660269</v>
      </c>
      <c r="V166" s="36">
        <f>SUMIFS(СВЦЭМ!$D$39:$D$782,СВЦЭМ!$A$39:$A$782,$A166,СВЦЭМ!$B$39:$B$782,V$143)+'СЕТ СН'!$I$14+СВЦЭМ!$D$10+'СЕТ СН'!$I$6-'СЕТ СН'!$I$26</f>
        <v>1706.04706573</v>
      </c>
      <c r="W166" s="36">
        <f>SUMIFS(СВЦЭМ!$D$39:$D$782,СВЦЭМ!$A$39:$A$782,$A166,СВЦЭМ!$B$39:$B$782,W$143)+'СЕТ СН'!$I$14+СВЦЭМ!$D$10+'СЕТ СН'!$I$6-'СЕТ СН'!$I$26</f>
        <v>1732.25037522</v>
      </c>
      <c r="X166" s="36">
        <f>SUMIFS(СВЦЭМ!$D$39:$D$782,СВЦЭМ!$A$39:$A$782,$A166,СВЦЭМ!$B$39:$B$782,X$143)+'СЕТ СН'!$I$14+СВЦЭМ!$D$10+'СЕТ СН'!$I$6-'СЕТ СН'!$I$26</f>
        <v>1754.18611134</v>
      </c>
      <c r="Y166" s="36">
        <f>SUMIFS(СВЦЭМ!$D$39:$D$782,СВЦЭМ!$A$39:$A$782,$A166,СВЦЭМ!$B$39:$B$782,Y$143)+'СЕТ СН'!$I$14+СВЦЭМ!$D$10+'СЕТ СН'!$I$6-'СЕТ СН'!$I$26</f>
        <v>1790.4919977099999</v>
      </c>
    </row>
    <row r="167" spans="1:26" ht="15.75" x14ac:dyDescent="0.2">
      <c r="A167" s="35">
        <f t="shared" si="4"/>
        <v>44616</v>
      </c>
      <c r="B167" s="36">
        <f>SUMIFS(СВЦЭМ!$D$39:$D$782,СВЦЭМ!$A$39:$A$782,$A167,СВЦЭМ!$B$39:$B$782,B$143)+'СЕТ СН'!$I$14+СВЦЭМ!$D$10+'СЕТ СН'!$I$6-'СЕТ СН'!$I$26</f>
        <v>1797.77456192</v>
      </c>
      <c r="C167" s="36">
        <f>SUMIFS(СВЦЭМ!$D$39:$D$782,СВЦЭМ!$A$39:$A$782,$A167,СВЦЭМ!$B$39:$B$782,C$143)+'СЕТ СН'!$I$14+СВЦЭМ!$D$10+'СЕТ СН'!$I$6-'СЕТ СН'!$I$26</f>
        <v>1827.7222787799999</v>
      </c>
      <c r="D167" s="36">
        <f>SUMIFS(СВЦЭМ!$D$39:$D$782,СВЦЭМ!$A$39:$A$782,$A167,СВЦЭМ!$B$39:$B$782,D$143)+'СЕТ СН'!$I$14+СВЦЭМ!$D$10+'СЕТ СН'!$I$6-'СЕТ СН'!$I$26</f>
        <v>1861.1329545999999</v>
      </c>
      <c r="E167" s="36">
        <f>SUMIFS(СВЦЭМ!$D$39:$D$782,СВЦЭМ!$A$39:$A$782,$A167,СВЦЭМ!$B$39:$B$782,E$143)+'СЕТ СН'!$I$14+СВЦЭМ!$D$10+'СЕТ СН'!$I$6-'СЕТ СН'!$I$26</f>
        <v>1868.5121735</v>
      </c>
      <c r="F167" s="36">
        <f>SUMIFS(СВЦЭМ!$D$39:$D$782,СВЦЭМ!$A$39:$A$782,$A167,СВЦЭМ!$B$39:$B$782,F$143)+'СЕТ СН'!$I$14+СВЦЭМ!$D$10+'СЕТ СН'!$I$6-'СЕТ СН'!$I$26</f>
        <v>1863.6830854499999</v>
      </c>
      <c r="G167" s="36">
        <f>SUMIFS(СВЦЭМ!$D$39:$D$782,СВЦЭМ!$A$39:$A$782,$A167,СВЦЭМ!$B$39:$B$782,G$143)+'СЕТ СН'!$I$14+СВЦЭМ!$D$10+'СЕТ СН'!$I$6-'СЕТ СН'!$I$26</f>
        <v>1828.2447680099999</v>
      </c>
      <c r="H167" s="36">
        <f>SUMIFS(СВЦЭМ!$D$39:$D$782,СВЦЭМ!$A$39:$A$782,$A167,СВЦЭМ!$B$39:$B$782,H$143)+'СЕТ СН'!$I$14+СВЦЭМ!$D$10+'СЕТ СН'!$I$6-'СЕТ СН'!$I$26</f>
        <v>1802.92653079</v>
      </c>
      <c r="I167" s="36">
        <f>SUMIFS(СВЦЭМ!$D$39:$D$782,СВЦЭМ!$A$39:$A$782,$A167,СВЦЭМ!$B$39:$B$782,I$143)+'СЕТ СН'!$I$14+СВЦЭМ!$D$10+'СЕТ СН'!$I$6-'СЕТ СН'!$I$26</f>
        <v>1732.2200019899999</v>
      </c>
      <c r="J167" s="36">
        <f>SUMIFS(СВЦЭМ!$D$39:$D$782,СВЦЭМ!$A$39:$A$782,$A167,СВЦЭМ!$B$39:$B$782,J$143)+'СЕТ СН'!$I$14+СВЦЭМ!$D$10+'СЕТ СН'!$I$6-'СЕТ СН'!$I$26</f>
        <v>1671.3299789999999</v>
      </c>
      <c r="K167" s="36">
        <f>SUMIFS(СВЦЭМ!$D$39:$D$782,СВЦЭМ!$A$39:$A$782,$A167,СВЦЭМ!$B$39:$B$782,K$143)+'СЕТ СН'!$I$14+СВЦЭМ!$D$10+'СЕТ СН'!$I$6-'СЕТ СН'!$I$26</f>
        <v>1644.19839966</v>
      </c>
      <c r="L167" s="36">
        <f>SUMIFS(СВЦЭМ!$D$39:$D$782,СВЦЭМ!$A$39:$A$782,$A167,СВЦЭМ!$B$39:$B$782,L$143)+'СЕТ СН'!$I$14+СВЦЭМ!$D$10+'СЕТ СН'!$I$6-'СЕТ СН'!$I$26</f>
        <v>1646.73190428</v>
      </c>
      <c r="M167" s="36">
        <f>SUMIFS(СВЦЭМ!$D$39:$D$782,СВЦЭМ!$A$39:$A$782,$A167,СВЦЭМ!$B$39:$B$782,M$143)+'СЕТ СН'!$I$14+СВЦЭМ!$D$10+'СЕТ СН'!$I$6-'СЕТ СН'!$I$26</f>
        <v>1689.4191977599999</v>
      </c>
      <c r="N167" s="36">
        <f>SUMIFS(СВЦЭМ!$D$39:$D$782,СВЦЭМ!$A$39:$A$782,$A167,СВЦЭМ!$B$39:$B$782,N$143)+'СЕТ СН'!$I$14+СВЦЭМ!$D$10+'СЕТ СН'!$I$6-'СЕТ СН'!$I$26</f>
        <v>1744.4076148899999</v>
      </c>
      <c r="O167" s="36">
        <f>SUMIFS(СВЦЭМ!$D$39:$D$782,СВЦЭМ!$A$39:$A$782,$A167,СВЦЭМ!$B$39:$B$782,O$143)+'СЕТ СН'!$I$14+СВЦЭМ!$D$10+'СЕТ СН'!$I$6-'СЕТ СН'!$I$26</f>
        <v>1779.2742205699999</v>
      </c>
      <c r="P167" s="36">
        <f>SUMIFS(СВЦЭМ!$D$39:$D$782,СВЦЭМ!$A$39:$A$782,$A167,СВЦЭМ!$B$39:$B$782,P$143)+'СЕТ СН'!$I$14+СВЦЭМ!$D$10+'СЕТ СН'!$I$6-'СЕТ СН'!$I$26</f>
        <v>1796.5873703099999</v>
      </c>
      <c r="Q167" s="36">
        <f>SUMIFS(СВЦЭМ!$D$39:$D$782,СВЦЭМ!$A$39:$A$782,$A167,СВЦЭМ!$B$39:$B$782,Q$143)+'СЕТ СН'!$I$14+СВЦЭМ!$D$10+'СЕТ СН'!$I$6-'СЕТ СН'!$I$26</f>
        <v>1798.9369989699999</v>
      </c>
      <c r="R167" s="36">
        <f>SUMIFS(СВЦЭМ!$D$39:$D$782,СВЦЭМ!$A$39:$A$782,$A167,СВЦЭМ!$B$39:$B$782,R$143)+'СЕТ СН'!$I$14+СВЦЭМ!$D$10+'СЕТ СН'!$I$6-'СЕТ СН'!$I$26</f>
        <v>1794.55789534</v>
      </c>
      <c r="S167" s="36">
        <f>SUMIFS(СВЦЭМ!$D$39:$D$782,СВЦЭМ!$A$39:$A$782,$A167,СВЦЭМ!$B$39:$B$782,S$143)+'СЕТ СН'!$I$14+СВЦЭМ!$D$10+'СЕТ СН'!$I$6-'СЕТ СН'!$I$26</f>
        <v>1764.79105521</v>
      </c>
      <c r="T167" s="36">
        <f>SUMIFS(СВЦЭМ!$D$39:$D$782,СВЦЭМ!$A$39:$A$782,$A167,СВЦЭМ!$B$39:$B$782,T$143)+'СЕТ СН'!$I$14+СВЦЭМ!$D$10+'СЕТ СН'!$I$6-'СЕТ СН'!$I$26</f>
        <v>1687.9711578299998</v>
      </c>
      <c r="U167" s="36">
        <f>SUMIFS(СВЦЭМ!$D$39:$D$782,СВЦЭМ!$A$39:$A$782,$A167,СВЦЭМ!$B$39:$B$782,U$143)+'СЕТ СН'!$I$14+СВЦЭМ!$D$10+'СЕТ СН'!$I$6-'СЕТ СН'!$I$26</f>
        <v>1670.4023323899999</v>
      </c>
      <c r="V167" s="36">
        <f>SUMIFS(СВЦЭМ!$D$39:$D$782,СВЦЭМ!$A$39:$A$782,$A167,СВЦЭМ!$B$39:$B$782,V$143)+'СЕТ СН'!$I$14+СВЦЭМ!$D$10+'СЕТ СН'!$I$6-'СЕТ СН'!$I$26</f>
        <v>1698.39130643</v>
      </c>
      <c r="W167" s="36">
        <f>SUMIFS(СВЦЭМ!$D$39:$D$782,СВЦЭМ!$A$39:$A$782,$A167,СВЦЭМ!$B$39:$B$782,W$143)+'СЕТ СН'!$I$14+СВЦЭМ!$D$10+'СЕТ СН'!$I$6-'СЕТ СН'!$I$26</f>
        <v>1700.1425049099998</v>
      </c>
      <c r="X167" s="36">
        <f>SUMIFS(СВЦЭМ!$D$39:$D$782,СВЦЭМ!$A$39:$A$782,$A167,СВЦЭМ!$B$39:$B$782,X$143)+'СЕТ СН'!$I$14+СВЦЭМ!$D$10+'СЕТ СН'!$I$6-'СЕТ СН'!$I$26</f>
        <v>1720.3089310799999</v>
      </c>
      <c r="Y167" s="36">
        <f>SUMIFS(СВЦЭМ!$D$39:$D$782,СВЦЭМ!$A$39:$A$782,$A167,СВЦЭМ!$B$39:$B$782,Y$143)+'СЕТ СН'!$I$14+СВЦЭМ!$D$10+'СЕТ СН'!$I$6-'СЕТ СН'!$I$26</f>
        <v>1760.1375203499999</v>
      </c>
    </row>
    <row r="168" spans="1:26" ht="15.75" x14ac:dyDescent="0.2">
      <c r="A168" s="35">
        <f t="shared" si="4"/>
        <v>44617</v>
      </c>
      <c r="B168" s="36">
        <f>SUMIFS(СВЦЭМ!$D$39:$D$782,СВЦЭМ!$A$39:$A$782,$A168,СВЦЭМ!$B$39:$B$782,B$143)+'СЕТ СН'!$I$14+СВЦЭМ!$D$10+'СЕТ СН'!$I$6-'СЕТ СН'!$I$26</f>
        <v>1757.57078961</v>
      </c>
      <c r="C168" s="36">
        <f>SUMIFS(СВЦЭМ!$D$39:$D$782,СВЦЭМ!$A$39:$A$782,$A168,СВЦЭМ!$B$39:$B$782,C$143)+'СЕТ СН'!$I$14+СВЦЭМ!$D$10+'СЕТ СН'!$I$6-'СЕТ СН'!$I$26</f>
        <v>1802.0332604399998</v>
      </c>
      <c r="D168" s="36">
        <f>SUMIFS(СВЦЭМ!$D$39:$D$782,СВЦЭМ!$A$39:$A$782,$A168,СВЦЭМ!$B$39:$B$782,D$143)+'СЕТ СН'!$I$14+СВЦЭМ!$D$10+'СЕТ СН'!$I$6-'СЕТ СН'!$I$26</f>
        <v>1840.92018373</v>
      </c>
      <c r="E168" s="36">
        <f>SUMIFS(СВЦЭМ!$D$39:$D$782,СВЦЭМ!$A$39:$A$782,$A168,СВЦЭМ!$B$39:$B$782,E$143)+'СЕТ СН'!$I$14+СВЦЭМ!$D$10+'СЕТ СН'!$I$6-'СЕТ СН'!$I$26</f>
        <v>1842.41420537</v>
      </c>
      <c r="F168" s="36">
        <f>SUMIFS(СВЦЭМ!$D$39:$D$782,СВЦЭМ!$A$39:$A$782,$A168,СВЦЭМ!$B$39:$B$782,F$143)+'СЕТ СН'!$I$14+СВЦЭМ!$D$10+'СЕТ СН'!$I$6-'СЕТ СН'!$I$26</f>
        <v>1831.01192988</v>
      </c>
      <c r="G168" s="36">
        <f>SUMIFS(СВЦЭМ!$D$39:$D$782,СВЦЭМ!$A$39:$A$782,$A168,СВЦЭМ!$B$39:$B$782,G$143)+'СЕТ СН'!$I$14+СВЦЭМ!$D$10+'СЕТ СН'!$I$6-'СЕТ СН'!$I$26</f>
        <v>1798.85148914</v>
      </c>
      <c r="H168" s="36">
        <f>SUMIFS(СВЦЭМ!$D$39:$D$782,СВЦЭМ!$A$39:$A$782,$A168,СВЦЭМ!$B$39:$B$782,H$143)+'СЕТ СН'!$I$14+СВЦЭМ!$D$10+'СЕТ СН'!$I$6-'СЕТ СН'!$I$26</f>
        <v>1752.5699928699999</v>
      </c>
      <c r="I168" s="36">
        <f>SUMIFS(СВЦЭМ!$D$39:$D$782,СВЦЭМ!$A$39:$A$782,$A168,СВЦЭМ!$B$39:$B$782,I$143)+'СЕТ СН'!$I$14+СВЦЭМ!$D$10+'СЕТ СН'!$I$6-'СЕТ СН'!$I$26</f>
        <v>1704.2298863699998</v>
      </c>
      <c r="J168" s="36">
        <f>SUMIFS(СВЦЭМ!$D$39:$D$782,СВЦЭМ!$A$39:$A$782,$A168,СВЦЭМ!$B$39:$B$782,J$143)+'СЕТ СН'!$I$14+СВЦЭМ!$D$10+'СЕТ СН'!$I$6-'СЕТ СН'!$I$26</f>
        <v>1683.9818172199998</v>
      </c>
      <c r="K168" s="36">
        <f>SUMIFS(СВЦЭМ!$D$39:$D$782,СВЦЭМ!$A$39:$A$782,$A168,СВЦЭМ!$B$39:$B$782,K$143)+'СЕТ СН'!$I$14+СВЦЭМ!$D$10+'СЕТ СН'!$I$6-'СЕТ СН'!$I$26</f>
        <v>1649.7812290899999</v>
      </c>
      <c r="L168" s="36">
        <f>SUMIFS(СВЦЭМ!$D$39:$D$782,СВЦЭМ!$A$39:$A$782,$A168,СВЦЭМ!$B$39:$B$782,L$143)+'СЕТ СН'!$I$14+СВЦЭМ!$D$10+'СЕТ СН'!$I$6-'СЕТ СН'!$I$26</f>
        <v>1672.0946585899999</v>
      </c>
      <c r="M168" s="36">
        <f>SUMIFS(СВЦЭМ!$D$39:$D$782,СВЦЭМ!$A$39:$A$782,$A168,СВЦЭМ!$B$39:$B$782,M$143)+'СЕТ СН'!$I$14+СВЦЭМ!$D$10+'СЕТ СН'!$I$6-'СЕТ СН'!$I$26</f>
        <v>1717.1396254799999</v>
      </c>
      <c r="N168" s="36">
        <f>SUMIFS(СВЦЭМ!$D$39:$D$782,СВЦЭМ!$A$39:$A$782,$A168,СВЦЭМ!$B$39:$B$782,N$143)+'СЕТ СН'!$I$14+СВЦЭМ!$D$10+'СЕТ СН'!$I$6-'СЕТ СН'!$I$26</f>
        <v>1766.80197602</v>
      </c>
      <c r="O168" s="36">
        <f>SUMIFS(СВЦЭМ!$D$39:$D$782,СВЦЭМ!$A$39:$A$782,$A168,СВЦЭМ!$B$39:$B$782,O$143)+'СЕТ СН'!$I$14+СВЦЭМ!$D$10+'СЕТ СН'!$I$6-'СЕТ СН'!$I$26</f>
        <v>1794.5337911099998</v>
      </c>
      <c r="P168" s="36">
        <f>SUMIFS(СВЦЭМ!$D$39:$D$782,СВЦЭМ!$A$39:$A$782,$A168,СВЦЭМ!$B$39:$B$782,P$143)+'СЕТ СН'!$I$14+СВЦЭМ!$D$10+'СЕТ СН'!$I$6-'СЕТ СН'!$I$26</f>
        <v>1805.9111223</v>
      </c>
      <c r="Q168" s="36">
        <f>SUMIFS(СВЦЭМ!$D$39:$D$782,СВЦЭМ!$A$39:$A$782,$A168,СВЦЭМ!$B$39:$B$782,Q$143)+'СЕТ СН'!$I$14+СВЦЭМ!$D$10+'СЕТ СН'!$I$6-'СЕТ СН'!$I$26</f>
        <v>1811.20203221</v>
      </c>
      <c r="R168" s="36">
        <f>SUMIFS(СВЦЭМ!$D$39:$D$782,СВЦЭМ!$A$39:$A$782,$A168,СВЦЭМ!$B$39:$B$782,R$143)+'СЕТ СН'!$I$14+СВЦЭМ!$D$10+'СЕТ СН'!$I$6-'СЕТ СН'!$I$26</f>
        <v>1803.3100816599999</v>
      </c>
      <c r="S168" s="36">
        <f>SUMIFS(СВЦЭМ!$D$39:$D$782,СВЦЭМ!$A$39:$A$782,$A168,СВЦЭМ!$B$39:$B$782,S$143)+'СЕТ СН'!$I$14+СВЦЭМ!$D$10+'СЕТ СН'!$I$6-'СЕТ СН'!$I$26</f>
        <v>1758.1672148299999</v>
      </c>
      <c r="T168" s="36">
        <f>SUMIFS(СВЦЭМ!$D$39:$D$782,СВЦЭМ!$A$39:$A$782,$A168,СВЦЭМ!$B$39:$B$782,T$143)+'СЕТ СН'!$I$14+СВЦЭМ!$D$10+'СЕТ СН'!$I$6-'СЕТ СН'!$I$26</f>
        <v>1715.3062091099998</v>
      </c>
      <c r="U168" s="36">
        <f>SUMIFS(СВЦЭМ!$D$39:$D$782,СВЦЭМ!$A$39:$A$782,$A168,СВЦЭМ!$B$39:$B$782,U$143)+'СЕТ СН'!$I$14+СВЦЭМ!$D$10+'СЕТ СН'!$I$6-'СЕТ СН'!$I$26</f>
        <v>1681.6034255299999</v>
      </c>
      <c r="V168" s="36">
        <f>SUMIFS(СВЦЭМ!$D$39:$D$782,СВЦЭМ!$A$39:$A$782,$A168,СВЦЭМ!$B$39:$B$782,V$143)+'СЕТ СН'!$I$14+СВЦЭМ!$D$10+'СЕТ СН'!$I$6-'СЕТ СН'!$I$26</f>
        <v>1677.8175988099999</v>
      </c>
      <c r="W168" s="36">
        <f>SUMIFS(СВЦЭМ!$D$39:$D$782,СВЦЭМ!$A$39:$A$782,$A168,СВЦЭМ!$B$39:$B$782,W$143)+'СЕТ СН'!$I$14+СВЦЭМ!$D$10+'СЕТ СН'!$I$6-'СЕТ СН'!$I$26</f>
        <v>1684.6244285</v>
      </c>
      <c r="X168" s="36">
        <f>SUMIFS(СВЦЭМ!$D$39:$D$782,СВЦЭМ!$A$39:$A$782,$A168,СВЦЭМ!$B$39:$B$782,X$143)+'СЕТ СН'!$I$14+СВЦЭМ!$D$10+'СЕТ СН'!$I$6-'СЕТ СН'!$I$26</f>
        <v>1704.94921088</v>
      </c>
      <c r="Y168" s="36">
        <f>SUMIFS(СВЦЭМ!$D$39:$D$782,СВЦЭМ!$A$39:$A$782,$A168,СВЦЭМ!$B$39:$B$782,Y$143)+'СЕТ СН'!$I$14+СВЦЭМ!$D$10+'СЕТ СН'!$I$6-'СЕТ СН'!$I$26</f>
        <v>1749.3071876199999</v>
      </c>
    </row>
    <row r="169" spans="1:26" ht="15.75" x14ac:dyDescent="0.2">
      <c r="A169" s="35">
        <f t="shared" si="4"/>
        <v>44618</v>
      </c>
      <c r="B169" s="36">
        <f>SUMIFS(СВЦЭМ!$D$39:$D$782,СВЦЭМ!$A$39:$A$782,$A169,СВЦЭМ!$B$39:$B$782,B$143)+'СЕТ СН'!$I$14+СВЦЭМ!$D$10+'СЕТ СН'!$I$6-'СЕТ СН'!$I$26</f>
        <v>1785.3658819499999</v>
      </c>
      <c r="C169" s="36">
        <f>SUMIFS(СВЦЭМ!$D$39:$D$782,СВЦЭМ!$A$39:$A$782,$A169,СВЦЭМ!$B$39:$B$782,C$143)+'СЕТ СН'!$I$14+СВЦЭМ!$D$10+'СЕТ СН'!$I$6-'СЕТ СН'!$I$26</f>
        <v>1789.0828177999999</v>
      </c>
      <c r="D169" s="36">
        <f>SUMIFS(СВЦЭМ!$D$39:$D$782,СВЦЭМ!$A$39:$A$782,$A169,СВЦЭМ!$B$39:$B$782,D$143)+'СЕТ СН'!$I$14+СВЦЭМ!$D$10+'СЕТ СН'!$I$6-'СЕТ СН'!$I$26</f>
        <v>1800.8649496099999</v>
      </c>
      <c r="E169" s="36">
        <f>SUMIFS(СВЦЭМ!$D$39:$D$782,СВЦЭМ!$A$39:$A$782,$A169,СВЦЭМ!$B$39:$B$782,E$143)+'СЕТ СН'!$I$14+СВЦЭМ!$D$10+'СЕТ СН'!$I$6-'СЕТ СН'!$I$26</f>
        <v>1833.35549582</v>
      </c>
      <c r="F169" s="36">
        <f>SUMIFS(СВЦЭМ!$D$39:$D$782,СВЦЭМ!$A$39:$A$782,$A169,СВЦЭМ!$B$39:$B$782,F$143)+'СЕТ СН'!$I$14+СВЦЭМ!$D$10+'СЕТ СН'!$I$6-'СЕТ СН'!$I$26</f>
        <v>1832.6239179699999</v>
      </c>
      <c r="G169" s="36">
        <f>SUMIFS(СВЦЭМ!$D$39:$D$782,СВЦЭМ!$A$39:$A$782,$A169,СВЦЭМ!$B$39:$B$782,G$143)+'СЕТ СН'!$I$14+СВЦЭМ!$D$10+'СЕТ СН'!$I$6-'СЕТ СН'!$I$26</f>
        <v>1809.0738047099999</v>
      </c>
      <c r="H169" s="36">
        <f>SUMIFS(СВЦЭМ!$D$39:$D$782,СВЦЭМ!$A$39:$A$782,$A169,СВЦЭМ!$B$39:$B$782,H$143)+'СЕТ СН'!$I$14+СВЦЭМ!$D$10+'СЕТ СН'!$I$6-'СЕТ СН'!$I$26</f>
        <v>1773.7360839799999</v>
      </c>
      <c r="I169" s="36">
        <f>SUMIFS(СВЦЭМ!$D$39:$D$782,СВЦЭМ!$A$39:$A$782,$A169,СВЦЭМ!$B$39:$B$782,I$143)+'СЕТ СН'!$I$14+СВЦЭМ!$D$10+'СЕТ СН'!$I$6-'СЕТ СН'!$I$26</f>
        <v>1736.12037388</v>
      </c>
      <c r="J169" s="36">
        <f>SUMIFS(СВЦЭМ!$D$39:$D$782,СВЦЭМ!$A$39:$A$782,$A169,СВЦЭМ!$B$39:$B$782,J$143)+'СЕТ СН'!$I$14+СВЦЭМ!$D$10+'СЕТ СН'!$I$6-'СЕТ СН'!$I$26</f>
        <v>1669.21981222</v>
      </c>
      <c r="K169" s="36">
        <f>SUMIFS(СВЦЭМ!$D$39:$D$782,СВЦЭМ!$A$39:$A$782,$A169,СВЦЭМ!$B$39:$B$782,K$143)+'СЕТ СН'!$I$14+СВЦЭМ!$D$10+'СЕТ СН'!$I$6-'СЕТ СН'!$I$26</f>
        <v>1644.2019166599998</v>
      </c>
      <c r="L169" s="36">
        <f>SUMIFS(СВЦЭМ!$D$39:$D$782,СВЦЭМ!$A$39:$A$782,$A169,СВЦЭМ!$B$39:$B$782,L$143)+'СЕТ СН'!$I$14+СВЦЭМ!$D$10+'СЕТ СН'!$I$6-'СЕТ СН'!$I$26</f>
        <v>1640.6644540799998</v>
      </c>
      <c r="M169" s="36">
        <f>SUMIFS(СВЦЭМ!$D$39:$D$782,СВЦЭМ!$A$39:$A$782,$A169,СВЦЭМ!$B$39:$B$782,M$143)+'СЕТ СН'!$I$14+СВЦЭМ!$D$10+'СЕТ СН'!$I$6-'СЕТ СН'!$I$26</f>
        <v>1680.26969717</v>
      </c>
      <c r="N169" s="36">
        <f>SUMIFS(СВЦЭМ!$D$39:$D$782,СВЦЭМ!$A$39:$A$782,$A169,СВЦЭМ!$B$39:$B$782,N$143)+'СЕТ СН'!$I$14+СВЦЭМ!$D$10+'СЕТ СН'!$I$6-'СЕТ СН'!$I$26</f>
        <v>1736.1945046399999</v>
      </c>
      <c r="O169" s="36">
        <f>SUMIFS(СВЦЭМ!$D$39:$D$782,СВЦЭМ!$A$39:$A$782,$A169,СВЦЭМ!$B$39:$B$782,O$143)+'СЕТ СН'!$I$14+СВЦЭМ!$D$10+'СЕТ СН'!$I$6-'СЕТ СН'!$I$26</f>
        <v>1750.58638782</v>
      </c>
      <c r="P169" s="36">
        <f>SUMIFS(СВЦЭМ!$D$39:$D$782,СВЦЭМ!$A$39:$A$782,$A169,СВЦЭМ!$B$39:$B$782,P$143)+'СЕТ СН'!$I$14+СВЦЭМ!$D$10+'СЕТ СН'!$I$6-'СЕТ СН'!$I$26</f>
        <v>1766.0873933399998</v>
      </c>
      <c r="Q169" s="36">
        <f>SUMIFS(СВЦЭМ!$D$39:$D$782,СВЦЭМ!$A$39:$A$782,$A169,СВЦЭМ!$B$39:$B$782,Q$143)+'СЕТ СН'!$I$14+СВЦЭМ!$D$10+'СЕТ СН'!$I$6-'СЕТ СН'!$I$26</f>
        <v>1770.5239508499999</v>
      </c>
      <c r="R169" s="36">
        <f>SUMIFS(СВЦЭМ!$D$39:$D$782,СВЦЭМ!$A$39:$A$782,$A169,СВЦЭМ!$B$39:$B$782,R$143)+'СЕТ СН'!$I$14+СВЦЭМ!$D$10+'СЕТ СН'!$I$6-'СЕТ СН'!$I$26</f>
        <v>1764.5636686099999</v>
      </c>
      <c r="S169" s="36">
        <f>SUMIFS(СВЦЭМ!$D$39:$D$782,СВЦЭМ!$A$39:$A$782,$A169,СВЦЭМ!$B$39:$B$782,S$143)+'СЕТ СН'!$I$14+СВЦЭМ!$D$10+'СЕТ СН'!$I$6-'СЕТ СН'!$I$26</f>
        <v>1749.35937846</v>
      </c>
      <c r="T169" s="36">
        <f>SUMIFS(СВЦЭМ!$D$39:$D$782,СВЦЭМ!$A$39:$A$782,$A169,СВЦЭМ!$B$39:$B$782,T$143)+'СЕТ СН'!$I$14+СВЦЭМ!$D$10+'СЕТ СН'!$I$6-'СЕТ СН'!$I$26</f>
        <v>1681.40384266</v>
      </c>
      <c r="U169" s="36">
        <f>SUMIFS(СВЦЭМ!$D$39:$D$782,СВЦЭМ!$A$39:$A$782,$A169,СВЦЭМ!$B$39:$B$782,U$143)+'СЕТ СН'!$I$14+СВЦЭМ!$D$10+'СЕТ СН'!$I$6-'СЕТ СН'!$I$26</f>
        <v>1655.2973697699999</v>
      </c>
      <c r="V169" s="36">
        <f>SUMIFS(СВЦЭМ!$D$39:$D$782,СВЦЭМ!$A$39:$A$782,$A169,СВЦЭМ!$B$39:$B$782,V$143)+'СЕТ СН'!$I$14+СВЦЭМ!$D$10+'СЕТ СН'!$I$6-'СЕТ СН'!$I$26</f>
        <v>1646.0326065699999</v>
      </c>
      <c r="W169" s="36">
        <f>SUMIFS(СВЦЭМ!$D$39:$D$782,СВЦЭМ!$A$39:$A$782,$A169,СВЦЭМ!$B$39:$B$782,W$143)+'СЕТ СН'!$I$14+СВЦЭМ!$D$10+'СЕТ СН'!$I$6-'СЕТ СН'!$I$26</f>
        <v>1685.41482733</v>
      </c>
      <c r="X169" s="36">
        <f>SUMIFS(СВЦЭМ!$D$39:$D$782,СВЦЭМ!$A$39:$A$782,$A169,СВЦЭМ!$B$39:$B$782,X$143)+'СЕТ СН'!$I$14+СВЦЭМ!$D$10+'СЕТ СН'!$I$6-'СЕТ СН'!$I$26</f>
        <v>1714.7078199</v>
      </c>
      <c r="Y169" s="36">
        <f>SUMIFS(СВЦЭМ!$D$39:$D$782,СВЦЭМ!$A$39:$A$782,$A169,СВЦЭМ!$B$39:$B$782,Y$143)+'СЕТ СН'!$I$14+СВЦЭМ!$D$10+'СЕТ СН'!$I$6-'СЕТ СН'!$I$26</f>
        <v>1752.04851093</v>
      </c>
    </row>
    <row r="170" spans="1:26" ht="15.75" x14ac:dyDescent="0.2">
      <c r="A170" s="35">
        <f t="shared" si="4"/>
        <v>44619</v>
      </c>
      <c r="B170" s="36">
        <f>SUMIFS(СВЦЭМ!$D$39:$D$782,СВЦЭМ!$A$39:$A$782,$A170,СВЦЭМ!$B$39:$B$782,B$143)+'СЕТ СН'!$I$14+СВЦЭМ!$D$10+'СЕТ СН'!$I$6-'СЕТ СН'!$I$26</f>
        <v>1777.7804007299999</v>
      </c>
      <c r="C170" s="36">
        <f>SUMIFS(СВЦЭМ!$D$39:$D$782,СВЦЭМ!$A$39:$A$782,$A170,СВЦЭМ!$B$39:$B$782,C$143)+'СЕТ СН'!$I$14+СВЦЭМ!$D$10+'СЕТ СН'!$I$6-'СЕТ СН'!$I$26</f>
        <v>1791.0986488899998</v>
      </c>
      <c r="D170" s="36">
        <f>SUMIFS(СВЦЭМ!$D$39:$D$782,СВЦЭМ!$A$39:$A$782,$A170,СВЦЭМ!$B$39:$B$782,D$143)+'СЕТ СН'!$I$14+СВЦЭМ!$D$10+'СЕТ СН'!$I$6-'СЕТ СН'!$I$26</f>
        <v>1829.3343467099999</v>
      </c>
      <c r="E170" s="36">
        <f>SUMIFS(СВЦЭМ!$D$39:$D$782,СВЦЭМ!$A$39:$A$782,$A170,СВЦЭМ!$B$39:$B$782,E$143)+'СЕТ СН'!$I$14+СВЦЭМ!$D$10+'СЕТ СН'!$I$6-'СЕТ СН'!$I$26</f>
        <v>1840.5450112599999</v>
      </c>
      <c r="F170" s="36">
        <f>SUMIFS(СВЦЭМ!$D$39:$D$782,СВЦЭМ!$A$39:$A$782,$A170,СВЦЭМ!$B$39:$B$782,F$143)+'СЕТ СН'!$I$14+СВЦЭМ!$D$10+'СЕТ СН'!$I$6-'СЕТ СН'!$I$26</f>
        <v>1840.59390409</v>
      </c>
      <c r="G170" s="36">
        <f>SUMIFS(СВЦЭМ!$D$39:$D$782,СВЦЭМ!$A$39:$A$782,$A170,СВЦЭМ!$B$39:$B$782,G$143)+'СЕТ СН'!$I$14+СВЦЭМ!$D$10+'СЕТ СН'!$I$6-'СЕТ СН'!$I$26</f>
        <v>1825.6627339199999</v>
      </c>
      <c r="H170" s="36">
        <f>SUMIFS(СВЦЭМ!$D$39:$D$782,СВЦЭМ!$A$39:$A$782,$A170,СВЦЭМ!$B$39:$B$782,H$143)+'СЕТ СН'!$I$14+СВЦЭМ!$D$10+'СЕТ СН'!$I$6-'СЕТ СН'!$I$26</f>
        <v>1789.7144070899999</v>
      </c>
      <c r="I170" s="36">
        <f>SUMIFS(СВЦЭМ!$D$39:$D$782,СВЦЭМ!$A$39:$A$782,$A170,СВЦЭМ!$B$39:$B$782,I$143)+'СЕТ СН'!$I$14+СВЦЭМ!$D$10+'СЕТ СН'!$I$6-'СЕТ СН'!$I$26</f>
        <v>1759.1025722699999</v>
      </c>
      <c r="J170" s="36">
        <f>SUMIFS(СВЦЭМ!$D$39:$D$782,СВЦЭМ!$A$39:$A$782,$A170,СВЦЭМ!$B$39:$B$782,J$143)+'СЕТ СН'!$I$14+СВЦЭМ!$D$10+'СЕТ СН'!$I$6-'СЕТ СН'!$I$26</f>
        <v>1699.2538796399999</v>
      </c>
      <c r="K170" s="36">
        <f>SUMIFS(СВЦЭМ!$D$39:$D$782,СВЦЭМ!$A$39:$A$782,$A170,СВЦЭМ!$B$39:$B$782,K$143)+'СЕТ СН'!$I$14+СВЦЭМ!$D$10+'СЕТ СН'!$I$6-'СЕТ СН'!$I$26</f>
        <v>1673.9947022499998</v>
      </c>
      <c r="L170" s="36">
        <f>SUMIFS(СВЦЭМ!$D$39:$D$782,СВЦЭМ!$A$39:$A$782,$A170,СВЦЭМ!$B$39:$B$782,L$143)+'СЕТ СН'!$I$14+СВЦЭМ!$D$10+'СЕТ СН'!$I$6-'СЕТ СН'!$I$26</f>
        <v>1677.54676507</v>
      </c>
      <c r="M170" s="36">
        <f>SUMIFS(СВЦЭМ!$D$39:$D$782,СВЦЭМ!$A$39:$A$782,$A170,СВЦЭМ!$B$39:$B$782,M$143)+'СЕТ СН'!$I$14+СВЦЭМ!$D$10+'СЕТ СН'!$I$6-'СЕТ СН'!$I$26</f>
        <v>1706.9386915399998</v>
      </c>
      <c r="N170" s="36">
        <f>SUMIFS(СВЦЭМ!$D$39:$D$782,СВЦЭМ!$A$39:$A$782,$A170,СВЦЭМ!$B$39:$B$782,N$143)+'СЕТ СН'!$I$14+СВЦЭМ!$D$10+'СЕТ СН'!$I$6-'СЕТ СН'!$I$26</f>
        <v>1750.7644028</v>
      </c>
      <c r="O170" s="36">
        <f>SUMIFS(СВЦЭМ!$D$39:$D$782,СВЦЭМ!$A$39:$A$782,$A170,СВЦЭМ!$B$39:$B$782,O$143)+'СЕТ СН'!$I$14+СВЦЭМ!$D$10+'СЕТ СН'!$I$6-'СЕТ СН'!$I$26</f>
        <v>1780.0523871999999</v>
      </c>
      <c r="P170" s="36">
        <f>SUMIFS(СВЦЭМ!$D$39:$D$782,СВЦЭМ!$A$39:$A$782,$A170,СВЦЭМ!$B$39:$B$782,P$143)+'СЕТ СН'!$I$14+СВЦЭМ!$D$10+'СЕТ СН'!$I$6-'СЕТ СН'!$I$26</f>
        <v>1794.48722159</v>
      </c>
      <c r="Q170" s="36">
        <f>SUMIFS(СВЦЭМ!$D$39:$D$782,СВЦЭМ!$A$39:$A$782,$A170,СВЦЭМ!$B$39:$B$782,Q$143)+'СЕТ СН'!$I$14+СВЦЭМ!$D$10+'СЕТ СН'!$I$6-'СЕТ СН'!$I$26</f>
        <v>1796.80152916</v>
      </c>
      <c r="R170" s="36">
        <f>SUMIFS(СВЦЭМ!$D$39:$D$782,СВЦЭМ!$A$39:$A$782,$A170,СВЦЭМ!$B$39:$B$782,R$143)+'СЕТ СН'!$I$14+СВЦЭМ!$D$10+'СЕТ СН'!$I$6-'СЕТ СН'!$I$26</f>
        <v>1785.4668698099999</v>
      </c>
      <c r="S170" s="36">
        <f>SUMIFS(СВЦЭМ!$D$39:$D$782,СВЦЭМ!$A$39:$A$782,$A170,СВЦЭМ!$B$39:$B$782,S$143)+'СЕТ СН'!$I$14+СВЦЭМ!$D$10+'СЕТ СН'!$I$6-'СЕТ СН'!$I$26</f>
        <v>1764.50139646</v>
      </c>
      <c r="T170" s="36">
        <f>SUMIFS(СВЦЭМ!$D$39:$D$782,СВЦЭМ!$A$39:$A$782,$A170,СВЦЭМ!$B$39:$B$782,T$143)+'СЕТ СН'!$I$14+СВЦЭМ!$D$10+'СЕТ СН'!$I$6-'СЕТ СН'!$I$26</f>
        <v>1675.61550427</v>
      </c>
      <c r="U170" s="36">
        <f>SUMIFS(СВЦЭМ!$D$39:$D$782,СВЦЭМ!$A$39:$A$782,$A170,СВЦЭМ!$B$39:$B$782,U$143)+'СЕТ СН'!$I$14+СВЦЭМ!$D$10+'СЕТ СН'!$I$6-'СЕТ СН'!$I$26</f>
        <v>1633.8897230399998</v>
      </c>
      <c r="V170" s="36">
        <f>SUMIFS(СВЦЭМ!$D$39:$D$782,СВЦЭМ!$A$39:$A$782,$A170,СВЦЭМ!$B$39:$B$782,V$143)+'СЕТ СН'!$I$14+СВЦЭМ!$D$10+'СЕТ СН'!$I$6-'СЕТ СН'!$I$26</f>
        <v>1648.7600140299999</v>
      </c>
      <c r="W170" s="36">
        <f>SUMIFS(СВЦЭМ!$D$39:$D$782,СВЦЭМ!$A$39:$A$782,$A170,СВЦЭМ!$B$39:$B$782,W$143)+'СЕТ СН'!$I$14+СВЦЭМ!$D$10+'СЕТ СН'!$I$6-'СЕТ СН'!$I$26</f>
        <v>1684.4955246</v>
      </c>
      <c r="X170" s="36">
        <f>SUMIFS(СВЦЭМ!$D$39:$D$782,СВЦЭМ!$A$39:$A$782,$A170,СВЦЭМ!$B$39:$B$782,X$143)+'СЕТ СН'!$I$14+СВЦЭМ!$D$10+'СЕТ СН'!$I$6-'СЕТ СН'!$I$26</f>
        <v>1707.53750758</v>
      </c>
      <c r="Y170" s="36">
        <f>SUMIFS(СВЦЭМ!$D$39:$D$782,СВЦЭМ!$A$39:$A$782,$A170,СВЦЭМ!$B$39:$B$782,Y$143)+'СЕТ СН'!$I$14+СВЦЭМ!$D$10+'СЕТ СН'!$I$6-'СЕТ СН'!$I$26</f>
        <v>1738.4809044699998</v>
      </c>
    </row>
    <row r="171" spans="1:26" ht="15.75" x14ac:dyDescent="0.2">
      <c r="A171" s="35">
        <f t="shared" si="4"/>
        <v>44620</v>
      </c>
      <c r="B171" s="36">
        <f>SUMIFS(СВЦЭМ!$D$39:$D$782,СВЦЭМ!$A$39:$A$782,$A171,СВЦЭМ!$B$39:$B$782,B$143)+'СЕТ СН'!$I$14+СВЦЭМ!$D$10+'СЕТ СН'!$I$6-'СЕТ СН'!$I$26</f>
        <v>1765.51658761</v>
      </c>
      <c r="C171" s="36">
        <f>SUMIFS(СВЦЭМ!$D$39:$D$782,СВЦЭМ!$A$39:$A$782,$A171,СВЦЭМ!$B$39:$B$782,C$143)+'СЕТ СН'!$I$14+СВЦЭМ!$D$10+'СЕТ СН'!$I$6-'СЕТ СН'!$I$26</f>
        <v>1782.5288285299998</v>
      </c>
      <c r="D171" s="36">
        <f>SUMIFS(СВЦЭМ!$D$39:$D$782,СВЦЭМ!$A$39:$A$782,$A171,СВЦЭМ!$B$39:$B$782,D$143)+'СЕТ СН'!$I$14+СВЦЭМ!$D$10+'СЕТ СН'!$I$6-'СЕТ СН'!$I$26</f>
        <v>1815.41942883</v>
      </c>
      <c r="E171" s="36">
        <f>SUMIFS(СВЦЭМ!$D$39:$D$782,СВЦЭМ!$A$39:$A$782,$A171,СВЦЭМ!$B$39:$B$782,E$143)+'СЕТ СН'!$I$14+СВЦЭМ!$D$10+'СЕТ СН'!$I$6-'СЕТ СН'!$I$26</f>
        <v>1829.0349767</v>
      </c>
      <c r="F171" s="36">
        <f>SUMIFS(СВЦЭМ!$D$39:$D$782,СВЦЭМ!$A$39:$A$782,$A171,СВЦЭМ!$B$39:$B$782,F$143)+'СЕТ СН'!$I$14+СВЦЭМ!$D$10+'СЕТ СН'!$I$6-'СЕТ СН'!$I$26</f>
        <v>1829.5475373699999</v>
      </c>
      <c r="G171" s="36">
        <f>SUMIFS(СВЦЭМ!$D$39:$D$782,СВЦЭМ!$A$39:$A$782,$A171,СВЦЭМ!$B$39:$B$782,G$143)+'СЕТ СН'!$I$14+СВЦЭМ!$D$10+'СЕТ СН'!$I$6-'СЕТ СН'!$I$26</f>
        <v>1825.5644446199999</v>
      </c>
      <c r="H171" s="36">
        <f>SUMIFS(СВЦЭМ!$D$39:$D$782,СВЦЭМ!$A$39:$A$782,$A171,СВЦЭМ!$B$39:$B$782,H$143)+'СЕТ СН'!$I$14+СВЦЭМ!$D$10+'СЕТ СН'!$I$6-'СЕТ СН'!$I$26</f>
        <v>1809.61207272</v>
      </c>
      <c r="I171" s="36">
        <f>SUMIFS(СВЦЭМ!$D$39:$D$782,СВЦЭМ!$A$39:$A$782,$A171,СВЦЭМ!$B$39:$B$782,I$143)+'СЕТ СН'!$I$14+СВЦЭМ!$D$10+'СЕТ СН'!$I$6-'СЕТ СН'!$I$26</f>
        <v>1792.9491977599998</v>
      </c>
      <c r="J171" s="36">
        <f>SUMIFS(СВЦЭМ!$D$39:$D$782,СВЦЭМ!$A$39:$A$782,$A171,СВЦЭМ!$B$39:$B$782,J$143)+'СЕТ СН'!$I$14+СВЦЭМ!$D$10+'СЕТ СН'!$I$6-'СЕТ СН'!$I$26</f>
        <v>1741.40947652</v>
      </c>
      <c r="K171" s="36">
        <f>SUMIFS(СВЦЭМ!$D$39:$D$782,СВЦЭМ!$A$39:$A$782,$A171,СВЦЭМ!$B$39:$B$782,K$143)+'СЕТ СН'!$I$14+СВЦЭМ!$D$10+'СЕТ СН'!$I$6-'СЕТ СН'!$I$26</f>
        <v>1700.2444245899999</v>
      </c>
      <c r="L171" s="36">
        <f>SUMIFS(СВЦЭМ!$D$39:$D$782,СВЦЭМ!$A$39:$A$782,$A171,СВЦЭМ!$B$39:$B$782,L$143)+'СЕТ СН'!$I$14+СВЦЭМ!$D$10+'СЕТ СН'!$I$6-'СЕТ СН'!$I$26</f>
        <v>1687.5698728699999</v>
      </c>
      <c r="M171" s="36">
        <f>SUMIFS(СВЦЭМ!$D$39:$D$782,СВЦЭМ!$A$39:$A$782,$A171,СВЦЭМ!$B$39:$B$782,M$143)+'СЕТ СН'!$I$14+СВЦЭМ!$D$10+'СЕТ СН'!$I$6-'СЕТ СН'!$I$26</f>
        <v>1708.9070077699998</v>
      </c>
      <c r="N171" s="36">
        <f>SUMIFS(СВЦЭМ!$D$39:$D$782,СВЦЭМ!$A$39:$A$782,$A171,СВЦЭМ!$B$39:$B$782,N$143)+'СЕТ СН'!$I$14+СВЦЭМ!$D$10+'СЕТ СН'!$I$6-'СЕТ СН'!$I$26</f>
        <v>1756.07515031</v>
      </c>
      <c r="O171" s="36">
        <f>SUMIFS(СВЦЭМ!$D$39:$D$782,СВЦЭМ!$A$39:$A$782,$A171,СВЦЭМ!$B$39:$B$782,O$143)+'СЕТ СН'!$I$14+СВЦЭМ!$D$10+'СЕТ СН'!$I$6-'СЕТ СН'!$I$26</f>
        <v>1778.1813441099998</v>
      </c>
      <c r="P171" s="36">
        <f>SUMIFS(СВЦЭМ!$D$39:$D$782,СВЦЭМ!$A$39:$A$782,$A171,СВЦЭМ!$B$39:$B$782,P$143)+'СЕТ СН'!$I$14+СВЦЭМ!$D$10+'СЕТ СН'!$I$6-'СЕТ СН'!$I$26</f>
        <v>1788.08457761</v>
      </c>
      <c r="Q171" s="36">
        <f>SUMIFS(СВЦЭМ!$D$39:$D$782,СВЦЭМ!$A$39:$A$782,$A171,СВЦЭМ!$B$39:$B$782,Q$143)+'СЕТ СН'!$I$14+СВЦЭМ!$D$10+'СЕТ СН'!$I$6-'СЕТ СН'!$I$26</f>
        <v>1791.19391176</v>
      </c>
      <c r="R171" s="36">
        <f>SUMIFS(СВЦЭМ!$D$39:$D$782,СВЦЭМ!$A$39:$A$782,$A171,СВЦЭМ!$B$39:$B$782,R$143)+'СЕТ СН'!$I$14+СВЦЭМ!$D$10+'СЕТ СН'!$I$6-'СЕТ СН'!$I$26</f>
        <v>1778.27920079</v>
      </c>
      <c r="S171" s="36">
        <f>SUMIFS(СВЦЭМ!$D$39:$D$782,СВЦЭМ!$A$39:$A$782,$A171,СВЦЭМ!$B$39:$B$782,S$143)+'СЕТ СН'!$I$14+СВЦЭМ!$D$10+'СЕТ СН'!$I$6-'СЕТ СН'!$I$26</f>
        <v>1760.9933833999999</v>
      </c>
      <c r="T171" s="36">
        <f>SUMIFS(СВЦЭМ!$D$39:$D$782,СВЦЭМ!$A$39:$A$782,$A171,СВЦЭМ!$B$39:$B$782,T$143)+'СЕТ СН'!$I$14+СВЦЭМ!$D$10+'СЕТ СН'!$I$6-'СЕТ СН'!$I$26</f>
        <v>1672.3883317099999</v>
      </c>
      <c r="U171" s="36">
        <f>SUMIFS(СВЦЭМ!$D$39:$D$782,СВЦЭМ!$A$39:$A$782,$A171,СВЦЭМ!$B$39:$B$782,U$143)+'СЕТ СН'!$I$14+СВЦЭМ!$D$10+'СЕТ СН'!$I$6-'СЕТ СН'!$I$26</f>
        <v>1623.96923636</v>
      </c>
      <c r="V171" s="36">
        <f>SUMIFS(СВЦЭМ!$D$39:$D$782,СВЦЭМ!$A$39:$A$782,$A171,СВЦЭМ!$B$39:$B$782,V$143)+'СЕТ СН'!$I$14+СВЦЭМ!$D$10+'СЕТ СН'!$I$6-'СЕТ СН'!$I$26</f>
        <v>1639.05484359</v>
      </c>
      <c r="W171" s="36">
        <f>SUMIFS(СВЦЭМ!$D$39:$D$782,СВЦЭМ!$A$39:$A$782,$A171,СВЦЭМ!$B$39:$B$782,W$143)+'СЕТ СН'!$I$14+СВЦЭМ!$D$10+'СЕТ СН'!$I$6-'СЕТ СН'!$I$26</f>
        <v>1675.7507887699999</v>
      </c>
      <c r="X171" s="36">
        <f>SUMIFS(СВЦЭМ!$D$39:$D$782,СВЦЭМ!$A$39:$A$782,$A171,СВЦЭМ!$B$39:$B$782,X$143)+'СЕТ СН'!$I$14+СВЦЭМ!$D$10+'СЕТ СН'!$I$6-'СЕТ СН'!$I$26</f>
        <v>1707.13070296</v>
      </c>
      <c r="Y171" s="36">
        <f>SUMIFS(СВЦЭМ!$D$39:$D$782,СВЦЭМ!$A$39:$A$782,$A171,СВЦЭМ!$B$39:$B$782,Y$143)+'СЕТ СН'!$I$14+СВЦЭМ!$D$10+'СЕТ СН'!$I$6-'СЕТ СН'!$I$26</f>
        <v>1749.6451859499998</v>
      </c>
    </row>
    <row r="172" spans="1:26"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spans="1:26" ht="12.75" customHeight="1" x14ac:dyDescent="0.2">
      <c r="A174" s="137" t="s">
        <v>7</v>
      </c>
      <c r="B174" s="131" t="s">
        <v>148</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3"/>
    </row>
    <row r="175" spans="1:26" ht="12.75" customHeight="1" x14ac:dyDescent="0.2">
      <c r="A175" s="138"/>
      <c r="B175" s="134"/>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6"/>
    </row>
    <row r="176" spans="1:26" s="46" customFormat="1" ht="12.75" customHeight="1" x14ac:dyDescent="0.2">
      <c r="A176" s="139"/>
      <c r="B176" s="34">
        <v>1</v>
      </c>
      <c r="C176" s="34">
        <v>2</v>
      </c>
      <c r="D176" s="34">
        <v>3</v>
      </c>
      <c r="E176" s="34">
        <v>4</v>
      </c>
      <c r="F176" s="34">
        <v>5</v>
      </c>
      <c r="G176" s="34">
        <v>6</v>
      </c>
      <c r="H176" s="34">
        <v>7</v>
      </c>
      <c r="I176" s="34">
        <v>8</v>
      </c>
      <c r="J176" s="34">
        <v>9</v>
      </c>
      <c r="K176" s="34">
        <v>10</v>
      </c>
      <c r="L176" s="34">
        <v>11</v>
      </c>
      <c r="M176" s="34">
        <v>12</v>
      </c>
      <c r="N176" s="34">
        <v>13</v>
      </c>
      <c r="O176" s="34">
        <v>14</v>
      </c>
      <c r="P176" s="34">
        <v>15</v>
      </c>
      <c r="Q176" s="34">
        <v>16</v>
      </c>
      <c r="R176" s="34">
        <v>17</v>
      </c>
      <c r="S176" s="34">
        <v>18</v>
      </c>
      <c r="T176" s="34">
        <v>19</v>
      </c>
      <c r="U176" s="34">
        <v>20</v>
      </c>
      <c r="V176" s="34">
        <v>21</v>
      </c>
      <c r="W176" s="34">
        <v>22</v>
      </c>
      <c r="X176" s="34">
        <v>23</v>
      </c>
      <c r="Y176" s="34">
        <v>24</v>
      </c>
    </row>
    <row r="177" spans="1:27" ht="15.75" customHeight="1" x14ac:dyDescent="0.2">
      <c r="A177" s="35" t="str">
        <f>A144</f>
        <v>01.02.2022</v>
      </c>
      <c r="B177" s="36">
        <f>SUMIFS(СВЦЭМ!$E$39:$E$782,СВЦЭМ!$A$39:$A$782,$A177,СВЦЭМ!$B$39:$B$782,B$176)+'СЕТ СН'!$F$15</f>
        <v>151.24953769000001</v>
      </c>
      <c r="C177" s="36">
        <f>SUMIFS(СВЦЭМ!$E$39:$E$782,СВЦЭМ!$A$39:$A$782,$A177,СВЦЭМ!$B$39:$B$782,C$176)+'СЕТ СН'!$F$15</f>
        <v>155.58787228</v>
      </c>
      <c r="D177" s="36">
        <f>SUMIFS(СВЦЭМ!$E$39:$E$782,СВЦЭМ!$A$39:$A$782,$A177,СВЦЭМ!$B$39:$B$782,D$176)+'СЕТ СН'!$F$15</f>
        <v>163.42368162</v>
      </c>
      <c r="E177" s="36">
        <f>SUMIFS(СВЦЭМ!$E$39:$E$782,СВЦЭМ!$A$39:$A$782,$A177,СВЦЭМ!$B$39:$B$782,E$176)+'СЕТ СН'!$F$15</f>
        <v>164.40691197000001</v>
      </c>
      <c r="F177" s="36">
        <f>SUMIFS(СВЦЭМ!$E$39:$E$782,СВЦЭМ!$A$39:$A$782,$A177,СВЦЭМ!$B$39:$B$782,F$176)+'СЕТ СН'!$F$15</f>
        <v>163.09992376</v>
      </c>
      <c r="G177" s="36">
        <f>SUMIFS(СВЦЭМ!$E$39:$E$782,СВЦЭМ!$A$39:$A$782,$A177,СВЦЭМ!$B$39:$B$782,G$176)+'СЕТ СН'!$F$15</f>
        <v>157.44145935</v>
      </c>
      <c r="H177" s="36">
        <f>SUMIFS(СВЦЭМ!$E$39:$E$782,СВЦЭМ!$A$39:$A$782,$A177,СВЦЭМ!$B$39:$B$782,H$176)+'СЕТ СН'!$F$15</f>
        <v>153.27974642999999</v>
      </c>
      <c r="I177" s="36">
        <f>SUMIFS(СВЦЭМ!$E$39:$E$782,СВЦЭМ!$A$39:$A$782,$A177,СВЦЭМ!$B$39:$B$782,I$176)+'СЕТ СН'!$F$15</f>
        <v>149.91467087000001</v>
      </c>
      <c r="J177" s="36">
        <f>SUMIFS(СВЦЭМ!$E$39:$E$782,СВЦЭМ!$A$39:$A$782,$A177,СВЦЭМ!$B$39:$B$782,J$176)+'СЕТ СН'!$F$15</f>
        <v>144.80294161</v>
      </c>
      <c r="K177" s="36">
        <f>SUMIFS(СВЦЭМ!$E$39:$E$782,СВЦЭМ!$A$39:$A$782,$A177,СВЦЭМ!$B$39:$B$782,K$176)+'СЕТ СН'!$F$15</f>
        <v>146.05971439999999</v>
      </c>
      <c r="L177" s="36">
        <f>SUMIFS(СВЦЭМ!$E$39:$E$782,СВЦЭМ!$A$39:$A$782,$A177,СВЦЭМ!$B$39:$B$782,L$176)+'СЕТ СН'!$F$15</f>
        <v>148.17876185</v>
      </c>
      <c r="M177" s="36">
        <f>SUMIFS(СВЦЭМ!$E$39:$E$782,СВЦЭМ!$A$39:$A$782,$A177,СВЦЭМ!$B$39:$B$782,M$176)+'СЕТ СН'!$F$15</f>
        <v>152.78451303</v>
      </c>
      <c r="N177" s="36">
        <f>SUMIFS(СВЦЭМ!$E$39:$E$782,СВЦЭМ!$A$39:$A$782,$A177,СВЦЭМ!$B$39:$B$782,N$176)+'СЕТ СН'!$F$15</f>
        <v>154.85200936000001</v>
      </c>
      <c r="O177" s="36">
        <f>SUMIFS(СВЦЭМ!$E$39:$E$782,СВЦЭМ!$A$39:$A$782,$A177,СВЦЭМ!$B$39:$B$782,O$176)+'СЕТ СН'!$F$15</f>
        <v>155.81362025000001</v>
      </c>
      <c r="P177" s="36">
        <f>SUMIFS(СВЦЭМ!$E$39:$E$782,СВЦЭМ!$A$39:$A$782,$A177,СВЦЭМ!$B$39:$B$782,P$176)+'СЕТ СН'!$F$15</f>
        <v>156.82842865000001</v>
      </c>
      <c r="Q177" s="36">
        <f>SUMIFS(СВЦЭМ!$E$39:$E$782,СВЦЭМ!$A$39:$A$782,$A177,СВЦЭМ!$B$39:$B$782,Q$176)+'СЕТ СН'!$F$15</f>
        <v>156.53501933999999</v>
      </c>
      <c r="R177" s="36">
        <f>SUMIFS(СВЦЭМ!$E$39:$E$782,СВЦЭМ!$A$39:$A$782,$A177,СВЦЭМ!$B$39:$B$782,R$176)+'СЕТ СН'!$F$15</f>
        <v>156.21483334999999</v>
      </c>
      <c r="S177" s="36">
        <f>SUMIFS(СВЦЭМ!$E$39:$E$782,СВЦЭМ!$A$39:$A$782,$A177,СВЦЭМ!$B$39:$B$782,S$176)+'СЕТ СН'!$F$15</f>
        <v>154.26998562</v>
      </c>
      <c r="T177" s="36">
        <f>SUMIFS(СВЦЭМ!$E$39:$E$782,СВЦЭМ!$A$39:$A$782,$A177,СВЦЭМ!$B$39:$B$782,T$176)+'СЕТ СН'!$F$15</f>
        <v>150.41938078000001</v>
      </c>
      <c r="U177" s="36">
        <f>SUMIFS(СВЦЭМ!$E$39:$E$782,СВЦЭМ!$A$39:$A$782,$A177,СВЦЭМ!$B$39:$B$782,U$176)+'СЕТ СН'!$F$15</f>
        <v>149.01424872999999</v>
      </c>
      <c r="V177" s="36">
        <f>SUMIFS(СВЦЭМ!$E$39:$E$782,СВЦЭМ!$A$39:$A$782,$A177,СВЦЭМ!$B$39:$B$782,V$176)+'СЕТ СН'!$F$15</f>
        <v>149.63018844999999</v>
      </c>
      <c r="W177" s="36">
        <f>SUMIFS(СВЦЭМ!$E$39:$E$782,СВЦЭМ!$A$39:$A$782,$A177,СВЦЭМ!$B$39:$B$782,W$176)+'СЕТ СН'!$F$15</f>
        <v>153.58708177</v>
      </c>
      <c r="X177" s="36">
        <f>SUMIFS(СВЦЭМ!$E$39:$E$782,СВЦЭМ!$A$39:$A$782,$A177,СВЦЭМ!$B$39:$B$782,X$176)+'СЕТ СН'!$F$15</f>
        <v>156.34308393000001</v>
      </c>
      <c r="Y177" s="36">
        <f>SUMIFS(СВЦЭМ!$E$39:$E$782,СВЦЭМ!$A$39:$A$782,$A177,СВЦЭМ!$B$39:$B$782,Y$176)+'СЕТ СН'!$F$15</f>
        <v>157.89524248999999</v>
      </c>
      <c r="AA177" s="45"/>
    </row>
    <row r="178" spans="1:27" ht="15.75" x14ac:dyDescent="0.2">
      <c r="A178" s="35">
        <f>A177+1</f>
        <v>44594</v>
      </c>
      <c r="B178" s="36">
        <f>SUMIFS(СВЦЭМ!$E$39:$E$782,СВЦЭМ!$A$39:$A$782,$A178,СВЦЭМ!$B$39:$B$782,B$176)+'СЕТ СН'!$F$15</f>
        <v>157.13258977999999</v>
      </c>
      <c r="C178" s="36">
        <f>SUMIFS(СВЦЭМ!$E$39:$E$782,СВЦЭМ!$A$39:$A$782,$A178,СВЦЭМ!$B$39:$B$782,C$176)+'СЕТ СН'!$F$15</f>
        <v>159.70585134000001</v>
      </c>
      <c r="D178" s="36">
        <f>SUMIFS(СВЦЭМ!$E$39:$E$782,СВЦЭМ!$A$39:$A$782,$A178,СВЦЭМ!$B$39:$B$782,D$176)+'СЕТ СН'!$F$15</f>
        <v>161.81319346000001</v>
      </c>
      <c r="E178" s="36">
        <f>SUMIFS(СВЦЭМ!$E$39:$E$782,СВЦЭМ!$A$39:$A$782,$A178,СВЦЭМ!$B$39:$B$782,E$176)+'СЕТ СН'!$F$15</f>
        <v>163.74365745</v>
      </c>
      <c r="F178" s="36">
        <f>SUMIFS(СВЦЭМ!$E$39:$E$782,СВЦЭМ!$A$39:$A$782,$A178,СВЦЭМ!$B$39:$B$782,F$176)+'СЕТ СН'!$F$15</f>
        <v>162.27763869</v>
      </c>
      <c r="G178" s="36">
        <f>SUMIFS(СВЦЭМ!$E$39:$E$782,СВЦЭМ!$A$39:$A$782,$A178,СВЦЭМ!$B$39:$B$782,G$176)+'СЕТ СН'!$F$15</f>
        <v>156.01473379000001</v>
      </c>
      <c r="H178" s="36">
        <f>SUMIFS(СВЦЭМ!$E$39:$E$782,СВЦЭМ!$A$39:$A$782,$A178,СВЦЭМ!$B$39:$B$782,H$176)+'СЕТ СН'!$F$15</f>
        <v>150.89453139</v>
      </c>
      <c r="I178" s="36">
        <f>SUMIFS(СВЦЭМ!$E$39:$E$782,СВЦЭМ!$A$39:$A$782,$A178,СВЦЭМ!$B$39:$B$782,I$176)+'СЕТ СН'!$F$15</f>
        <v>148.78316297000001</v>
      </c>
      <c r="J178" s="36">
        <f>SUMIFS(СВЦЭМ!$E$39:$E$782,СВЦЭМ!$A$39:$A$782,$A178,СВЦЭМ!$B$39:$B$782,J$176)+'СЕТ СН'!$F$15</f>
        <v>146.45369646</v>
      </c>
      <c r="K178" s="36">
        <f>SUMIFS(СВЦЭМ!$E$39:$E$782,СВЦЭМ!$A$39:$A$782,$A178,СВЦЭМ!$B$39:$B$782,K$176)+'СЕТ СН'!$F$15</f>
        <v>147.17460833999999</v>
      </c>
      <c r="L178" s="36">
        <f>SUMIFS(СВЦЭМ!$E$39:$E$782,СВЦЭМ!$A$39:$A$782,$A178,СВЦЭМ!$B$39:$B$782,L$176)+'СЕТ СН'!$F$15</f>
        <v>146.21799082999999</v>
      </c>
      <c r="M178" s="36">
        <f>SUMIFS(СВЦЭМ!$E$39:$E$782,СВЦЭМ!$A$39:$A$782,$A178,СВЦЭМ!$B$39:$B$782,M$176)+'СЕТ СН'!$F$15</f>
        <v>147.35171269</v>
      </c>
      <c r="N178" s="36">
        <f>SUMIFS(СВЦЭМ!$E$39:$E$782,СВЦЭМ!$A$39:$A$782,$A178,СВЦЭМ!$B$39:$B$782,N$176)+'СЕТ СН'!$F$15</f>
        <v>148.44737359999999</v>
      </c>
      <c r="O178" s="36">
        <f>SUMIFS(СВЦЭМ!$E$39:$E$782,СВЦЭМ!$A$39:$A$782,$A178,СВЦЭМ!$B$39:$B$782,O$176)+'СЕТ СН'!$F$15</f>
        <v>151.79229884</v>
      </c>
      <c r="P178" s="36">
        <f>SUMIFS(СВЦЭМ!$E$39:$E$782,СВЦЭМ!$A$39:$A$782,$A178,СВЦЭМ!$B$39:$B$782,P$176)+'СЕТ СН'!$F$15</f>
        <v>157.39105649999999</v>
      </c>
      <c r="Q178" s="36">
        <f>SUMIFS(СВЦЭМ!$E$39:$E$782,СВЦЭМ!$A$39:$A$782,$A178,СВЦЭМ!$B$39:$B$782,Q$176)+'СЕТ СН'!$F$15</f>
        <v>158.07218438999999</v>
      </c>
      <c r="R178" s="36">
        <f>SUMIFS(СВЦЭМ!$E$39:$E$782,СВЦЭМ!$A$39:$A$782,$A178,СВЦЭМ!$B$39:$B$782,R$176)+'СЕТ СН'!$F$15</f>
        <v>156.61357242</v>
      </c>
      <c r="S178" s="36">
        <f>SUMIFS(СВЦЭМ!$E$39:$E$782,СВЦЭМ!$A$39:$A$782,$A178,СВЦЭМ!$B$39:$B$782,S$176)+'СЕТ СН'!$F$15</f>
        <v>152.41539545000001</v>
      </c>
      <c r="T178" s="36">
        <f>SUMIFS(СВЦЭМ!$E$39:$E$782,СВЦЭМ!$A$39:$A$782,$A178,СВЦЭМ!$B$39:$B$782,T$176)+'СЕТ СН'!$F$15</f>
        <v>148.05502838999999</v>
      </c>
      <c r="U178" s="36">
        <f>SUMIFS(СВЦЭМ!$E$39:$E$782,СВЦЭМ!$A$39:$A$782,$A178,СВЦЭМ!$B$39:$B$782,U$176)+'СЕТ СН'!$F$15</f>
        <v>147.43954521000001</v>
      </c>
      <c r="V178" s="36">
        <f>SUMIFS(СВЦЭМ!$E$39:$E$782,СВЦЭМ!$A$39:$A$782,$A178,СВЦЭМ!$B$39:$B$782,V$176)+'СЕТ СН'!$F$15</f>
        <v>148.90449849000001</v>
      </c>
      <c r="W178" s="36">
        <f>SUMIFS(СВЦЭМ!$E$39:$E$782,СВЦЭМ!$A$39:$A$782,$A178,СВЦЭМ!$B$39:$B$782,W$176)+'СЕТ СН'!$F$15</f>
        <v>152.56674386</v>
      </c>
      <c r="X178" s="36">
        <f>SUMIFS(СВЦЭМ!$E$39:$E$782,СВЦЭМ!$A$39:$A$782,$A178,СВЦЭМ!$B$39:$B$782,X$176)+'СЕТ СН'!$F$15</f>
        <v>156.72915355999999</v>
      </c>
      <c r="Y178" s="36">
        <f>SUMIFS(СВЦЭМ!$E$39:$E$782,СВЦЭМ!$A$39:$A$782,$A178,СВЦЭМ!$B$39:$B$782,Y$176)+'СЕТ СН'!$F$15</f>
        <v>159.09873893</v>
      </c>
    </row>
    <row r="179" spans="1:27" ht="15.75" x14ac:dyDescent="0.2">
      <c r="A179" s="35">
        <f t="shared" ref="A179:A204" si="5">A178+1</f>
        <v>44595</v>
      </c>
      <c r="B179" s="36">
        <f>SUMIFS(СВЦЭМ!$E$39:$E$782,СВЦЭМ!$A$39:$A$782,$A179,СВЦЭМ!$B$39:$B$782,B$176)+'СЕТ СН'!$F$15</f>
        <v>159.77845060000001</v>
      </c>
      <c r="C179" s="36">
        <f>SUMIFS(СВЦЭМ!$E$39:$E$782,СВЦЭМ!$A$39:$A$782,$A179,СВЦЭМ!$B$39:$B$782,C$176)+'СЕТ СН'!$F$15</f>
        <v>161.40514433000001</v>
      </c>
      <c r="D179" s="36">
        <f>SUMIFS(СВЦЭМ!$E$39:$E$782,СВЦЭМ!$A$39:$A$782,$A179,СВЦЭМ!$B$39:$B$782,D$176)+'СЕТ СН'!$F$15</f>
        <v>163.90704882</v>
      </c>
      <c r="E179" s="36">
        <f>SUMIFS(СВЦЭМ!$E$39:$E$782,СВЦЭМ!$A$39:$A$782,$A179,СВЦЭМ!$B$39:$B$782,E$176)+'СЕТ СН'!$F$15</f>
        <v>164.48326435999999</v>
      </c>
      <c r="F179" s="36">
        <f>SUMIFS(СВЦЭМ!$E$39:$E$782,СВЦЭМ!$A$39:$A$782,$A179,СВЦЭМ!$B$39:$B$782,F$176)+'СЕТ СН'!$F$15</f>
        <v>161.88941141999999</v>
      </c>
      <c r="G179" s="36">
        <f>SUMIFS(СВЦЭМ!$E$39:$E$782,СВЦЭМ!$A$39:$A$782,$A179,СВЦЭМ!$B$39:$B$782,G$176)+'СЕТ СН'!$F$15</f>
        <v>155.91445037</v>
      </c>
      <c r="H179" s="36">
        <f>SUMIFS(СВЦЭМ!$E$39:$E$782,СВЦЭМ!$A$39:$A$782,$A179,СВЦЭМ!$B$39:$B$782,H$176)+'СЕТ СН'!$F$15</f>
        <v>150.87284284</v>
      </c>
      <c r="I179" s="36">
        <f>SUMIFS(СВЦЭМ!$E$39:$E$782,СВЦЭМ!$A$39:$A$782,$A179,СВЦЭМ!$B$39:$B$782,I$176)+'СЕТ СН'!$F$15</f>
        <v>144.98840021999999</v>
      </c>
      <c r="J179" s="36">
        <f>SUMIFS(СВЦЭМ!$E$39:$E$782,СВЦЭМ!$A$39:$A$782,$A179,СВЦЭМ!$B$39:$B$782,J$176)+'СЕТ СН'!$F$15</f>
        <v>144.89384942999999</v>
      </c>
      <c r="K179" s="36">
        <f>SUMIFS(СВЦЭМ!$E$39:$E$782,СВЦЭМ!$A$39:$A$782,$A179,СВЦЭМ!$B$39:$B$782,K$176)+'СЕТ СН'!$F$15</f>
        <v>143.27388539</v>
      </c>
      <c r="L179" s="36">
        <f>SUMIFS(СВЦЭМ!$E$39:$E$782,СВЦЭМ!$A$39:$A$782,$A179,СВЦЭМ!$B$39:$B$782,L$176)+'СЕТ СН'!$F$15</f>
        <v>143.58164665000001</v>
      </c>
      <c r="M179" s="36">
        <f>SUMIFS(СВЦЭМ!$E$39:$E$782,СВЦЭМ!$A$39:$A$782,$A179,СВЦЭМ!$B$39:$B$782,M$176)+'СЕТ СН'!$F$15</f>
        <v>145.03235330999999</v>
      </c>
      <c r="N179" s="36">
        <f>SUMIFS(СВЦЭМ!$E$39:$E$782,СВЦЭМ!$A$39:$A$782,$A179,СВЦЭМ!$B$39:$B$782,N$176)+'СЕТ СН'!$F$15</f>
        <v>146.53571559</v>
      </c>
      <c r="O179" s="36">
        <f>SUMIFS(СВЦЭМ!$E$39:$E$782,СВЦЭМ!$A$39:$A$782,$A179,СВЦЭМ!$B$39:$B$782,O$176)+'СЕТ СН'!$F$15</f>
        <v>149.21539680999999</v>
      </c>
      <c r="P179" s="36">
        <f>SUMIFS(СВЦЭМ!$E$39:$E$782,СВЦЭМ!$A$39:$A$782,$A179,СВЦЭМ!$B$39:$B$782,P$176)+'СЕТ СН'!$F$15</f>
        <v>153.29649881</v>
      </c>
      <c r="Q179" s="36">
        <f>SUMIFS(СВЦЭМ!$E$39:$E$782,СВЦЭМ!$A$39:$A$782,$A179,СВЦЭМ!$B$39:$B$782,Q$176)+'СЕТ СН'!$F$15</f>
        <v>153.66862003</v>
      </c>
      <c r="R179" s="36">
        <f>SUMIFS(СВЦЭМ!$E$39:$E$782,СВЦЭМ!$A$39:$A$782,$A179,СВЦЭМ!$B$39:$B$782,R$176)+'СЕТ СН'!$F$15</f>
        <v>152.07859422000001</v>
      </c>
      <c r="S179" s="36">
        <f>SUMIFS(СВЦЭМ!$E$39:$E$782,СВЦЭМ!$A$39:$A$782,$A179,СВЦЭМ!$B$39:$B$782,S$176)+'СЕТ СН'!$F$15</f>
        <v>148.56351751</v>
      </c>
      <c r="T179" s="36">
        <f>SUMIFS(СВЦЭМ!$E$39:$E$782,СВЦЭМ!$A$39:$A$782,$A179,СВЦЭМ!$B$39:$B$782,T$176)+'СЕТ СН'!$F$15</f>
        <v>143.10471511</v>
      </c>
      <c r="U179" s="36">
        <f>SUMIFS(СВЦЭМ!$E$39:$E$782,СВЦЭМ!$A$39:$A$782,$A179,СВЦЭМ!$B$39:$B$782,U$176)+'СЕТ СН'!$F$15</f>
        <v>142.72977079</v>
      </c>
      <c r="V179" s="36">
        <f>SUMIFS(СВЦЭМ!$E$39:$E$782,СВЦЭМ!$A$39:$A$782,$A179,СВЦЭМ!$B$39:$B$782,V$176)+'СЕТ СН'!$F$15</f>
        <v>144.56733356999999</v>
      </c>
      <c r="W179" s="36">
        <f>SUMIFS(СВЦЭМ!$E$39:$E$782,СВЦЭМ!$A$39:$A$782,$A179,СВЦЭМ!$B$39:$B$782,W$176)+'СЕТ СН'!$F$15</f>
        <v>148.65483581000001</v>
      </c>
      <c r="X179" s="36">
        <f>SUMIFS(СВЦЭМ!$E$39:$E$782,СВЦЭМ!$A$39:$A$782,$A179,СВЦЭМ!$B$39:$B$782,X$176)+'СЕТ СН'!$F$15</f>
        <v>153.24348040999999</v>
      </c>
      <c r="Y179" s="36">
        <f>SUMIFS(СВЦЭМ!$E$39:$E$782,СВЦЭМ!$A$39:$A$782,$A179,СВЦЭМ!$B$39:$B$782,Y$176)+'СЕТ СН'!$F$15</f>
        <v>155.35510844000001</v>
      </c>
    </row>
    <row r="180" spans="1:27" ht="15.75" x14ac:dyDescent="0.2">
      <c r="A180" s="35">
        <f t="shared" si="5"/>
        <v>44596</v>
      </c>
      <c r="B180" s="36">
        <f>SUMIFS(СВЦЭМ!$E$39:$E$782,СВЦЭМ!$A$39:$A$782,$A180,СВЦЭМ!$B$39:$B$782,B$176)+'СЕТ СН'!$F$15</f>
        <v>156.47127843000001</v>
      </c>
      <c r="C180" s="36">
        <f>SUMIFS(СВЦЭМ!$E$39:$E$782,СВЦЭМ!$A$39:$A$782,$A180,СВЦЭМ!$B$39:$B$782,C$176)+'СЕТ СН'!$F$15</f>
        <v>158.09610814000001</v>
      </c>
      <c r="D180" s="36">
        <f>SUMIFS(СВЦЭМ!$E$39:$E$782,СВЦЭМ!$A$39:$A$782,$A180,СВЦЭМ!$B$39:$B$782,D$176)+'СЕТ СН'!$F$15</f>
        <v>160.13256726</v>
      </c>
      <c r="E180" s="36">
        <f>SUMIFS(СВЦЭМ!$E$39:$E$782,СВЦЭМ!$A$39:$A$782,$A180,СВЦЭМ!$B$39:$B$782,E$176)+'СЕТ СН'!$F$15</f>
        <v>160.83087219000001</v>
      </c>
      <c r="F180" s="36">
        <f>SUMIFS(СВЦЭМ!$E$39:$E$782,СВЦЭМ!$A$39:$A$782,$A180,СВЦЭМ!$B$39:$B$782,F$176)+'СЕТ СН'!$F$15</f>
        <v>158.65163760999999</v>
      </c>
      <c r="G180" s="36">
        <f>SUMIFS(СВЦЭМ!$E$39:$E$782,СВЦЭМ!$A$39:$A$782,$A180,СВЦЭМ!$B$39:$B$782,G$176)+'СЕТ СН'!$F$15</f>
        <v>152.31659218999999</v>
      </c>
      <c r="H180" s="36">
        <f>SUMIFS(СВЦЭМ!$E$39:$E$782,СВЦЭМ!$A$39:$A$782,$A180,СВЦЭМ!$B$39:$B$782,H$176)+'СЕТ СН'!$F$15</f>
        <v>148.69413458</v>
      </c>
      <c r="I180" s="36">
        <f>SUMIFS(СВЦЭМ!$E$39:$E$782,СВЦЭМ!$A$39:$A$782,$A180,СВЦЭМ!$B$39:$B$782,I$176)+'СЕТ СН'!$F$15</f>
        <v>143.3264744</v>
      </c>
      <c r="J180" s="36">
        <f>SUMIFS(СВЦЭМ!$E$39:$E$782,СВЦЭМ!$A$39:$A$782,$A180,СВЦЭМ!$B$39:$B$782,J$176)+'СЕТ СН'!$F$15</f>
        <v>142.09980483000001</v>
      </c>
      <c r="K180" s="36">
        <f>SUMIFS(СВЦЭМ!$E$39:$E$782,СВЦЭМ!$A$39:$A$782,$A180,СВЦЭМ!$B$39:$B$782,K$176)+'СЕТ СН'!$F$15</f>
        <v>141.92341196999999</v>
      </c>
      <c r="L180" s="36">
        <f>SUMIFS(СВЦЭМ!$E$39:$E$782,СВЦЭМ!$A$39:$A$782,$A180,СВЦЭМ!$B$39:$B$782,L$176)+'СЕТ СН'!$F$15</f>
        <v>146.18692969</v>
      </c>
      <c r="M180" s="36">
        <f>SUMIFS(СВЦЭМ!$E$39:$E$782,СВЦЭМ!$A$39:$A$782,$A180,СВЦЭМ!$B$39:$B$782,M$176)+'СЕТ СН'!$F$15</f>
        <v>148.52130263999999</v>
      </c>
      <c r="N180" s="36">
        <f>SUMIFS(СВЦЭМ!$E$39:$E$782,СВЦЭМ!$A$39:$A$782,$A180,СВЦЭМ!$B$39:$B$782,N$176)+'СЕТ СН'!$F$15</f>
        <v>148.97778059000001</v>
      </c>
      <c r="O180" s="36">
        <f>SUMIFS(СВЦЭМ!$E$39:$E$782,СВЦЭМ!$A$39:$A$782,$A180,СВЦЭМ!$B$39:$B$782,O$176)+'СЕТ СН'!$F$15</f>
        <v>148.75724321999999</v>
      </c>
      <c r="P180" s="36">
        <f>SUMIFS(СВЦЭМ!$E$39:$E$782,СВЦЭМ!$A$39:$A$782,$A180,СВЦЭМ!$B$39:$B$782,P$176)+'СЕТ СН'!$F$15</f>
        <v>153.53671876000001</v>
      </c>
      <c r="Q180" s="36">
        <f>SUMIFS(СВЦЭМ!$E$39:$E$782,СВЦЭМ!$A$39:$A$782,$A180,СВЦЭМ!$B$39:$B$782,Q$176)+'СЕТ СН'!$F$15</f>
        <v>153.49465678999999</v>
      </c>
      <c r="R180" s="36">
        <f>SUMIFS(СВЦЭМ!$E$39:$E$782,СВЦЭМ!$A$39:$A$782,$A180,СВЦЭМ!$B$39:$B$782,R$176)+'СЕТ СН'!$F$15</f>
        <v>151.12154487999999</v>
      </c>
      <c r="S180" s="36">
        <f>SUMIFS(СВЦЭМ!$E$39:$E$782,СВЦЭМ!$A$39:$A$782,$A180,СВЦЭМ!$B$39:$B$782,S$176)+'СЕТ СН'!$F$15</f>
        <v>148.02194477</v>
      </c>
      <c r="T180" s="36">
        <f>SUMIFS(СВЦЭМ!$E$39:$E$782,СВЦЭМ!$A$39:$A$782,$A180,СВЦЭМ!$B$39:$B$782,T$176)+'СЕТ СН'!$F$15</f>
        <v>145.48018658000001</v>
      </c>
      <c r="U180" s="36">
        <f>SUMIFS(СВЦЭМ!$E$39:$E$782,СВЦЭМ!$A$39:$A$782,$A180,СВЦЭМ!$B$39:$B$782,U$176)+'СЕТ СН'!$F$15</f>
        <v>146.43803894000001</v>
      </c>
      <c r="V180" s="36">
        <f>SUMIFS(СВЦЭМ!$E$39:$E$782,СВЦЭМ!$A$39:$A$782,$A180,СВЦЭМ!$B$39:$B$782,V$176)+'СЕТ СН'!$F$15</f>
        <v>146.5736009</v>
      </c>
      <c r="W180" s="36">
        <f>SUMIFS(СВЦЭМ!$E$39:$E$782,СВЦЭМ!$A$39:$A$782,$A180,СВЦЭМ!$B$39:$B$782,W$176)+'СЕТ СН'!$F$15</f>
        <v>150.45305386999999</v>
      </c>
      <c r="X180" s="36">
        <f>SUMIFS(СВЦЭМ!$E$39:$E$782,СВЦЭМ!$A$39:$A$782,$A180,СВЦЭМ!$B$39:$B$782,X$176)+'СЕТ СН'!$F$15</f>
        <v>153.33516405</v>
      </c>
      <c r="Y180" s="36">
        <f>SUMIFS(СВЦЭМ!$E$39:$E$782,СВЦЭМ!$A$39:$A$782,$A180,СВЦЭМ!$B$39:$B$782,Y$176)+'СЕТ СН'!$F$15</f>
        <v>154.51640241000001</v>
      </c>
    </row>
    <row r="181" spans="1:27" ht="15.75" x14ac:dyDescent="0.2">
      <c r="A181" s="35">
        <f t="shared" si="5"/>
        <v>44597</v>
      </c>
      <c r="B181" s="36">
        <f>SUMIFS(СВЦЭМ!$E$39:$E$782,СВЦЭМ!$A$39:$A$782,$A181,СВЦЭМ!$B$39:$B$782,B$176)+'СЕТ СН'!$F$15</f>
        <v>160.78437518000001</v>
      </c>
      <c r="C181" s="36">
        <f>SUMIFS(СВЦЭМ!$E$39:$E$782,СВЦЭМ!$A$39:$A$782,$A181,СВЦЭМ!$B$39:$B$782,C$176)+'СЕТ СН'!$F$15</f>
        <v>151.66696770999999</v>
      </c>
      <c r="D181" s="36">
        <f>SUMIFS(СВЦЭМ!$E$39:$E$782,СВЦЭМ!$A$39:$A$782,$A181,СВЦЭМ!$B$39:$B$782,D$176)+'СЕТ СН'!$F$15</f>
        <v>154.83101034000001</v>
      </c>
      <c r="E181" s="36">
        <f>SUMIFS(СВЦЭМ!$E$39:$E$782,СВЦЭМ!$A$39:$A$782,$A181,СВЦЭМ!$B$39:$B$782,E$176)+'СЕТ СН'!$F$15</f>
        <v>157.89521735</v>
      </c>
      <c r="F181" s="36">
        <f>SUMIFS(СВЦЭМ!$E$39:$E$782,СВЦЭМ!$A$39:$A$782,$A181,СВЦЭМ!$B$39:$B$782,F$176)+'СЕТ СН'!$F$15</f>
        <v>158.32380878000001</v>
      </c>
      <c r="G181" s="36">
        <f>SUMIFS(СВЦЭМ!$E$39:$E$782,СВЦЭМ!$A$39:$A$782,$A181,СВЦЭМ!$B$39:$B$782,G$176)+'СЕТ СН'!$F$15</f>
        <v>159.62306353</v>
      </c>
      <c r="H181" s="36">
        <f>SUMIFS(СВЦЭМ!$E$39:$E$782,СВЦЭМ!$A$39:$A$782,$A181,СВЦЭМ!$B$39:$B$782,H$176)+'СЕТ СН'!$F$15</f>
        <v>155.73502092999999</v>
      </c>
      <c r="I181" s="36">
        <f>SUMIFS(СВЦЭМ!$E$39:$E$782,СВЦЭМ!$A$39:$A$782,$A181,СВЦЭМ!$B$39:$B$782,I$176)+'СЕТ СН'!$F$15</f>
        <v>149.24292129</v>
      </c>
      <c r="J181" s="36">
        <f>SUMIFS(СВЦЭМ!$E$39:$E$782,СВЦЭМ!$A$39:$A$782,$A181,СВЦЭМ!$B$39:$B$782,J$176)+'СЕТ СН'!$F$15</f>
        <v>143.29992704</v>
      </c>
      <c r="K181" s="36">
        <f>SUMIFS(СВЦЭМ!$E$39:$E$782,СВЦЭМ!$A$39:$A$782,$A181,СВЦЭМ!$B$39:$B$782,K$176)+'СЕТ СН'!$F$15</f>
        <v>142.61520055</v>
      </c>
      <c r="L181" s="36">
        <f>SUMIFS(СВЦЭМ!$E$39:$E$782,СВЦЭМ!$A$39:$A$782,$A181,СВЦЭМ!$B$39:$B$782,L$176)+'СЕТ СН'!$F$15</f>
        <v>144.04384087</v>
      </c>
      <c r="M181" s="36">
        <f>SUMIFS(СВЦЭМ!$E$39:$E$782,СВЦЭМ!$A$39:$A$782,$A181,СВЦЭМ!$B$39:$B$782,M$176)+'СЕТ СН'!$F$15</f>
        <v>147.1812486</v>
      </c>
      <c r="N181" s="36">
        <f>SUMIFS(СВЦЭМ!$E$39:$E$782,СВЦЭМ!$A$39:$A$782,$A181,СВЦЭМ!$B$39:$B$782,N$176)+'СЕТ СН'!$F$15</f>
        <v>149.32261044000001</v>
      </c>
      <c r="O181" s="36">
        <f>SUMIFS(СВЦЭМ!$E$39:$E$782,СВЦЭМ!$A$39:$A$782,$A181,СВЦЭМ!$B$39:$B$782,O$176)+'СЕТ СН'!$F$15</f>
        <v>153.01994428</v>
      </c>
      <c r="P181" s="36">
        <f>SUMIFS(СВЦЭМ!$E$39:$E$782,СВЦЭМ!$A$39:$A$782,$A181,СВЦЭМ!$B$39:$B$782,P$176)+'СЕТ СН'!$F$15</f>
        <v>153.92592409</v>
      </c>
      <c r="Q181" s="36">
        <f>SUMIFS(СВЦЭМ!$E$39:$E$782,СВЦЭМ!$A$39:$A$782,$A181,СВЦЭМ!$B$39:$B$782,Q$176)+'СЕТ СН'!$F$15</f>
        <v>154.49190329000001</v>
      </c>
      <c r="R181" s="36">
        <f>SUMIFS(СВЦЭМ!$E$39:$E$782,СВЦЭМ!$A$39:$A$782,$A181,СВЦЭМ!$B$39:$B$782,R$176)+'СЕТ СН'!$F$15</f>
        <v>153.20154134000001</v>
      </c>
      <c r="S181" s="36">
        <f>SUMIFS(СВЦЭМ!$E$39:$E$782,СВЦЭМ!$A$39:$A$782,$A181,СВЦЭМ!$B$39:$B$782,S$176)+'СЕТ СН'!$F$15</f>
        <v>148.49006718000001</v>
      </c>
      <c r="T181" s="36">
        <f>SUMIFS(СВЦЭМ!$E$39:$E$782,СВЦЭМ!$A$39:$A$782,$A181,СВЦЭМ!$B$39:$B$782,T$176)+'СЕТ СН'!$F$15</f>
        <v>145.27229409</v>
      </c>
      <c r="U181" s="36">
        <f>SUMIFS(СВЦЭМ!$E$39:$E$782,СВЦЭМ!$A$39:$A$782,$A181,СВЦЭМ!$B$39:$B$782,U$176)+'СЕТ СН'!$F$15</f>
        <v>146.05305476999999</v>
      </c>
      <c r="V181" s="36">
        <f>SUMIFS(СВЦЭМ!$E$39:$E$782,СВЦЭМ!$A$39:$A$782,$A181,СВЦЭМ!$B$39:$B$782,V$176)+'СЕТ СН'!$F$15</f>
        <v>147.03376761000001</v>
      </c>
      <c r="W181" s="36">
        <f>SUMIFS(СВЦЭМ!$E$39:$E$782,СВЦЭМ!$A$39:$A$782,$A181,СВЦЭМ!$B$39:$B$782,W$176)+'СЕТ СН'!$F$15</f>
        <v>149.10664002999999</v>
      </c>
      <c r="X181" s="36">
        <f>SUMIFS(СВЦЭМ!$E$39:$E$782,СВЦЭМ!$A$39:$A$782,$A181,СВЦЭМ!$B$39:$B$782,X$176)+'СЕТ СН'!$F$15</f>
        <v>151.21818827999999</v>
      </c>
      <c r="Y181" s="36">
        <f>SUMIFS(СВЦЭМ!$E$39:$E$782,СВЦЭМ!$A$39:$A$782,$A181,СВЦЭМ!$B$39:$B$782,Y$176)+'СЕТ СН'!$F$15</f>
        <v>154.48091828</v>
      </c>
    </row>
    <row r="182" spans="1:27" ht="15.75" x14ac:dyDescent="0.2">
      <c r="A182" s="35">
        <f t="shared" si="5"/>
        <v>44598</v>
      </c>
      <c r="B182" s="36">
        <f>SUMIFS(СВЦЭМ!$E$39:$E$782,СВЦЭМ!$A$39:$A$782,$A182,СВЦЭМ!$B$39:$B$782,B$176)+'СЕТ СН'!$F$15</f>
        <v>155.67264051000001</v>
      </c>
      <c r="C182" s="36">
        <f>SUMIFS(СВЦЭМ!$E$39:$E$782,СВЦЭМ!$A$39:$A$782,$A182,СВЦЭМ!$B$39:$B$782,C$176)+'СЕТ СН'!$F$15</f>
        <v>157.30561331999999</v>
      </c>
      <c r="D182" s="36">
        <f>SUMIFS(СВЦЭМ!$E$39:$E$782,СВЦЭМ!$A$39:$A$782,$A182,СВЦЭМ!$B$39:$B$782,D$176)+'СЕТ СН'!$F$15</f>
        <v>159.00954587000001</v>
      </c>
      <c r="E182" s="36">
        <f>SUMIFS(СВЦЭМ!$E$39:$E$782,СВЦЭМ!$A$39:$A$782,$A182,СВЦЭМ!$B$39:$B$782,E$176)+'СЕТ СН'!$F$15</f>
        <v>159.41620964000001</v>
      </c>
      <c r="F182" s="36">
        <f>SUMIFS(СВЦЭМ!$E$39:$E$782,СВЦЭМ!$A$39:$A$782,$A182,СВЦЭМ!$B$39:$B$782,F$176)+'СЕТ СН'!$F$15</f>
        <v>158.84652940999999</v>
      </c>
      <c r="G182" s="36">
        <f>SUMIFS(СВЦЭМ!$E$39:$E$782,СВЦЭМ!$A$39:$A$782,$A182,СВЦЭМ!$B$39:$B$782,G$176)+'СЕТ СН'!$F$15</f>
        <v>156.98407348999999</v>
      </c>
      <c r="H182" s="36">
        <f>SUMIFS(СВЦЭМ!$E$39:$E$782,СВЦЭМ!$A$39:$A$782,$A182,СВЦЭМ!$B$39:$B$782,H$176)+'СЕТ СН'!$F$15</f>
        <v>155.08136274</v>
      </c>
      <c r="I182" s="36">
        <f>SUMIFS(СВЦЭМ!$E$39:$E$782,СВЦЭМ!$A$39:$A$782,$A182,СВЦЭМ!$B$39:$B$782,I$176)+'СЕТ СН'!$F$15</f>
        <v>152.40258187000001</v>
      </c>
      <c r="J182" s="36">
        <f>SUMIFS(СВЦЭМ!$E$39:$E$782,СВЦЭМ!$A$39:$A$782,$A182,СВЦЭМ!$B$39:$B$782,J$176)+'СЕТ СН'!$F$15</f>
        <v>147.04215532000001</v>
      </c>
      <c r="K182" s="36">
        <f>SUMIFS(СВЦЭМ!$E$39:$E$782,СВЦЭМ!$A$39:$A$782,$A182,СВЦЭМ!$B$39:$B$782,K$176)+'СЕТ СН'!$F$15</f>
        <v>143.29689963999999</v>
      </c>
      <c r="L182" s="36">
        <f>SUMIFS(СВЦЭМ!$E$39:$E$782,СВЦЭМ!$A$39:$A$782,$A182,СВЦЭМ!$B$39:$B$782,L$176)+'СЕТ СН'!$F$15</f>
        <v>143.42075783000001</v>
      </c>
      <c r="M182" s="36">
        <f>SUMIFS(СВЦЭМ!$E$39:$E$782,СВЦЭМ!$A$39:$A$782,$A182,СВЦЭМ!$B$39:$B$782,M$176)+'СЕТ СН'!$F$15</f>
        <v>144.29562411000001</v>
      </c>
      <c r="N182" s="36">
        <f>SUMIFS(СВЦЭМ!$E$39:$E$782,СВЦЭМ!$A$39:$A$782,$A182,СВЦЭМ!$B$39:$B$782,N$176)+'СЕТ СН'!$F$15</f>
        <v>146.55336374000001</v>
      </c>
      <c r="O182" s="36">
        <f>SUMIFS(СВЦЭМ!$E$39:$E$782,СВЦЭМ!$A$39:$A$782,$A182,СВЦЭМ!$B$39:$B$782,O$176)+'СЕТ СН'!$F$15</f>
        <v>150.3744705</v>
      </c>
      <c r="P182" s="36">
        <f>SUMIFS(СВЦЭМ!$E$39:$E$782,СВЦЭМ!$A$39:$A$782,$A182,СВЦЭМ!$B$39:$B$782,P$176)+'СЕТ СН'!$F$15</f>
        <v>151.55406797000001</v>
      </c>
      <c r="Q182" s="36">
        <f>SUMIFS(СВЦЭМ!$E$39:$E$782,СВЦЭМ!$A$39:$A$782,$A182,СВЦЭМ!$B$39:$B$782,Q$176)+'СЕТ СН'!$F$15</f>
        <v>152.32551452000001</v>
      </c>
      <c r="R182" s="36">
        <f>SUMIFS(СВЦЭМ!$E$39:$E$782,СВЦЭМ!$A$39:$A$782,$A182,СВЦЭМ!$B$39:$B$782,R$176)+'СЕТ СН'!$F$15</f>
        <v>151.45053236000001</v>
      </c>
      <c r="S182" s="36">
        <f>SUMIFS(СВЦЭМ!$E$39:$E$782,СВЦЭМ!$A$39:$A$782,$A182,СВЦЭМ!$B$39:$B$782,S$176)+'СЕТ СН'!$F$15</f>
        <v>147.59689624000001</v>
      </c>
      <c r="T182" s="36">
        <f>SUMIFS(СВЦЭМ!$E$39:$E$782,СВЦЭМ!$A$39:$A$782,$A182,СВЦЭМ!$B$39:$B$782,T$176)+'СЕТ СН'!$F$15</f>
        <v>142.84197999</v>
      </c>
      <c r="U182" s="36">
        <f>SUMIFS(СВЦЭМ!$E$39:$E$782,СВЦЭМ!$A$39:$A$782,$A182,СВЦЭМ!$B$39:$B$782,U$176)+'СЕТ СН'!$F$15</f>
        <v>145.04164943999999</v>
      </c>
      <c r="V182" s="36">
        <f>SUMIFS(СВЦЭМ!$E$39:$E$782,СВЦЭМ!$A$39:$A$782,$A182,СВЦЭМ!$B$39:$B$782,V$176)+'СЕТ СН'!$F$15</f>
        <v>144.64807654000001</v>
      </c>
      <c r="W182" s="36">
        <f>SUMIFS(СВЦЭМ!$E$39:$E$782,СВЦЭМ!$A$39:$A$782,$A182,СВЦЭМ!$B$39:$B$782,W$176)+'СЕТ СН'!$F$15</f>
        <v>147.00413957000001</v>
      </c>
      <c r="X182" s="36">
        <f>SUMIFS(СВЦЭМ!$E$39:$E$782,СВЦЭМ!$A$39:$A$782,$A182,СВЦЭМ!$B$39:$B$782,X$176)+'СЕТ СН'!$F$15</f>
        <v>150.21892245000001</v>
      </c>
      <c r="Y182" s="36">
        <f>SUMIFS(СВЦЭМ!$E$39:$E$782,СВЦЭМ!$A$39:$A$782,$A182,СВЦЭМ!$B$39:$B$782,Y$176)+'СЕТ СН'!$F$15</f>
        <v>154.33265944999999</v>
      </c>
    </row>
    <row r="183" spans="1:27" ht="15.75" x14ac:dyDescent="0.2">
      <c r="A183" s="35">
        <f t="shared" si="5"/>
        <v>44599</v>
      </c>
      <c r="B183" s="36">
        <f>SUMIFS(СВЦЭМ!$E$39:$E$782,СВЦЭМ!$A$39:$A$782,$A183,СВЦЭМ!$B$39:$B$782,B$176)+'СЕТ СН'!$F$15</f>
        <v>158.27071411</v>
      </c>
      <c r="C183" s="36">
        <f>SUMIFS(СВЦЭМ!$E$39:$E$782,СВЦЭМ!$A$39:$A$782,$A183,СВЦЭМ!$B$39:$B$782,C$176)+'СЕТ СН'!$F$15</f>
        <v>161.49305808</v>
      </c>
      <c r="D183" s="36">
        <f>SUMIFS(СВЦЭМ!$E$39:$E$782,СВЦЭМ!$A$39:$A$782,$A183,СВЦЭМ!$B$39:$B$782,D$176)+'СЕТ СН'!$F$15</f>
        <v>162.46623202000001</v>
      </c>
      <c r="E183" s="36">
        <f>SUMIFS(СВЦЭМ!$E$39:$E$782,СВЦЭМ!$A$39:$A$782,$A183,СВЦЭМ!$B$39:$B$782,E$176)+'СЕТ СН'!$F$15</f>
        <v>163.18418496999999</v>
      </c>
      <c r="F183" s="36">
        <f>SUMIFS(СВЦЭМ!$E$39:$E$782,СВЦЭМ!$A$39:$A$782,$A183,СВЦЭМ!$B$39:$B$782,F$176)+'СЕТ СН'!$F$15</f>
        <v>162.41173775999999</v>
      </c>
      <c r="G183" s="36">
        <f>SUMIFS(СВЦЭМ!$E$39:$E$782,СВЦЭМ!$A$39:$A$782,$A183,СВЦЭМ!$B$39:$B$782,G$176)+'СЕТ СН'!$F$15</f>
        <v>159.67107511</v>
      </c>
      <c r="H183" s="36">
        <f>SUMIFS(СВЦЭМ!$E$39:$E$782,СВЦЭМ!$A$39:$A$782,$A183,СВЦЭМ!$B$39:$B$782,H$176)+'СЕТ СН'!$F$15</f>
        <v>160.27559550000001</v>
      </c>
      <c r="I183" s="36">
        <f>SUMIFS(СВЦЭМ!$E$39:$E$782,СВЦЭМ!$A$39:$A$782,$A183,СВЦЭМ!$B$39:$B$782,I$176)+'СЕТ СН'!$F$15</f>
        <v>145.64569173999999</v>
      </c>
      <c r="J183" s="36">
        <f>SUMIFS(СВЦЭМ!$E$39:$E$782,СВЦЭМ!$A$39:$A$782,$A183,СВЦЭМ!$B$39:$B$782,J$176)+'СЕТ СН'!$F$15</f>
        <v>139.35910748000001</v>
      </c>
      <c r="K183" s="36">
        <f>SUMIFS(СВЦЭМ!$E$39:$E$782,СВЦЭМ!$A$39:$A$782,$A183,СВЦЭМ!$B$39:$B$782,K$176)+'СЕТ СН'!$F$15</f>
        <v>138.79309903000001</v>
      </c>
      <c r="L183" s="36">
        <f>SUMIFS(СВЦЭМ!$E$39:$E$782,СВЦЭМ!$A$39:$A$782,$A183,СВЦЭМ!$B$39:$B$782,L$176)+'СЕТ СН'!$F$15</f>
        <v>140.32863452000001</v>
      </c>
      <c r="M183" s="36">
        <f>SUMIFS(СВЦЭМ!$E$39:$E$782,СВЦЭМ!$A$39:$A$782,$A183,СВЦЭМ!$B$39:$B$782,M$176)+'СЕТ СН'!$F$15</f>
        <v>145.07144973000001</v>
      </c>
      <c r="N183" s="36">
        <f>SUMIFS(СВЦЭМ!$E$39:$E$782,СВЦЭМ!$A$39:$A$782,$A183,СВЦЭМ!$B$39:$B$782,N$176)+'СЕТ СН'!$F$15</f>
        <v>150.01816403000001</v>
      </c>
      <c r="O183" s="36">
        <f>SUMIFS(СВЦЭМ!$E$39:$E$782,СВЦЭМ!$A$39:$A$782,$A183,СВЦЭМ!$B$39:$B$782,O$176)+'СЕТ СН'!$F$15</f>
        <v>154.0928041</v>
      </c>
      <c r="P183" s="36">
        <f>SUMIFS(СВЦЭМ!$E$39:$E$782,СВЦЭМ!$A$39:$A$782,$A183,СВЦЭМ!$B$39:$B$782,P$176)+'СЕТ СН'!$F$15</f>
        <v>155.59077325000001</v>
      </c>
      <c r="Q183" s="36">
        <f>SUMIFS(СВЦЭМ!$E$39:$E$782,СВЦЭМ!$A$39:$A$782,$A183,СВЦЭМ!$B$39:$B$782,Q$176)+'СЕТ СН'!$F$15</f>
        <v>157.35665180000001</v>
      </c>
      <c r="R183" s="36">
        <f>SUMIFS(СВЦЭМ!$E$39:$E$782,СВЦЭМ!$A$39:$A$782,$A183,СВЦЭМ!$B$39:$B$782,R$176)+'СЕТ СН'!$F$15</f>
        <v>154.05559640000001</v>
      </c>
      <c r="S183" s="36">
        <f>SUMIFS(СВЦЭМ!$E$39:$E$782,СВЦЭМ!$A$39:$A$782,$A183,СВЦЭМ!$B$39:$B$782,S$176)+'СЕТ СН'!$F$15</f>
        <v>148.12904083999999</v>
      </c>
      <c r="T183" s="36">
        <f>SUMIFS(СВЦЭМ!$E$39:$E$782,СВЦЭМ!$A$39:$A$782,$A183,СВЦЭМ!$B$39:$B$782,T$176)+'СЕТ СН'!$F$15</f>
        <v>141.7214051</v>
      </c>
      <c r="U183" s="36">
        <f>SUMIFS(СВЦЭМ!$E$39:$E$782,СВЦЭМ!$A$39:$A$782,$A183,СВЦЭМ!$B$39:$B$782,U$176)+'СЕТ СН'!$F$15</f>
        <v>142.54631885000001</v>
      </c>
      <c r="V183" s="36">
        <f>SUMIFS(СВЦЭМ!$E$39:$E$782,СВЦЭМ!$A$39:$A$782,$A183,СВЦЭМ!$B$39:$B$782,V$176)+'СЕТ СН'!$F$15</f>
        <v>144.26775302999999</v>
      </c>
      <c r="W183" s="36">
        <f>SUMIFS(СВЦЭМ!$E$39:$E$782,СВЦЭМ!$A$39:$A$782,$A183,СВЦЭМ!$B$39:$B$782,W$176)+'СЕТ СН'!$F$15</f>
        <v>148.64918028</v>
      </c>
      <c r="X183" s="36">
        <f>SUMIFS(СВЦЭМ!$E$39:$E$782,СВЦЭМ!$A$39:$A$782,$A183,СВЦЭМ!$B$39:$B$782,X$176)+'СЕТ СН'!$F$15</f>
        <v>150.72275637000001</v>
      </c>
      <c r="Y183" s="36">
        <f>SUMIFS(СВЦЭМ!$E$39:$E$782,СВЦЭМ!$A$39:$A$782,$A183,СВЦЭМ!$B$39:$B$782,Y$176)+'СЕТ СН'!$F$15</f>
        <v>154.32314543000001</v>
      </c>
    </row>
    <row r="184" spans="1:27" ht="15.75" x14ac:dyDescent="0.2">
      <c r="A184" s="35">
        <f t="shared" si="5"/>
        <v>44600</v>
      </c>
      <c r="B184" s="36">
        <f>SUMIFS(СВЦЭМ!$E$39:$E$782,СВЦЭМ!$A$39:$A$782,$A184,СВЦЭМ!$B$39:$B$782,B$176)+'СЕТ СН'!$F$15</f>
        <v>153.99091000000001</v>
      </c>
      <c r="C184" s="36">
        <f>SUMIFS(СВЦЭМ!$E$39:$E$782,СВЦЭМ!$A$39:$A$782,$A184,СВЦЭМ!$B$39:$B$782,C$176)+'СЕТ СН'!$F$15</f>
        <v>162.40982933999999</v>
      </c>
      <c r="D184" s="36">
        <f>SUMIFS(СВЦЭМ!$E$39:$E$782,СВЦЭМ!$A$39:$A$782,$A184,СВЦЭМ!$B$39:$B$782,D$176)+'СЕТ СН'!$F$15</f>
        <v>163.66873835000001</v>
      </c>
      <c r="E184" s="36">
        <f>SUMIFS(СВЦЭМ!$E$39:$E$782,СВЦЭМ!$A$39:$A$782,$A184,СВЦЭМ!$B$39:$B$782,E$176)+'СЕТ СН'!$F$15</f>
        <v>163.79180185000001</v>
      </c>
      <c r="F184" s="36">
        <f>SUMIFS(СВЦЭМ!$E$39:$E$782,СВЦЭМ!$A$39:$A$782,$A184,СВЦЭМ!$B$39:$B$782,F$176)+'СЕТ СН'!$F$15</f>
        <v>161.95484461999999</v>
      </c>
      <c r="G184" s="36">
        <f>SUMIFS(СВЦЭМ!$E$39:$E$782,СВЦЭМ!$A$39:$A$782,$A184,СВЦЭМ!$B$39:$B$782,G$176)+'СЕТ СН'!$F$15</f>
        <v>158.76134966000001</v>
      </c>
      <c r="H184" s="36">
        <f>SUMIFS(СВЦЭМ!$E$39:$E$782,СВЦЭМ!$A$39:$A$782,$A184,СВЦЭМ!$B$39:$B$782,H$176)+'СЕТ СН'!$F$15</f>
        <v>152.40010548999999</v>
      </c>
      <c r="I184" s="36">
        <f>SUMIFS(СВЦЭМ!$E$39:$E$782,СВЦЭМ!$A$39:$A$782,$A184,СВЦЭМ!$B$39:$B$782,I$176)+'СЕТ СН'!$F$15</f>
        <v>144.92514044000001</v>
      </c>
      <c r="J184" s="36">
        <f>SUMIFS(СВЦЭМ!$E$39:$E$782,СВЦЭМ!$A$39:$A$782,$A184,СВЦЭМ!$B$39:$B$782,J$176)+'СЕТ СН'!$F$15</f>
        <v>137.84869044999999</v>
      </c>
      <c r="K184" s="36">
        <f>SUMIFS(СВЦЭМ!$E$39:$E$782,СВЦЭМ!$A$39:$A$782,$A184,СВЦЭМ!$B$39:$B$782,K$176)+'СЕТ СН'!$F$15</f>
        <v>137.11658778</v>
      </c>
      <c r="L184" s="36">
        <f>SUMIFS(СВЦЭМ!$E$39:$E$782,СВЦЭМ!$A$39:$A$782,$A184,СВЦЭМ!$B$39:$B$782,L$176)+'СЕТ СН'!$F$15</f>
        <v>139.99823756999999</v>
      </c>
      <c r="M184" s="36">
        <f>SUMIFS(СВЦЭМ!$E$39:$E$782,СВЦЭМ!$A$39:$A$782,$A184,СВЦЭМ!$B$39:$B$782,M$176)+'СЕТ СН'!$F$15</f>
        <v>149.20261690000001</v>
      </c>
      <c r="N184" s="36">
        <f>SUMIFS(СВЦЭМ!$E$39:$E$782,СВЦЭМ!$A$39:$A$782,$A184,СВЦЭМ!$B$39:$B$782,N$176)+'СЕТ СН'!$F$15</f>
        <v>159.65715716</v>
      </c>
      <c r="O184" s="36">
        <f>SUMIFS(СВЦЭМ!$E$39:$E$782,СВЦЭМ!$A$39:$A$782,$A184,СВЦЭМ!$B$39:$B$782,O$176)+'СЕТ СН'!$F$15</f>
        <v>161.76343639000001</v>
      </c>
      <c r="P184" s="36">
        <f>SUMIFS(СВЦЭМ!$E$39:$E$782,СВЦЭМ!$A$39:$A$782,$A184,СВЦЭМ!$B$39:$B$782,P$176)+'СЕТ СН'!$F$15</f>
        <v>162.59995681000001</v>
      </c>
      <c r="Q184" s="36">
        <f>SUMIFS(СВЦЭМ!$E$39:$E$782,СВЦЭМ!$A$39:$A$782,$A184,СВЦЭМ!$B$39:$B$782,Q$176)+'СЕТ СН'!$F$15</f>
        <v>162.01511406</v>
      </c>
      <c r="R184" s="36">
        <f>SUMIFS(СВЦЭМ!$E$39:$E$782,СВЦЭМ!$A$39:$A$782,$A184,СВЦЭМ!$B$39:$B$782,R$176)+'СЕТ СН'!$F$15</f>
        <v>161.36994039999999</v>
      </c>
      <c r="S184" s="36">
        <f>SUMIFS(СВЦЭМ!$E$39:$E$782,СВЦЭМ!$A$39:$A$782,$A184,СВЦЭМ!$B$39:$B$782,S$176)+'СЕТ СН'!$F$15</f>
        <v>158.21822358</v>
      </c>
      <c r="T184" s="36">
        <f>SUMIFS(СВЦЭМ!$E$39:$E$782,СВЦЭМ!$A$39:$A$782,$A184,СВЦЭМ!$B$39:$B$782,T$176)+'СЕТ СН'!$F$15</f>
        <v>148.96831985</v>
      </c>
      <c r="U184" s="36">
        <f>SUMIFS(СВЦЭМ!$E$39:$E$782,СВЦЭМ!$A$39:$A$782,$A184,СВЦЭМ!$B$39:$B$782,U$176)+'СЕТ СН'!$F$15</f>
        <v>147.47283365999999</v>
      </c>
      <c r="V184" s="36">
        <f>SUMIFS(СВЦЭМ!$E$39:$E$782,СВЦЭМ!$A$39:$A$782,$A184,СВЦЭМ!$B$39:$B$782,V$176)+'СЕТ СН'!$F$15</f>
        <v>150.41806384</v>
      </c>
      <c r="W184" s="36">
        <f>SUMIFS(СВЦЭМ!$E$39:$E$782,СВЦЭМ!$A$39:$A$782,$A184,СВЦЭМ!$B$39:$B$782,W$176)+'СЕТ СН'!$F$15</f>
        <v>153.16304245000001</v>
      </c>
      <c r="X184" s="36">
        <f>SUMIFS(СВЦЭМ!$E$39:$E$782,СВЦЭМ!$A$39:$A$782,$A184,СВЦЭМ!$B$39:$B$782,X$176)+'СЕТ СН'!$F$15</f>
        <v>156.55726469999999</v>
      </c>
      <c r="Y184" s="36">
        <f>SUMIFS(СВЦЭМ!$E$39:$E$782,СВЦЭМ!$A$39:$A$782,$A184,СВЦЭМ!$B$39:$B$782,Y$176)+'СЕТ СН'!$F$15</f>
        <v>159.55031521000001</v>
      </c>
    </row>
    <row r="185" spans="1:27" ht="15.75" x14ac:dyDescent="0.2">
      <c r="A185" s="35">
        <f t="shared" si="5"/>
        <v>44601</v>
      </c>
      <c r="B185" s="36">
        <f>SUMIFS(СВЦЭМ!$E$39:$E$782,СВЦЭМ!$A$39:$A$782,$A185,СВЦЭМ!$B$39:$B$782,B$176)+'СЕТ СН'!$F$15</f>
        <v>162.2683351</v>
      </c>
      <c r="C185" s="36">
        <f>SUMIFS(СВЦЭМ!$E$39:$E$782,СВЦЭМ!$A$39:$A$782,$A185,СВЦЭМ!$B$39:$B$782,C$176)+'СЕТ СН'!$F$15</f>
        <v>169.37045959</v>
      </c>
      <c r="D185" s="36">
        <f>SUMIFS(СВЦЭМ!$E$39:$E$782,СВЦЭМ!$A$39:$A$782,$A185,СВЦЭМ!$B$39:$B$782,D$176)+'СЕТ СН'!$F$15</f>
        <v>169.920838</v>
      </c>
      <c r="E185" s="36">
        <f>SUMIFS(СВЦЭМ!$E$39:$E$782,СВЦЭМ!$A$39:$A$782,$A185,СВЦЭМ!$B$39:$B$782,E$176)+'СЕТ СН'!$F$15</f>
        <v>170.54270213999999</v>
      </c>
      <c r="F185" s="36">
        <f>SUMIFS(СВЦЭМ!$E$39:$E$782,СВЦЭМ!$A$39:$A$782,$A185,СВЦЭМ!$B$39:$B$782,F$176)+'СЕТ СН'!$F$15</f>
        <v>168.42769615</v>
      </c>
      <c r="G185" s="36">
        <f>SUMIFS(СВЦЭМ!$E$39:$E$782,СВЦЭМ!$A$39:$A$782,$A185,СВЦЭМ!$B$39:$B$782,G$176)+'СЕТ СН'!$F$15</f>
        <v>167.51630961999999</v>
      </c>
      <c r="H185" s="36">
        <f>SUMIFS(СВЦЭМ!$E$39:$E$782,СВЦЭМ!$A$39:$A$782,$A185,СВЦЭМ!$B$39:$B$782,H$176)+'СЕТ СН'!$F$15</f>
        <v>162.17973087999999</v>
      </c>
      <c r="I185" s="36">
        <f>SUMIFS(СВЦЭМ!$E$39:$E$782,СВЦЭМ!$A$39:$A$782,$A185,СВЦЭМ!$B$39:$B$782,I$176)+'СЕТ СН'!$F$15</f>
        <v>151.43621723999999</v>
      </c>
      <c r="J185" s="36">
        <f>SUMIFS(СВЦЭМ!$E$39:$E$782,СВЦЭМ!$A$39:$A$782,$A185,СВЦЭМ!$B$39:$B$782,J$176)+'СЕТ СН'!$F$15</f>
        <v>147.08772094</v>
      </c>
      <c r="K185" s="36">
        <f>SUMIFS(СВЦЭМ!$E$39:$E$782,СВЦЭМ!$A$39:$A$782,$A185,СВЦЭМ!$B$39:$B$782,K$176)+'СЕТ СН'!$F$15</f>
        <v>146.67154160999999</v>
      </c>
      <c r="L185" s="36">
        <f>SUMIFS(СВЦЭМ!$E$39:$E$782,СВЦЭМ!$A$39:$A$782,$A185,СВЦЭМ!$B$39:$B$782,L$176)+'СЕТ СН'!$F$15</f>
        <v>148.10855791</v>
      </c>
      <c r="M185" s="36">
        <f>SUMIFS(СВЦЭМ!$E$39:$E$782,СВЦЭМ!$A$39:$A$782,$A185,СВЦЭМ!$B$39:$B$782,M$176)+'СЕТ СН'!$F$15</f>
        <v>154.87126193</v>
      </c>
      <c r="N185" s="36">
        <f>SUMIFS(СВЦЭМ!$E$39:$E$782,СВЦЭМ!$A$39:$A$782,$A185,СВЦЭМ!$B$39:$B$782,N$176)+'СЕТ СН'!$F$15</f>
        <v>163.64447883</v>
      </c>
      <c r="O185" s="36">
        <f>SUMIFS(СВЦЭМ!$E$39:$E$782,СВЦЭМ!$A$39:$A$782,$A185,СВЦЭМ!$B$39:$B$782,O$176)+'СЕТ СН'!$F$15</f>
        <v>165.93470332999999</v>
      </c>
      <c r="P185" s="36">
        <f>SUMIFS(СВЦЭМ!$E$39:$E$782,СВЦЭМ!$A$39:$A$782,$A185,СВЦЭМ!$B$39:$B$782,P$176)+'СЕТ СН'!$F$15</f>
        <v>166.82717954</v>
      </c>
      <c r="Q185" s="36">
        <f>SUMIFS(СВЦЭМ!$E$39:$E$782,СВЦЭМ!$A$39:$A$782,$A185,СВЦЭМ!$B$39:$B$782,Q$176)+'СЕТ СН'!$F$15</f>
        <v>167.71780293</v>
      </c>
      <c r="R185" s="36">
        <f>SUMIFS(СВЦЭМ!$E$39:$E$782,СВЦЭМ!$A$39:$A$782,$A185,СВЦЭМ!$B$39:$B$782,R$176)+'СЕТ СН'!$F$15</f>
        <v>165.91167879</v>
      </c>
      <c r="S185" s="36">
        <f>SUMIFS(СВЦЭМ!$E$39:$E$782,СВЦЭМ!$A$39:$A$782,$A185,СВЦЭМ!$B$39:$B$782,S$176)+'СЕТ СН'!$F$15</f>
        <v>162.91513585000001</v>
      </c>
      <c r="T185" s="36">
        <f>SUMIFS(СВЦЭМ!$E$39:$E$782,СВЦЭМ!$A$39:$A$782,$A185,СВЦЭМ!$B$39:$B$782,T$176)+'СЕТ СН'!$F$15</f>
        <v>152.02905691000001</v>
      </c>
      <c r="U185" s="36">
        <f>SUMIFS(СВЦЭМ!$E$39:$E$782,СВЦЭМ!$A$39:$A$782,$A185,СВЦЭМ!$B$39:$B$782,U$176)+'СЕТ СН'!$F$15</f>
        <v>149.88057753000001</v>
      </c>
      <c r="V185" s="36">
        <f>SUMIFS(СВЦЭМ!$E$39:$E$782,СВЦЭМ!$A$39:$A$782,$A185,СВЦЭМ!$B$39:$B$782,V$176)+'СЕТ СН'!$F$15</f>
        <v>152.59302582999999</v>
      </c>
      <c r="W185" s="36">
        <f>SUMIFS(СВЦЭМ!$E$39:$E$782,СВЦЭМ!$A$39:$A$782,$A185,СВЦЭМ!$B$39:$B$782,W$176)+'СЕТ СН'!$F$15</f>
        <v>157.13170464999999</v>
      </c>
      <c r="X185" s="36">
        <f>SUMIFS(СВЦЭМ!$E$39:$E$782,СВЦЭМ!$A$39:$A$782,$A185,СВЦЭМ!$B$39:$B$782,X$176)+'СЕТ СН'!$F$15</f>
        <v>159.99693266</v>
      </c>
      <c r="Y185" s="36">
        <f>SUMIFS(СВЦЭМ!$E$39:$E$782,СВЦЭМ!$A$39:$A$782,$A185,СВЦЭМ!$B$39:$B$782,Y$176)+'СЕТ СН'!$F$15</f>
        <v>162.84202438</v>
      </c>
    </row>
    <row r="186" spans="1:27" ht="15.75" x14ac:dyDescent="0.2">
      <c r="A186" s="35">
        <f t="shared" si="5"/>
        <v>44602</v>
      </c>
      <c r="B186" s="36">
        <f>SUMIFS(СВЦЭМ!$E$39:$E$782,СВЦЭМ!$A$39:$A$782,$A186,СВЦЭМ!$B$39:$B$782,B$176)+'СЕТ СН'!$F$15</f>
        <v>157.14439827999999</v>
      </c>
      <c r="C186" s="36">
        <f>SUMIFS(СВЦЭМ!$E$39:$E$782,СВЦЭМ!$A$39:$A$782,$A186,СВЦЭМ!$B$39:$B$782,C$176)+'СЕТ СН'!$F$15</f>
        <v>164.54615379000001</v>
      </c>
      <c r="D186" s="36">
        <f>SUMIFS(СВЦЭМ!$E$39:$E$782,СВЦЭМ!$A$39:$A$782,$A186,СВЦЭМ!$B$39:$B$782,D$176)+'СЕТ СН'!$F$15</f>
        <v>168.97661092000001</v>
      </c>
      <c r="E186" s="36">
        <f>SUMIFS(СВЦЭМ!$E$39:$E$782,СВЦЭМ!$A$39:$A$782,$A186,СВЦЭМ!$B$39:$B$782,E$176)+'СЕТ СН'!$F$15</f>
        <v>168.09373601999999</v>
      </c>
      <c r="F186" s="36">
        <f>SUMIFS(СВЦЭМ!$E$39:$E$782,СВЦЭМ!$A$39:$A$782,$A186,СВЦЭМ!$B$39:$B$782,F$176)+'СЕТ СН'!$F$15</f>
        <v>164.05235321999999</v>
      </c>
      <c r="G186" s="36">
        <f>SUMIFS(СВЦЭМ!$E$39:$E$782,СВЦЭМ!$A$39:$A$782,$A186,СВЦЭМ!$B$39:$B$782,G$176)+'СЕТ СН'!$F$15</f>
        <v>160.13739766</v>
      </c>
      <c r="H186" s="36">
        <f>SUMIFS(СВЦЭМ!$E$39:$E$782,СВЦЭМ!$A$39:$A$782,$A186,СВЦЭМ!$B$39:$B$782,H$176)+'СЕТ СН'!$F$15</f>
        <v>152.90132643999999</v>
      </c>
      <c r="I186" s="36">
        <f>SUMIFS(СВЦЭМ!$E$39:$E$782,СВЦЭМ!$A$39:$A$782,$A186,СВЦЭМ!$B$39:$B$782,I$176)+'СЕТ СН'!$F$15</f>
        <v>149.42291184999999</v>
      </c>
      <c r="J186" s="36">
        <f>SUMIFS(СВЦЭМ!$E$39:$E$782,СВЦЭМ!$A$39:$A$782,$A186,СВЦЭМ!$B$39:$B$782,J$176)+'СЕТ СН'!$F$15</f>
        <v>145.48014879999999</v>
      </c>
      <c r="K186" s="36">
        <f>SUMIFS(СВЦЭМ!$E$39:$E$782,СВЦЭМ!$A$39:$A$782,$A186,СВЦЭМ!$B$39:$B$782,K$176)+'СЕТ СН'!$F$15</f>
        <v>145.27450475000001</v>
      </c>
      <c r="L186" s="36">
        <f>SUMIFS(СВЦЭМ!$E$39:$E$782,СВЦЭМ!$A$39:$A$782,$A186,СВЦЭМ!$B$39:$B$782,L$176)+'СЕТ СН'!$F$15</f>
        <v>145.70275477999999</v>
      </c>
      <c r="M186" s="36">
        <f>SUMIFS(СВЦЭМ!$E$39:$E$782,СВЦЭМ!$A$39:$A$782,$A186,СВЦЭМ!$B$39:$B$782,M$176)+'СЕТ СН'!$F$15</f>
        <v>151.26008346</v>
      </c>
      <c r="N186" s="36">
        <f>SUMIFS(СВЦЭМ!$E$39:$E$782,СВЦЭМ!$A$39:$A$782,$A186,СВЦЭМ!$B$39:$B$782,N$176)+'СЕТ СН'!$F$15</f>
        <v>158.78275690999999</v>
      </c>
      <c r="O186" s="36">
        <f>SUMIFS(СВЦЭМ!$E$39:$E$782,СВЦЭМ!$A$39:$A$782,$A186,СВЦЭМ!$B$39:$B$782,O$176)+'СЕТ СН'!$F$15</f>
        <v>161.90318282000001</v>
      </c>
      <c r="P186" s="36">
        <f>SUMIFS(СВЦЭМ!$E$39:$E$782,СВЦЭМ!$A$39:$A$782,$A186,СВЦЭМ!$B$39:$B$782,P$176)+'СЕТ СН'!$F$15</f>
        <v>163.32846397</v>
      </c>
      <c r="Q186" s="36">
        <f>SUMIFS(СВЦЭМ!$E$39:$E$782,СВЦЭМ!$A$39:$A$782,$A186,СВЦЭМ!$B$39:$B$782,Q$176)+'СЕТ СН'!$F$15</f>
        <v>163.99654176999999</v>
      </c>
      <c r="R186" s="36">
        <f>SUMIFS(СВЦЭМ!$E$39:$E$782,СВЦЭМ!$A$39:$A$782,$A186,СВЦЭМ!$B$39:$B$782,R$176)+'СЕТ СН'!$F$15</f>
        <v>163.65015578000001</v>
      </c>
      <c r="S186" s="36">
        <f>SUMIFS(СВЦЭМ!$E$39:$E$782,СВЦЭМ!$A$39:$A$782,$A186,СВЦЭМ!$B$39:$B$782,S$176)+'СЕТ СН'!$F$15</f>
        <v>158.54479343</v>
      </c>
      <c r="T186" s="36">
        <f>SUMIFS(СВЦЭМ!$E$39:$E$782,СВЦЭМ!$A$39:$A$782,$A186,СВЦЭМ!$B$39:$B$782,T$176)+'СЕТ СН'!$F$15</f>
        <v>149.27622174000001</v>
      </c>
      <c r="U186" s="36">
        <f>SUMIFS(СВЦЭМ!$E$39:$E$782,СВЦЭМ!$A$39:$A$782,$A186,СВЦЭМ!$B$39:$B$782,U$176)+'СЕТ СН'!$F$15</f>
        <v>148.08578395999999</v>
      </c>
      <c r="V186" s="36">
        <f>SUMIFS(СВЦЭМ!$E$39:$E$782,СВЦЭМ!$A$39:$A$782,$A186,СВЦЭМ!$B$39:$B$782,V$176)+'СЕТ СН'!$F$15</f>
        <v>148.13168383999999</v>
      </c>
      <c r="W186" s="36">
        <f>SUMIFS(СВЦЭМ!$E$39:$E$782,СВЦЭМ!$A$39:$A$782,$A186,СВЦЭМ!$B$39:$B$782,W$176)+'СЕТ СН'!$F$15</f>
        <v>151.01284086000001</v>
      </c>
      <c r="X186" s="36">
        <f>SUMIFS(СВЦЭМ!$E$39:$E$782,СВЦЭМ!$A$39:$A$782,$A186,СВЦЭМ!$B$39:$B$782,X$176)+'СЕТ СН'!$F$15</f>
        <v>156.63321934000001</v>
      </c>
      <c r="Y186" s="36">
        <f>SUMIFS(СВЦЭМ!$E$39:$E$782,СВЦЭМ!$A$39:$A$782,$A186,СВЦЭМ!$B$39:$B$782,Y$176)+'СЕТ СН'!$F$15</f>
        <v>158.50886829999999</v>
      </c>
    </row>
    <row r="187" spans="1:27" ht="15.75" x14ac:dyDescent="0.2">
      <c r="A187" s="35">
        <f t="shared" si="5"/>
        <v>44603</v>
      </c>
      <c r="B187" s="36">
        <f>SUMIFS(СВЦЭМ!$E$39:$E$782,СВЦЭМ!$A$39:$A$782,$A187,СВЦЭМ!$B$39:$B$782,B$176)+'СЕТ СН'!$F$15</f>
        <v>161.71002293000001</v>
      </c>
      <c r="C187" s="36">
        <f>SUMIFS(СВЦЭМ!$E$39:$E$782,СВЦЭМ!$A$39:$A$782,$A187,СВЦЭМ!$B$39:$B$782,C$176)+'СЕТ СН'!$F$15</f>
        <v>170.61847345000001</v>
      </c>
      <c r="D187" s="36">
        <f>SUMIFS(СВЦЭМ!$E$39:$E$782,СВЦЭМ!$A$39:$A$782,$A187,СВЦЭМ!$B$39:$B$782,D$176)+'СЕТ СН'!$F$15</f>
        <v>175.64784883999999</v>
      </c>
      <c r="E187" s="36">
        <f>SUMIFS(СВЦЭМ!$E$39:$E$782,СВЦЭМ!$A$39:$A$782,$A187,СВЦЭМ!$B$39:$B$782,E$176)+'СЕТ СН'!$F$15</f>
        <v>175.79425692000001</v>
      </c>
      <c r="F187" s="36">
        <f>SUMIFS(СВЦЭМ!$E$39:$E$782,СВЦЭМ!$A$39:$A$782,$A187,СВЦЭМ!$B$39:$B$782,F$176)+'СЕТ СН'!$F$15</f>
        <v>173.50672836999999</v>
      </c>
      <c r="G187" s="36">
        <f>SUMIFS(СВЦЭМ!$E$39:$E$782,СВЦЭМ!$A$39:$A$782,$A187,СВЦЭМ!$B$39:$B$782,G$176)+'СЕТ СН'!$F$15</f>
        <v>167.45197160000001</v>
      </c>
      <c r="H187" s="36">
        <f>SUMIFS(СВЦЭМ!$E$39:$E$782,СВЦЭМ!$A$39:$A$782,$A187,СВЦЭМ!$B$39:$B$782,H$176)+'СЕТ СН'!$F$15</f>
        <v>157.58354449000001</v>
      </c>
      <c r="I187" s="36">
        <f>SUMIFS(СВЦЭМ!$E$39:$E$782,СВЦЭМ!$A$39:$A$782,$A187,СВЦЭМ!$B$39:$B$782,I$176)+'СЕТ СН'!$F$15</f>
        <v>149.56394356000001</v>
      </c>
      <c r="J187" s="36">
        <f>SUMIFS(СВЦЭМ!$E$39:$E$782,СВЦЭМ!$A$39:$A$782,$A187,СВЦЭМ!$B$39:$B$782,J$176)+'СЕТ СН'!$F$15</f>
        <v>145.52883168</v>
      </c>
      <c r="K187" s="36">
        <f>SUMIFS(СВЦЭМ!$E$39:$E$782,СВЦЭМ!$A$39:$A$782,$A187,СВЦЭМ!$B$39:$B$782,K$176)+'СЕТ СН'!$F$15</f>
        <v>147.05332071999999</v>
      </c>
      <c r="L187" s="36">
        <f>SUMIFS(СВЦЭМ!$E$39:$E$782,СВЦЭМ!$A$39:$A$782,$A187,СВЦЭМ!$B$39:$B$782,L$176)+'СЕТ СН'!$F$15</f>
        <v>147.40043944000001</v>
      </c>
      <c r="M187" s="36">
        <f>SUMIFS(СВЦЭМ!$E$39:$E$782,СВЦЭМ!$A$39:$A$782,$A187,СВЦЭМ!$B$39:$B$782,M$176)+'СЕТ СН'!$F$15</f>
        <v>149.95354799</v>
      </c>
      <c r="N187" s="36">
        <f>SUMIFS(СВЦЭМ!$E$39:$E$782,СВЦЭМ!$A$39:$A$782,$A187,СВЦЭМ!$B$39:$B$782,N$176)+'СЕТ СН'!$F$15</f>
        <v>155.55353167999999</v>
      </c>
      <c r="O187" s="36">
        <f>SUMIFS(СВЦЭМ!$E$39:$E$782,СВЦЭМ!$A$39:$A$782,$A187,СВЦЭМ!$B$39:$B$782,O$176)+'СЕТ СН'!$F$15</f>
        <v>157.77820912999999</v>
      </c>
      <c r="P187" s="36">
        <f>SUMIFS(СВЦЭМ!$E$39:$E$782,СВЦЭМ!$A$39:$A$782,$A187,СВЦЭМ!$B$39:$B$782,P$176)+'СЕТ СН'!$F$15</f>
        <v>160.13997483</v>
      </c>
      <c r="Q187" s="36">
        <f>SUMIFS(СВЦЭМ!$E$39:$E$782,СВЦЭМ!$A$39:$A$782,$A187,СВЦЭМ!$B$39:$B$782,Q$176)+'СЕТ СН'!$F$15</f>
        <v>160.40830056999999</v>
      </c>
      <c r="R187" s="36">
        <f>SUMIFS(СВЦЭМ!$E$39:$E$782,СВЦЭМ!$A$39:$A$782,$A187,СВЦЭМ!$B$39:$B$782,R$176)+'СЕТ СН'!$F$15</f>
        <v>159.22013547</v>
      </c>
      <c r="S187" s="36">
        <f>SUMIFS(СВЦЭМ!$E$39:$E$782,СВЦЭМ!$A$39:$A$782,$A187,СВЦЭМ!$B$39:$B$782,S$176)+'СЕТ СН'!$F$15</f>
        <v>152.50740647999999</v>
      </c>
      <c r="T187" s="36">
        <f>SUMIFS(СВЦЭМ!$E$39:$E$782,СВЦЭМ!$A$39:$A$782,$A187,СВЦЭМ!$B$39:$B$782,T$176)+'СЕТ СН'!$F$15</f>
        <v>146.68026259999999</v>
      </c>
      <c r="U187" s="36">
        <f>SUMIFS(СВЦЭМ!$E$39:$E$782,СВЦЭМ!$A$39:$A$782,$A187,СВЦЭМ!$B$39:$B$782,U$176)+'СЕТ СН'!$F$15</f>
        <v>146.53447437</v>
      </c>
      <c r="V187" s="36">
        <f>SUMIFS(СВЦЭМ!$E$39:$E$782,СВЦЭМ!$A$39:$A$782,$A187,СВЦЭМ!$B$39:$B$782,V$176)+'СЕТ СН'!$F$15</f>
        <v>147.33374752</v>
      </c>
      <c r="W187" s="36">
        <f>SUMIFS(СВЦЭМ!$E$39:$E$782,СВЦЭМ!$A$39:$A$782,$A187,СВЦЭМ!$B$39:$B$782,W$176)+'СЕТ СН'!$F$15</f>
        <v>149.14164262</v>
      </c>
      <c r="X187" s="36">
        <f>SUMIFS(СВЦЭМ!$E$39:$E$782,СВЦЭМ!$A$39:$A$782,$A187,СВЦЭМ!$B$39:$B$782,X$176)+'СЕТ СН'!$F$15</f>
        <v>150.67141276999999</v>
      </c>
      <c r="Y187" s="36">
        <f>SUMIFS(СВЦЭМ!$E$39:$E$782,СВЦЭМ!$A$39:$A$782,$A187,СВЦЭМ!$B$39:$B$782,Y$176)+'СЕТ СН'!$F$15</f>
        <v>152.91817399999999</v>
      </c>
    </row>
    <row r="188" spans="1:27" ht="15.75" x14ac:dyDescent="0.2">
      <c r="A188" s="35">
        <f t="shared" si="5"/>
        <v>44604</v>
      </c>
      <c r="B188" s="36">
        <f>SUMIFS(СВЦЭМ!$E$39:$E$782,СВЦЭМ!$A$39:$A$782,$A188,СВЦЭМ!$B$39:$B$782,B$176)+'СЕТ СН'!$F$15</f>
        <v>167.06282143999999</v>
      </c>
      <c r="C188" s="36">
        <f>SUMIFS(СВЦЭМ!$E$39:$E$782,СВЦЭМ!$A$39:$A$782,$A188,СВЦЭМ!$B$39:$B$782,C$176)+'СЕТ СН'!$F$15</f>
        <v>168.26927176999999</v>
      </c>
      <c r="D188" s="36">
        <f>SUMIFS(СВЦЭМ!$E$39:$E$782,СВЦЭМ!$A$39:$A$782,$A188,СВЦЭМ!$B$39:$B$782,D$176)+'СЕТ СН'!$F$15</f>
        <v>168.11203</v>
      </c>
      <c r="E188" s="36">
        <f>SUMIFS(СВЦЭМ!$E$39:$E$782,СВЦЭМ!$A$39:$A$782,$A188,СВЦЭМ!$B$39:$B$782,E$176)+'СЕТ СН'!$F$15</f>
        <v>168.56971978999999</v>
      </c>
      <c r="F188" s="36">
        <f>SUMIFS(СВЦЭМ!$E$39:$E$782,СВЦЭМ!$A$39:$A$782,$A188,СВЦЭМ!$B$39:$B$782,F$176)+'СЕТ СН'!$F$15</f>
        <v>167.42317713</v>
      </c>
      <c r="G188" s="36">
        <f>SUMIFS(СВЦЭМ!$E$39:$E$782,СВЦЭМ!$A$39:$A$782,$A188,СВЦЭМ!$B$39:$B$782,G$176)+'СЕТ СН'!$F$15</f>
        <v>165.45763052000001</v>
      </c>
      <c r="H188" s="36">
        <f>SUMIFS(СВЦЭМ!$E$39:$E$782,СВЦЭМ!$A$39:$A$782,$A188,СВЦЭМ!$B$39:$B$782,H$176)+'СЕТ СН'!$F$15</f>
        <v>160.14099225000001</v>
      </c>
      <c r="I188" s="36">
        <f>SUMIFS(СВЦЭМ!$E$39:$E$782,СВЦЭМ!$A$39:$A$782,$A188,СВЦЭМ!$B$39:$B$782,I$176)+'СЕТ СН'!$F$15</f>
        <v>155.14944376</v>
      </c>
      <c r="J188" s="36">
        <f>SUMIFS(СВЦЭМ!$E$39:$E$782,СВЦЭМ!$A$39:$A$782,$A188,СВЦЭМ!$B$39:$B$782,J$176)+'СЕТ СН'!$F$15</f>
        <v>147.14673585</v>
      </c>
      <c r="K188" s="36">
        <f>SUMIFS(СВЦЭМ!$E$39:$E$782,СВЦЭМ!$A$39:$A$782,$A188,СВЦЭМ!$B$39:$B$782,K$176)+'СЕТ СН'!$F$15</f>
        <v>144.6388049</v>
      </c>
      <c r="L188" s="36">
        <f>SUMIFS(СВЦЭМ!$E$39:$E$782,СВЦЭМ!$A$39:$A$782,$A188,СВЦЭМ!$B$39:$B$782,L$176)+'СЕТ СН'!$F$15</f>
        <v>146.18186241999999</v>
      </c>
      <c r="M188" s="36">
        <f>SUMIFS(СВЦЭМ!$E$39:$E$782,СВЦЭМ!$A$39:$A$782,$A188,СВЦЭМ!$B$39:$B$782,M$176)+'СЕТ СН'!$F$15</f>
        <v>150.53721643</v>
      </c>
      <c r="N188" s="36">
        <f>SUMIFS(СВЦЭМ!$E$39:$E$782,СВЦЭМ!$A$39:$A$782,$A188,СВЦЭМ!$B$39:$B$782,N$176)+'СЕТ СН'!$F$15</f>
        <v>153.74489885</v>
      </c>
      <c r="O188" s="36">
        <f>SUMIFS(СВЦЭМ!$E$39:$E$782,СВЦЭМ!$A$39:$A$782,$A188,СВЦЭМ!$B$39:$B$782,O$176)+'СЕТ СН'!$F$15</f>
        <v>155.62747379999999</v>
      </c>
      <c r="P188" s="36">
        <f>SUMIFS(СВЦЭМ!$E$39:$E$782,СВЦЭМ!$A$39:$A$782,$A188,СВЦЭМ!$B$39:$B$782,P$176)+'СЕТ СН'!$F$15</f>
        <v>158.46456687</v>
      </c>
      <c r="Q188" s="36">
        <f>SUMIFS(СВЦЭМ!$E$39:$E$782,СВЦЭМ!$A$39:$A$782,$A188,СВЦЭМ!$B$39:$B$782,Q$176)+'СЕТ СН'!$F$15</f>
        <v>158.03285554999999</v>
      </c>
      <c r="R188" s="36">
        <f>SUMIFS(СВЦЭМ!$E$39:$E$782,СВЦЭМ!$A$39:$A$782,$A188,СВЦЭМ!$B$39:$B$782,R$176)+'СЕТ СН'!$F$15</f>
        <v>158.79542688999999</v>
      </c>
      <c r="S188" s="36">
        <f>SUMIFS(СВЦЭМ!$E$39:$E$782,СВЦЭМ!$A$39:$A$782,$A188,СВЦЭМ!$B$39:$B$782,S$176)+'СЕТ СН'!$F$15</f>
        <v>154.26358083</v>
      </c>
      <c r="T188" s="36">
        <f>SUMIFS(СВЦЭМ!$E$39:$E$782,СВЦЭМ!$A$39:$A$782,$A188,СВЦЭМ!$B$39:$B$782,T$176)+'СЕТ СН'!$F$15</f>
        <v>146.92472931</v>
      </c>
      <c r="U188" s="36">
        <f>SUMIFS(СВЦЭМ!$E$39:$E$782,СВЦЭМ!$A$39:$A$782,$A188,СВЦЭМ!$B$39:$B$782,U$176)+'СЕТ СН'!$F$15</f>
        <v>145.18292762999999</v>
      </c>
      <c r="V188" s="36">
        <f>SUMIFS(СВЦЭМ!$E$39:$E$782,СВЦЭМ!$A$39:$A$782,$A188,СВЦЭМ!$B$39:$B$782,V$176)+'СЕТ СН'!$F$15</f>
        <v>147.34033439000001</v>
      </c>
      <c r="W188" s="36">
        <f>SUMIFS(СВЦЭМ!$E$39:$E$782,СВЦЭМ!$A$39:$A$782,$A188,СВЦЭМ!$B$39:$B$782,W$176)+'СЕТ СН'!$F$15</f>
        <v>149.66671941000001</v>
      </c>
      <c r="X188" s="36">
        <f>SUMIFS(СВЦЭМ!$E$39:$E$782,СВЦЭМ!$A$39:$A$782,$A188,СВЦЭМ!$B$39:$B$782,X$176)+'СЕТ СН'!$F$15</f>
        <v>151.60662066</v>
      </c>
      <c r="Y188" s="36">
        <f>SUMIFS(СВЦЭМ!$E$39:$E$782,СВЦЭМ!$A$39:$A$782,$A188,СВЦЭМ!$B$39:$B$782,Y$176)+'СЕТ СН'!$F$15</f>
        <v>157.97781363000001</v>
      </c>
    </row>
    <row r="189" spans="1:27" ht="15.75" x14ac:dyDescent="0.2">
      <c r="A189" s="35">
        <f t="shared" si="5"/>
        <v>44605</v>
      </c>
      <c r="B189" s="36">
        <f>SUMIFS(СВЦЭМ!$E$39:$E$782,СВЦЭМ!$A$39:$A$782,$A189,СВЦЭМ!$B$39:$B$782,B$176)+'СЕТ СН'!$F$15</f>
        <v>159.9942523</v>
      </c>
      <c r="C189" s="36">
        <f>SUMIFS(СВЦЭМ!$E$39:$E$782,СВЦЭМ!$A$39:$A$782,$A189,СВЦЭМ!$B$39:$B$782,C$176)+'СЕТ СН'!$F$15</f>
        <v>166.89556371</v>
      </c>
      <c r="D189" s="36">
        <f>SUMIFS(СВЦЭМ!$E$39:$E$782,СВЦЭМ!$A$39:$A$782,$A189,СВЦЭМ!$B$39:$B$782,D$176)+'СЕТ СН'!$F$15</f>
        <v>167.38105967000001</v>
      </c>
      <c r="E189" s="36">
        <f>SUMIFS(СВЦЭМ!$E$39:$E$782,СВЦЭМ!$A$39:$A$782,$A189,СВЦЭМ!$B$39:$B$782,E$176)+'СЕТ СН'!$F$15</f>
        <v>167.69400067999999</v>
      </c>
      <c r="F189" s="36">
        <f>SUMIFS(СВЦЭМ!$E$39:$E$782,СВЦЭМ!$A$39:$A$782,$A189,СВЦЭМ!$B$39:$B$782,F$176)+'СЕТ СН'!$F$15</f>
        <v>167.76527720999999</v>
      </c>
      <c r="G189" s="36">
        <f>SUMIFS(СВЦЭМ!$E$39:$E$782,СВЦЭМ!$A$39:$A$782,$A189,СВЦЭМ!$B$39:$B$782,G$176)+'СЕТ СН'!$F$15</f>
        <v>167.54271980999999</v>
      </c>
      <c r="H189" s="36">
        <f>SUMIFS(СВЦЭМ!$E$39:$E$782,СВЦЭМ!$A$39:$A$782,$A189,СВЦЭМ!$B$39:$B$782,H$176)+'СЕТ СН'!$F$15</f>
        <v>164.64886271</v>
      </c>
      <c r="I189" s="36">
        <f>SUMIFS(СВЦЭМ!$E$39:$E$782,СВЦЭМ!$A$39:$A$782,$A189,СВЦЭМ!$B$39:$B$782,I$176)+'СЕТ СН'!$F$15</f>
        <v>157.45039521999999</v>
      </c>
      <c r="J189" s="36">
        <f>SUMIFS(СВЦЭМ!$E$39:$E$782,СВЦЭМ!$A$39:$A$782,$A189,СВЦЭМ!$B$39:$B$782,J$176)+'СЕТ СН'!$F$15</f>
        <v>148.33714011000001</v>
      </c>
      <c r="K189" s="36">
        <f>SUMIFS(СВЦЭМ!$E$39:$E$782,СВЦЭМ!$A$39:$A$782,$A189,СВЦЭМ!$B$39:$B$782,K$176)+'СЕТ СН'!$F$15</f>
        <v>143.50243755</v>
      </c>
      <c r="L189" s="36">
        <f>SUMIFS(СВЦЭМ!$E$39:$E$782,СВЦЭМ!$A$39:$A$782,$A189,СВЦЭМ!$B$39:$B$782,L$176)+'СЕТ СН'!$F$15</f>
        <v>142.36469606</v>
      </c>
      <c r="M189" s="36">
        <f>SUMIFS(СВЦЭМ!$E$39:$E$782,СВЦЭМ!$A$39:$A$782,$A189,СВЦЭМ!$B$39:$B$782,M$176)+'СЕТ СН'!$F$15</f>
        <v>146.51999137999999</v>
      </c>
      <c r="N189" s="36">
        <f>SUMIFS(СВЦЭМ!$E$39:$E$782,СВЦЭМ!$A$39:$A$782,$A189,СВЦЭМ!$B$39:$B$782,N$176)+'СЕТ СН'!$F$15</f>
        <v>152.71759302000001</v>
      </c>
      <c r="O189" s="36">
        <f>SUMIFS(СВЦЭМ!$E$39:$E$782,СВЦЭМ!$A$39:$A$782,$A189,СВЦЭМ!$B$39:$B$782,O$176)+'СЕТ СН'!$F$15</f>
        <v>156.53228657</v>
      </c>
      <c r="P189" s="36">
        <f>SUMIFS(СВЦЭМ!$E$39:$E$782,СВЦЭМ!$A$39:$A$782,$A189,СВЦЭМ!$B$39:$B$782,P$176)+'СЕТ СН'!$F$15</f>
        <v>159.84393505</v>
      </c>
      <c r="Q189" s="36">
        <f>SUMIFS(СВЦЭМ!$E$39:$E$782,СВЦЭМ!$A$39:$A$782,$A189,СВЦЭМ!$B$39:$B$782,Q$176)+'СЕТ СН'!$F$15</f>
        <v>159.60036306000001</v>
      </c>
      <c r="R189" s="36">
        <f>SUMIFS(СВЦЭМ!$E$39:$E$782,СВЦЭМ!$A$39:$A$782,$A189,СВЦЭМ!$B$39:$B$782,R$176)+'СЕТ СН'!$F$15</f>
        <v>160.77963399999999</v>
      </c>
      <c r="S189" s="36">
        <f>SUMIFS(СВЦЭМ!$E$39:$E$782,СВЦЭМ!$A$39:$A$782,$A189,СВЦЭМ!$B$39:$B$782,S$176)+'СЕТ СН'!$F$15</f>
        <v>155.65268764999999</v>
      </c>
      <c r="T189" s="36">
        <f>SUMIFS(СВЦЭМ!$E$39:$E$782,СВЦЭМ!$A$39:$A$782,$A189,СВЦЭМ!$B$39:$B$782,T$176)+'СЕТ СН'!$F$15</f>
        <v>141.92215716999999</v>
      </c>
      <c r="U189" s="36">
        <f>SUMIFS(СВЦЭМ!$E$39:$E$782,СВЦЭМ!$A$39:$A$782,$A189,СВЦЭМ!$B$39:$B$782,U$176)+'СЕТ СН'!$F$15</f>
        <v>141.13597906000001</v>
      </c>
      <c r="V189" s="36">
        <f>SUMIFS(СВЦЭМ!$E$39:$E$782,СВЦЭМ!$A$39:$A$782,$A189,СВЦЭМ!$B$39:$B$782,V$176)+'СЕТ СН'!$F$15</f>
        <v>141.54075603999999</v>
      </c>
      <c r="W189" s="36">
        <f>SUMIFS(СВЦЭМ!$E$39:$E$782,СВЦЭМ!$A$39:$A$782,$A189,СВЦЭМ!$B$39:$B$782,W$176)+'СЕТ СН'!$F$15</f>
        <v>143.86558303000001</v>
      </c>
      <c r="X189" s="36">
        <f>SUMIFS(СВЦЭМ!$E$39:$E$782,СВЦЭМ!$A$39:$A$782,$A189,СВЦЭМ!$B$39:$B$782,X$176)+'СЕТ СН'!$F$15</f>
        <v>147.49874154</v>
      </c>
      <c r="Y189" s="36">
        <f>SUMIFS(СВЦЭМ!$E$39:$E$782,СВЦЭМ!$A$39:$A$782,$A189,СВЦЭМ!$B$39:$B$782,Y$176)+'СЕТ СН'!$F$15</f>
        <v>153.20538923999999</v>
      </c>
    </row>
    <row r="190" spans="1:27" ht="15.75" x14ac:dyDescent="0.2">
      <c r="A190" s="35">
        <f t="shared" si="5"/>
        <v>44606</v>
      </c>
      <c r="B190" s="36">
        <f>SUMIFS(СВЦЭМ!$E$39:$E$782,СВЦЭМ!$A$39:$A$782,$A190,СВЦЭМ!$B$39:$B$782,B$176)+'СЕТ СН'!$F$15</f>
        <v>161.29666265</v>
      </c>
      <c r="C190" s="36">
        <f>SUMIFS(СВЦЭМ!$E$39:$E$782,СВЦЭМ!$A$39:$A$782,$A190,СВЦЭМ!$B$39:$B$782,C$176)+'СЕТ СН'!$F$15</f>
        <v>169.1996413</v>
      </c>
      <c r="D190" s="36">
        <f>SUMIFS(СВЦЭМ!$E$39:$E$782,СВЦЭМ!$A$39:$A$782,$A190,СВЦЭМ!$B$39:$B$782,D$176)+'СЕТ СН'!$F$15</f>
        <v>169.68300622999999</v>
      </c>
      <c r="E190" s="36">
        <f>SUMIFS(СВЦЭМ!$E$39:$E$782,СВЦЭМ!$A$39:$A$782,$A190,СВЦЭМ!$B$39:$B$782,E$176)+'СЕТ СН'!$F$15</f>
        <v>170.32438249</v>
      </c>
      <c r="F190" s="36">
        <f>SUMIFS(СВЦЭМ!$E$39:$E$782,СВЦЭМ!$A$39:$A$782,$A190,СВЦЭМ!$B$39:$B$782,F$176)+'СЕТ СН'!$F$15</f>
        <v>168.90585651000001</v>
      </c>
      <c r="G190" s="36">
        <f>SUMIFS(СВЦЭМ!$E$39:$E$782,СВЦЭМ!$A$39:$A$782,$A190,СВЦЭМ!$B$39:$B$782,G$176)+'СЕТ СН'!$F$15</f>
        <v>166.89396256000001</v>
      </c>
      <c r="H190" s="36">
        <f>SUMIFS(СВЦЭМ!$E$39:$E$782,СВЦЭМ!$A$39:$A$782,$A190,СВЦЭМ!$B$39:$B$782,H$176)+'СЕТ СН'!$F$15</f>
        <v>165.14982621999999</v>
      </c>
      <c r="I190" s="36">
        <f>SUMIFS(СВЦЭМ!$E$39:$E$782,СВЦЭМ!$A$39:$A$782,$A190,СВЦЭМ!$B$39:$B$782,I$176)+'СЕТ СН'!$F$15</f>
        <v>149.45753658999999</v>
      </c>
      <c r="J190" s="36">
        <f>SUMIFS(СВЦЭМ!$E$39:$E$782,СВЦЭМ!$A$39:$A$782,$A190,СВЦЭМ!$B$39:$B$782,J$176)+'СЕТ СН'!$F$15</f>
        <v>143.74413086000001</v>
      </c>
      <c r="K190" s="36">
        <f>SUMIFS(СВЦЭМ!$E$39:$E$782,СВЦЭМ!$A$39:$A$782,$A190,СВЦЭМ!$B$39:$B$782,K$176)+'СЕТ СН'!$F$15</f>
        <v>142.46881891999999</v>
      </c>
      <c r="L190" s="36">
        <f>SUMIFS(СВЦЭМ!$E$39:$E$782,СВЦЭМ!$A$39:$A$782,$A190,СВЦЭМ!$B$39:$B$782,L$176)+'СЕТ СН'!$F$15</f>
        <v>142.2994084</v>
      </c>
      <c r="M190" s="36">
        <f>SUMIFS(СВЦЭМ!$E$39:$E$782,СВЦЭМ!$A$39:$A$782,$A190,СВЦЭМ!$B$39:$B$782,M$176)+'СЕТ СН'!$F$15</f>
        <v>147.39546455999999</v>
      </c>
      <c r="N190" s="36">
        <f>SUMIFS(СВЦЭМ!$E$39:$E$782,СВЦЭМ!$A$39:$A$782,$A190,СВЦЭМ!$B$39:$B$782,N$176)+'СЕТ СН'!$F$15</f>
        <v>152.19258128000001</v>
      </c>
      <c r="O190" s="36">
        <f>SUMIFS(СВЦЭМ!$E$39:$E$782,СВЦЭМ!$A$39:$A$782,$A190,СВЦЭМ!$B$39:$B$782,O$176)+'СЕТ СН'!$F$15</f>
        <v>154.9362308</v>
      </c>
      <c r="P190" s="36">
        <f>SUMIFS(СВЦЭМ!$E$39:$E$782,СВЦЭМ!$A$39:$A$782,$A190,СВЦЭМ!$B$39:$B$782,P$176)+'СЕТ СН'!$F$15</f>
        <v>157.30219507000001</v>
      </c>
      <c r="Q190" s="36">
        <f>SUMIFS(СВЦЭМ!$E$39:$E$782,СВЦЭМ!$A$39:$A$782,$A190,СВЦЭМ!$B$39:$B$782,Q$176)+'СЕТ СН'!$F$15</f>
        <v>158.17624480999999</v>
      </c>
      <c r="R190" s="36">
        <f>SUMIFS(СВЦЭМ!$E$39:$E$782,СВЦЭМ!$A$39:$A$782,$A190,СВЦЭМ!$B$39:$B$782,R$176)+'СЕТ СН'!$F$15</f>
        <v>157.43412187000001</v>
      </c>
      <c r="S190" s="36">
        <f>SUMIFS(СВЦЭМ!$E$39:$E$782,СВЦЭМ!$A$39:$A$782,$A190,СВЦЭМ!$B$39:$B$782,S$176)+'СЕТ СН'!$F$15</f>
        <v>152.91808771999999</v>
      </c>
      <c r="T190" s="36">
        <f>SUMIFS(СВЦЭМ!$E$39:$E$782,СВЦЭМ!$A$39:$A$782,$A190,СВЦЭМ!$B$39:$B$782,T$176)+'СЕТ СН'!$F$15</f>
        <v>143.2811452</v>
      </c>
      <c r="U190" s="36">
        <f>SUMIFS(СВЦЭМ!$E$39:$E$782,СВЦЭМ!$A$39:$A$782,$A190,СВЦЭМ!$B$39:$B$782,U$176)+'СЕТ СН'!$F$15</f>
        <v>141.92624164</v>
      </c>
      <c r="V190" s="36">
        <f>SUMIFS(СВЦЭМ!$E$39:$E$782,СВЦЭМ!$A$39:$A$782,$A190,СВЦЭМ!$B$39:$B$782,V$176)+'СЕТ СН'!$F$15</f>
        <v>143.89216832</v>
      </c>
      <c r="W190" s="36">
        <f>SUMIFS(СВЦЭМ!$E$39:$E$782,СВЦЭМ!$A$39:$A$782,$A190,СВЦЭМ!$B$39:$B$782,W$176)+'СЕТ СН'!$F$15</f>
        <v>145.73604717000001</v>
      </c>
      <c r="X190" s="36">
        <f>SUMIFS(СВЦЭМ!$E$39:$E$782,СВЦЭМ!$A$39:$A$782,$A190,СВЦЭМ!$B$39:$B$782,X$176)+'СЕТ СН'!$F$15</f>
        <v>149.29904228999999</v>
      </c>
      <c r="Y190" s="36">
        <f>SUMIFS(СВЦЭМ!$E$39:$E$782,СВЦЭМ!$A$39:$A$782,$A190,СВЦЭМ!$B$39:$B$782,Y$176)+'СЕТ СН'!$F$15</f>
        <v>153.49104840000001</v>
      </c>
    </row>
    <row r="191" spans="1:27" ht="15.75" x14ac:dyDescent="0.2">
      <c r="A191" s="35">
        <f t="shared" si="5"/>
        <v>44607</v>
      </c>
      <c r="B191" s="36">
        <f>SUMIFS(СВЦЭМ!$E$39:$E$782,СВЦЭМ!$A$39:$A$782,$A191,СВЦЭМ!$B$39:$B$782,B$176)+'СЕТ СН'!$F$15</f>
        <v>150.58777280000001</v>
      </c>
      <c r="C191" s="36">
        <f>SUMIFS(СВЦЭМ!$E$39:$E$782,СВЦЭМ!$A$39:$A$782,$A191,СВЦЭМ!$B$39:$B$782,C$176)+'СЕТ СН'!$F$15</f>
        <v>159.30885656000001</v>
      </c>
      <c r="D191" s="36">
        <f>SUMIFS(СВЦЭМ!$E$39:$E$782,СВЦЭМ!$A$39:$A$782,$A191,СВЦЭМ!$B$39:$B$782,D$176)+'СЕТ СН'!$F$15</f>
        <v>163.49208311999999</v>
      </c>
      <c r="E191" s="36">
        <f>SUMIFS(СВЦЭМ!$E$39:$E$782,СВЦЭМ!$A$39:$A$782,$A191,СВЦЭМ!$B$39:$B$782,E$176)+'СЕТ СН'!$F$15</f>
        <v>164.17238503999999</v>
      </c>
      <c r="F191" s="36">
        <f>SUMIFS(СВЦЭМ!$E$39:$E$782,СВЦЭМ!$A$39:$A$782,$A191,СВЦЭМ!$B$39:$B$782,F$176)+'СЕТ СН'!$F$15</f>
        <v>162.48754883999999</v>
      </c>
      <c r="G191" s="36">
        <f>SUMIFS(СВЦЭМ!$E$39:$E$782,СВЦЭМ!$A$39:$A$782,$A191,СВЦЭМ!$B$39:$B$782,G$176)+'СЕТ СН'!$F$15</f>
        <v>158.37038047999999</v>
      </c>
      <c r="H191" s="36">
        <f>SUMIFS(СВЦЭМ!$E$39:$E$782,СВЦЭМ!$A$39:$A$782,$A191,СВЦЭМ!$B$39:$B$782,H$176)+'СЕТ СН'!$F$15</f>
        <v>150.40302169</v>
      </c>
      <c r="I191" s="36">
        <f>SUMIFS(СВЦЭМ!$E$39:$E$782,СВЦЭМ!$A$39:$A$782,$A191,СВЦЭМ!$B$39:$B$782,I$176)+'СЕТ СН'!$F$15</f>
        <v>140.97213647999999</v>
      </c>
      <c r="J191" s="36">
        <f>SUMIFS(СВЦЭМ!$E$39:$E$782,СВЦЭМ!$A$39:$A$782,$A191,СВЦЭМ!$B$39:$B$782,J$176)+'СЕТ СН'!$F$15</f>
        <v>133.39267348000001</v>
      </c>
      <c r="K191" s="36">
        <f>SUMIFS(СВЦЭМ!$E$39:$E$782,СВЦЭМ!$A$39:$A$782,$A191,СВЦЭМ!$B$39:$B$782,K$176)+'СЕТ СН'!$F$15</f>
        <v>131.27588492000001</v>
      </c>
      <c r="L191" s="36">
        <f>SUMIFS(СВЦЭМ!$E$39:$E$782,СВЦЭМ!$A$39:$A$782,$A191,СВЦЭМ!$B$39:$B$782,L$176)+'СЕТ СН'!$F$15</f>
        <v>132.39485393999999</v>
      </c>
      <c r="M191" s="36">
        <f>SUMIFS(СВЦЭМ!$E$39:$E$782,СВЦЭМ!$A$39:$A$782,$A191,СВЦЭМ!$B$39:$B$782,M$176)+'СЕТ СН'!$F$15</f>
        <v>139.71473634</v>
      </c>
      <c r="N191" s="36">
        <f>SUMIFS(СВЦЭМ!$E$39:$E$782,СВЦЭМ!$A$39:$A$782,$A191,СВЦЭМ!$B$39:$B$782,N$176)+'СЕТ СН'!$F$15</f>
        <v>143.6729642</v>
      </c>
      <c r="O191" s="36">
        <f>SUMIFS(СВЦЭМ!$E$39:$E$782,СВЦЭМ!$A$39:$A$782,$A191,СВЦЭМ!$B$39:$B$782,O$176)+'СЕТ СН'!$F$15</f>
        <v>148.03445034000001</v>
      </c>
      <c r="P191" s="36">
        <f>SUMIFS(СВЦЭМ!$E$39:$E$782,СВЦЭМ!$A$39:$A$782,$A191,СВЦЭМ!$B$39:$B$782,P$176)+'СЕТ СН'!$F$15</f>
        <v>153.22925175</v>
      </c>
      <c r="Q191" s="36">
        <f>SUMIFS(СВЦЭМ!$E$39:$E$782,СВЦЭМ!$A$39:$A$782,$A191,СВЦЭМ!$B$39:$B$782,Q$176)+'СЕТ СН'!$F$15</f>
        <v>153.93822845</v>
      </c>
      <c r="R191" s="36">
        <f>SUMIFS(СВЦЭМ!$E$39:$E$782,СВЦЭМ!$A$39:$A$782,$A191,СВЦЭМ!$B$39:$B$782,R$176)+'СЕТ СН'!$F$15</f>
        <v>153.53315717999999</v>
      </c>
      <c r="S191" s="36">
        <f>SUMIFS(СВЦЭМ!$E$39:$E$782,СВЦЭМ!$A$39:$A$782,$A191,СВЦЭМ!$B$39:$B$782,S$176)+'СЕТ СН'!$F$15</f>
        <v>149.88361458</v>
      </c>
      <c r="T191" s="36">
        <f>SUMIFS(СВЦЭМ!$E$39:$E$782,СВЦЭМ!$A$39:$A$782,$A191,СВЦЭМ!$B$39:$B$782,T$176)+'СЕТ СН'!$F$15</f>
        <v>140.49049753</v>
      </c>
      <c r="U191" s="36">
        <f>SUMIFS(СВЦЭМ!$E$39:$E$782,СВЦЭМ!$A$39:$A$782,$A191,СВЦЭМ!$B$39:$B$782,U$176)+'СЕТ СН'!$F$15</f>
        <v>137.35001921</v>
      </c>
      <c r="V191" s="36">
        <f>SUMIFS(СВЦЭМ!$E$39:$E$782,СВЦЭМ!$A$39:$A$782,$A191,СВЦЭМ!$B$39:$B$782,V$176)+'СЕТ СН'!$F$15</f>
        <v>137.95892502000001</v>
      </c>
      <c r="W191" s="36">
        <f>SUMIFS(СВЦЭМ!$E$39:$E$782,СВЦЭМ!$A$39:$A$782,$A191,СВЦЭМ!$B$39:$B$782,W$176)+'СЕТ СН'!$F$15</f>
        <v>139.7281002</v>
      </c>
      <c r="X191" s="36">
        <f>SUMIFS(СВЦЭМ!$E$39:$E$782,СВЦЭМ!$A$39:$A$782,$A191,СВЦЭМ!$B$39:$B$782,X$176)+'СЕТ СН'!$F$15</f>
        <v>144.14524238000001</v>
      </c>
      <c r="Y191" s="36">
        <f>SUMIFS(СВЦЭМ!$E$39:$E$782,СВЦЭМ!$A$39:$A$782,$A191,СВЦЭМ!$B$39:$B$782,Y$176)+'СЕТ СН'!$F$15</f>
        <v>148.79744579000001</v>
      </c>
    </row>
    <row r="192" spans="1:27" ht="15.75" x14ac:dyDescent="0.2">
      <c r="A192" s="35">
        <f t="shared" si="5"/>
        <v>44608</v>
      </c>
      <c r="B192" s="36">
        <f>SUMIFS(СВЦЭМ!$E$39:$E$782,СВЦЭМ!$A$39:$A$782,$A192,СВЦЭМ!$B$39:$B$782,B$176)+'СЕТ СН'!$F$15</f>
        <v>153.32905259</v>
      </c>
      <c r="C192" s="36">
        <f>SUMIFS(СВЦЭМ!$E$39:$E$782,СВЦЭМ!$A$39:$A$782,$A192,СВЦЭМ!$B$39:$B$782,C$176)+'СЕТ СН'!$F$15</f>
        <v>160.62637104999999</v>
      </c>
      <c r="D192" s="36">
        <f>SUMIFS(СВЦЭМ!$E$39:$E$782,СВЦЭМ!$A$39:$A$782,$A192,СВЦЭМ!$B$39:$B$782,D$176)+'СЕТ СН'!$F$15</f>
        <v>161.95739204</v>
      </c>
      <c r="E192" s="36">
        <f>SUMIFS(СВЦЭМ!$E$39:$E$782,СВЦЭМ!$A$39:$A$782,$A192,СВЦЭМ!$B$39:$B$782,E$176)+'СЕТ СН'!$F$15</f>
        <v>162.06714615999999</v>
      </c>
      <c r="F192" s="36">
        <f>SUMIFS(СВЦЭМ!$E$39:$E$782,СВЦЭМ!$A$39:$A$782,$A192,СВЦЭМ!$B$39:$B$782,F$176)+'СЕТ СН'!$F$15</f>
        <v>161.03982747000001</v>
      </c>
      <c r="G192" s="36">
        <f>SUMIFS(СВЦЭМ!$E$39:$E$782,СВЦЭМ!$A$39:$A$782,$A192,СВЦЭМ!$B$39:$B$782,G$176)+'СЕТ СН'!$F$15</f>
        <v>157.13168286999999</v>
      </c>
      <c r="H192" s="36">
        <f>SUMIFS(СВЦЭМ!$E$39:$E$782,СВЦЭМ!$A$39:$A$782,$A192,СВЦЭМ!$B$39:$B$782,H$176)+'СЕТ СН'!$F$15</f>
        <v>151.14896938999999</v>
      </c>
      <c r="I192" s="36">
        <f>SUMIFS(СВЦЭМ!$E$39:$E$782,СВЦЭМ!$A$39:$A$782,$A192,СВЦЭМ!$B$39:$B$782,I$176)+'СЕТ СН'!$F$15</f>
        <v>144.45977435</v>
      </c>
      <c r="J192" s="36">
        <f>SUMIFS(СВЦЭМ!$E$39:$E$782,СВЦЭМ!$A$39:$A$782,$A192,СВЦЭМ!$B$39:$B$782,J$176)+'СЕТ СН'!$F$15</f>
        <v>137.33696409999999</v>
      </c>
      <c r="K192" s="36">
        <f>SUMIFS(СВЦЭМ!$E$39:$E$782,СВЦЭМ!$A$39:$A$782,$A192,СВЦЭМ!$B$39:$B$782,K$176)+'СЕТ СН'!$F$15</f>
        <v>136.29755055000001</v>
      </c>
      <c r="L192" s="36">
        <f>SUMIFS(СВЦЭМ!$E$39:$E$782,СВЦЭМ!$A$39:$A$782,$A192,СВЦЭМ!$B$39:$B$782,L$176)+'СЕТ СН'!$F$15</f>
        <v>137.95979592</v>
      </c>
      <c r="M192" s="36">
        <f>SUMIFS(СВЦЭМ!$E$39:$E$782,СВЦЭМ!$A$39:$A$782,$A192,СВЦЭМ!$B$39:$B$782,M$176)+'СЕТ СН'!$F$15</f>
        <v>142.70480542000001</v>
      </c>
      <c r="N192" s="36">
        <f>SUMIFS(СВЦЭМ!$E$39:$E$782,СВЦЭМ!$A$39:$A$782,$A192,СВЦЭМ!$B$39:$B$782,N$176)+'СЕТ СН'!$F$15</f>
        <v>147.10777329000001</v>
      </c>
      <c r="O192" s="36">
        <f>SUMIFS(СВЦЭМ!$E$39:$E$782,СВЦЭМ!$A$39:$A$782,$A192,СВЦЭМ!$B$39:$B$782,O$176)+'СЕТ СН'!$F$15</f>
        <v>150.24027874000001</v>
      </c>
      <c r="P192" s="36">
        <f>SUMIFS(СВЦЭМ!$E$39:$E$782,СВЦЭМ!$A$39:$A$782,$A192,СВЦЭМ!$B$39:$B$782,P$176)+'СЕТ СН'!$F$15</f>
        <v>154.32000912000001</v>
      </c>
      <c r="Q192" s="36">
        <f>SUMIFS(СВЦЭМ!$E$39:$E$782,СВЦЭМ!$A$39:$A$782,$A192,СВЦЭМ!$B$39:$B$782,Q$176)+'СЕТ СН'!$F$15</f>
        <v>154.56468494999999</v>
      </c>
      <c r="R192" s="36">
        <f>SUMIFS(СВЦЭМ!$E$39:$E$782,СВЦЭМ!$A$39:$A$782,$A192,СВЦЭМ!$B$39:$B$782,R$176)+'СЕТ СН'!$F$15</f>
        <v>154.43185184000001</v>
      </c>
      <c r="S192" s="36">
        <f>SUMIFS(СВЦЭМ!$E$39:$E$782,СВЦЭМ!$A$39:$A$782,$A192,СВЦЭМ!$B$39:$B$782,S$176)+'СЕТ СН'!$F$15</f>
        <v>151.14320402999999</v>
      </c>
      <c r="T192" s="36">
        <f>SUMIFS(СВЦЭМ!$E$39:$E$782,СВЦЭМ!$A$39:$A$782,$A192,СВЦЭМ!$B$39:$B$782,T$176)+'СЕТ СН'!$F$15</f>
        <v>141.71306455000001</v>
      </c>
      <c r="U192" s="36">
        <f>SUMIFS(СВЦЭМ!$E$39:$E$782,СВЦЭМ!$A$39:$A$782,$A192,СВЦЭМ!$B$39:$B$782,U$176)+'СЕТ СН'!$F$15</f>
        <v>138.09976667999999</v>
      </c>
      <c r="V192" s="36">
        <f>SUMIFS(СВЦЭМ!$E$39:$E$782,СВЦЭМ!$A$39:$A$782,$A192,СВЦЭМ!$B$39:$B$782,V$176)+'СЕТ СН'!$F$15</f>
        <v>138.98702187999999</v>
      </c>
      <c r="W192" s="36">
        <f>SUMIFS(СВЦЭМ!$E$39:$E$782,СВЦЭМ!$A$39:$A$782,$A192,СВЦЭМ!$B$39:$B$782,W$176)+'СЕТ СН'!$F$15</f>
        <v>143.06856769999999</v>
      </c>
      <c r="X192" s="36">
        <f>SUMIFS(СВЦЭМ!$E$39:$E$782,СВЦЭМ!$A$39:$A$782,$A192,СВЦЭМ!$B$39:$B$782,X$176)+'СЕТ СН'!$F$15</f>
        <v>145.874156</v>
      </c>
      <c r="Y192" s="36">
        <f>SUMIFS(СВЦЭМ!$E$39:$E$782,СВЦЭМ!$A$39:$A$782,$A192,СВЦЭМ!$B$39:$B$782,Y$176)+'СЕТ СН'!$F$15</f>
        <v>152.11747742</v>
      </c>
    </row>
    <row r="193" spans="1:25" ht="15.75" x14ac:dyDescent="0.2">
      <c r="A193" s="35">
        <f t="shared" si="5"/>
        <v>44609</v>
      </c>
      <c r="B193" s="36">
        <f>SUMIFS(СВЦЭМ!$E$39:$E$782,СВЦЭМ!$A$39:$A$782,$A193,СВЦЭМ!$B$39:$B$782,B$176)+'СЕТ СН'!$F$15</f>
        <v>146.38291068000001</v>
      </c>
      <c r="C193" s="36">
        <f>SUMIFS(СВЦЭМ!$E$39:$E$782,СВЦЭМ!$A$39:$A$782,$A193,СВЦЭМ!$B$39:$B$782,C$176)+'СЕТ СН'!$F$15</f>
        <v>152.01721552000001</v>
      </c>
      <c r="D193" s="36">
        <f>SUMIFS(СВЦЭМ!$E$39:$E$782,СВЦЭМ!$A$39:$A$782,$A193,СВЦЭМ!$B$39:$B$782,D$176)+'СЕТ СН'!$F$15</f>
        <v>159.14706724999999</v>
      </c>
      <c r="E193" s="36">
        <f>SUMIFS(СВЦЭМ!$E$39:$E$782,СВЦЭМ!$A$39:$A$782,$A193,СВЦЭМ!$B$39:$B$782,E$176)+'СЕТ СН'!$F$15</f>
        <v>159.40995308000001</v>
      </c>
      <c r="F193" s="36">
        <f>SUMIFS(СВЦЭМ!$E$39:$E$782,СВЦЭМ!$A$39:$A$782,$A193,СВЦЭМ!$B$39:$B$782,F$176)+'СЕТ СН'!$F$15</f>
        <v>157.87619860999999</v>
      </c>
      <c r="G193" s="36">
        <f>SUMIFS(СВЦЭМ!$E$39:$E$782,СВЦЭМ!$A$39:$A$782,$A193,СВЦЭМ!$B$39:$B$782,G$176)+'СЕТ СН'!$F$15</f>
        <v>155.26399943000001</v>
      </c>
      <c r="H193" s="36">
        <f>SUMIFS(СВЦЭМ!$E$39:$E$782,СВЦЭМ!$A$39:$A$782,$A193,СВЦЭМ!$B$39:$B$782,H$176)+'СЕТ СН'!$F$15</f>
        <v>148.68267225</v>
      </c>
      <c r="I193" s="36">
        <f>SUMIFS(СВЦЭМ!$E$39:$E$782,СВЦЭМ!$A$39:$A$782,$A193,СВЦЭМ!$B$39:$B$782,I$176)+'СЕТ СН'!$F$15</f>
        <v>143.16137741</v>
      </c>
      <c r="J193" s="36">
        <f>SUMIFS(СВЦЭМ!$E$39:$E$782,СВЦЭМ!$A$39:$A$782,$A193,СВЦЭМ!$B$39:$B$782,J$176)+'СЕТ СН'!$F$15</f>
        <v>136.67609261999999</v>
      </c>
      <c r="K193" s="36">
        <f>SUMIFS(СВЦЭМ!$E$39:$E$782,СВЦЭМ!$A$39:$A$782,$A193,СВЦЭМ!$B$39:$B$782,K$176)+'СЕТ СН'!$F$15</f>
        <v>138.19169653</v>
      </c>
      <c r="L193" s="36">
        <f>SUMIFS(СВЦЭМ!$E$39:$E$782,СВЦЭМ!$A$39:$A$782,$A193,СВЦЭМ!$B$39:$B$782,L$176)+'СЕТ СН'!$F$15</f>
        <v>138.40056446</v>
      </c>
      <c r="M193" s="36">
        <f>SUMIFS(СВЦЭМ!$E$39:$E$782,СВЦЭМ!$A$39:$A$782,$A193,СВЦЭМ!$B$39:$B$782,M$176)+'СЕТ СН'!$F$15</f>
        <v>143.15497622000001</v>
      </c>
      <c r="N193" s="36">
        <f>SUMIFS(СВЦЭМ!$E$39:$E$782,СВЦЭМ!$A$39:$A$782,$A193,СВЦЭМ!$B$39:$B$782,N$176)+'СЕТ СН'!$F$15</f>
        <v>146.64405977999999</v>
      </c>
      <c r="O193" s="36">
        <f>SUMIFS(СВЦЭМ!$E$39:$E$782,СВЦЭМ!$A$39:$A$782,$A193,СВЦЭМ!$B$39:$B$782,O$176)+'СЕТ СН'!$F$15</f>
        <v>148.90127244999999</v>
      </c>
      <c r="P193" s="36">
        <f>SUMIFS(СВЦЭМ!$E$39:$E$782,СВЦЭМ!$A$39:$A$782,$A193,СВЦЭМ!$B$39:$B$782,P$176)+'СЕТ СН'!$F$15</f>
        <v>154.28748436000001</v>
      </c>
      <c r="Q193" s="36">
        <f>SUMIFS(СВЦЭМ!$E$39:$E$782,СВЦЭМ!$A$39:$A$782,$A193,СВЦЭМ!$B$39:$B$782,Q$176)+'СЕТ СН'!$F$15</f>
        <v>154.12706388999999</v>
      </c>
      <c r="R193" s="36">
        <f>SUMIFS(СВЦЭМ!$E$39:$E$782,СВЦЭМ!$A$39:$A$782,$A193,СВЦЭМ!$B$39:$B$782,R$176)+'СЕТ СН'!$F$15</f>
        <v>152.84932800000001</v>
      </c>
      <c r="S193" s="36">
        <f>SUMIFS(СВЦЭМ!$E$39:$E$782,СВЦЭМ!$A$39:$A$782,$A193,СВЦЭМ!$B$39:$B$782,S$176)+'СЕТ СН'!$F$15</f>
        <v>152.45372327999999</v>
      </c>
      <c r="T193" s="36">
        <f>SUMIFS(СВЦЭМ!$E$39:$E$782,СВЦЭМ!$A$39:$A$782,$A193,СВЦЭМ!$B$39:$B$782,T$176)+'СЕТ СН'!$F$15</f>
        <v>143.82120732000001</v>
      </c>
      <c r="U193" s="36">
        <f>SUMIFS(СВЦЭМ!$E$39:$E$782,СВЦЭМ!$A$39:$A$782,$A193,СВЦЭМ!$B$39:$B$782,U$176)+'СЕТ СН'!$F$15</f>
        <v>142.51040634</v>
      </c>
      <c r="V193" s="36">
        <f>SUMIFS(СВЦЭМ!$E$39:$E$782,СВЦЭМ!$A$39:$A$782,$A193,СВЦЭМ!$B$39:$B$782,V$176)+'СЕТ СН'!$F$15</f>
        <v>145.15796806</v>
      </c>
      <c r="W193" s="36">
        <f>SUMIFS(СВЦЭМ!$E$39:$E$782,СВЦЭМ!$A$39:$A$782,$A193,СВЦЭМ!$B$39:$B$782,W$176)+'СЕТ СН'!$F$15</f>
        <v>147.32088924000001</v>
      </c>
      <c r="X193" s="36">
        <f>SUMIFS(СВЦЭМ!$E$39:$E$782,СВЦЭМ!$A$39:$A$782,$A193,СВЦЭМ!$B$39:$B$782,X$176)+'СЕТ СН'!$F$15</f>
        <v>146.82450391</v>
      </c>
      <c r="Y193" s="36">
        <f>SUMIFS(СВЦЭМ!$E$39:$E$782,СВЦЭМ!$A$39:$A$782,$A193,СВЦЭМ!$B$39:$B$782,Y$176)+'СЕТ СН'!$F$15</f>
        <v>148.17442127000001</v>
      </c>
    </row>
    <row r="194" spans="1:25" ht="15.75" x14ac:dyDescent="0.2">
      <c r="A194" s="35">
        <f t="shared" si="5"/>
        <v>44610</v>
      </c>
      <c r="B194" s="36">
        <f>SUMIFS(СВЦЭМ!$E$39:$E$782,СВЦЭМ!$A$39:$A$782,$A194,СВЦЭМ!$B$39:$B$782,B$176)+'СЕТ СН'!$F$15</f>
        <v>151.62571908999999</v>
      </c>
      <c r="C194" s="36">
        <f>SUMIFS(СВЦЭМ!$E$39:$E$782,СВЦЭМ!$A$39:$A$782,$A194,СВЦЭМ!$B$39:$B$782,C$176)+'СЕТ СН'!$F$15</f>
        <v>157.75343412000001</v>
      </c>
      <c r="D194" s="36">
        <f>SUMIFS(СВЦЭМ!$E$39:$E$782,СВЦЭМ!$A$39:$A$782,$A194,СВЦЭМ!$B$39:$B$782,D$176)+'СЕТ СН'!$F$15</f>
        <v>161.24361981000001</v>
      </c>
      <c r="E194" s="36">
        <f>SUMIFS(СВЦЭМ!$E$39:$E$782,СВЦЭМ!$A$39:$A$782,$A194,СВЦЭМ!$B$39:$B$782,E$176)+'СЕТ СН'!$F$15</f>
        <v>161.58374559000001</v>
      </c>
      <c r="F194" s="36">
        <f>SUMIFS(СВЦЭМ!$E$39:$E$782,СВЦЭМ!$A$39:$A$782,$A194,СВЦЭМ!$B$39:$B$782,F$176)+'СЕТ СН'!$F$15</f>
        <v>160.55853223</v>
      </c>
      <c r="G194" s="36">
        <f>SUMIFS(СВЦЭМ!$E$39:$E$782,СВЦЭМ!$A$39:$A$782,$A194,СВЦЭМ!$B$39:$B$782,G$176)+'СЕТ СН'!$F$15</f>
        <v>156.30191049999999</v>
      </c>
      <c r="H194" s="36">
        <f>SUMIFS(СВЦЭМ!$E$39:$E$782,СВЦЭМ!$A$39:$A$782,$A194,СВЦЭМ!$B$39:$B$782,H$176)+'СЕТ СН'!$F$15</f>
        <v>150.04884401000001</v>
      </c>
      <c r="I194" s="36">
        <f>SUMIFS(СВЦЭМ!$E$39:$E$782,СВЦЭМ!$A$39:$A$782,$A194,СВЦЭМ!$B$39:$B$782,I$176)+'СЕТ СН'!$F$15</f>
        <v>143.87377131</v>
      </c>
      <c r="J194" s="36">
        <f>SUMIFS(СВЦЭМ!$E$39:$E$782,СВЦЭМ!$A$39:$A$782,$A194,СВЦЭМ!$B$39:$B$782,J$176)+'СЕТ СН'!$F$15</f>
        <v>137.1019977</v>
      </c>
      <c r="K194" s="36">
        <f>SUMIFS(СВЦЭМ!$E$39:$E$782,СВЦЭМ!$A$39:$A$782,$A194,СВЦЭМ!$B$39:$B$782,K$176)+'СЕТ СН'!$F$15</f>
        <v>136.85835754999999</v>
      </c>
      <c r="L194" s="36">
        <f>SUMIFS(СВЦЭМ!$E$39:$E$782,СВЦЭМ!$A$39:$A$782,$A194,СВЦЭМ!$B$39:$B$782,L$176)+'СЕТ СН'!$F$15</f>
        <v>137.30552661999999</v>
      </c>
      <c r="M194" s="36">
        <f>SUMIFS(СВЦЭМ!$E$39:$E$782,СВЦЭМ!$A$39:$A$782,$A194,СВЦЭМ!$B$39:$B$782,M$176)+'СЕТ СН'!$F$15</f>
        <v>144.10777672</v>
      </c>
      <c r="N194" s="36">
        <f>SUMIFS(СВЦЭМ!$E$39:$E$782,СВЦЭМ!$A$39:$A$782,$A194,СВЦЭМ!$B$39:$B$782,N$176)+'СЕТ СН'!$F$15</f>
        <v>150.94526581</v>
      </c>
      <c r="O194" s="36">
        <f>SUMIFS(СВЦЭМ!$E$39:$E$782,СВЦЭМ!$A$39:$A$782,$A194,СВЦЭМ!$B$39:$B$782,O$176)+'СЕТ СН'!$F$15</f>
        <v>152.96907503</v>
      </c>
      <c r="P194" s="36">
        <f>SUMIFS(СВЦЭМ!$E$39:$E$782,СВЦЭМ!$A$39:$A$782,$A194,СВЦЭМ!$B$39:$B$782,P$176)+'СЕТ СН'!$F$15</f>
        <v>158.19738003000001</v>
      </c>
      <c r="Q194" s="36">
        <f>SUMIFS(СВЦЭМ!$E$39:$E$782,СВЦЭМ!$A$39:$A$782,$A194,СВЦЭМ!$B$39:$B$782,Q$176)+'СЕТ СН'!$F$15</f>
        <v>159.85621201999999</v>
      </c>
      <c r="R194" s="36">
        <f>SUMIFS(СВЦЭМ!$E$39:$E$782,СВЦЭМ!$A$39:$A$782,$A194,СВЦЭМ!$B$39:$B$782,R$176)+'СЕТ СН'!$F$15</f>
        <v>159.26801115000001</v>
      </c>
      <c r="S194" s="36">
        <f>SUMIFS(СВЦЭМ!$E$39:$E$782,СВЦЭМ!$A$39:$A$782,$A194,СВЦЭМ!$B$39:$B$782,S$176)+'СЕТ СН'!$F$15</f>
        <v>155.14845031999999</v>
      </c>
      <c r="T194" s="36">
        <f>SUMIFS(СВЦЭМ!$E$39:$E$782,СВЦЭМ!$A$39:$A$782,$A194,СВЦЭМ!$B$39:$B$782,T$176)+'СЕТ СН'!$F$15</f>
        <v>143.42973877</v>
      </c>
      <c r="U194" s="36">
        <f>SUMIFS(СВЦЭМ!$E$39:$E$782,СВЦЭМ!$A$39:$A$782,$A194,СВЦЭМ!$B$39:$B$782,U$176)+'СЕТ СН'!$F$15</f>
        <v>139.99673903999999</v>
      </c>
      <c r="V194" s="36">
        <f>SUMIFS(СВЦЭМ!$E$39:$E$782,СВЦЭМ!$A$39:$A$782,$A194,СВЦЭМ!$B$39:$B$782,V$176)+'СЕТ СН'!$F$15</f>
        <v>142.43626161</v>
      </c>
      <c r="W194" s="36">
        <f>SUMIFS(СВЦЭМ!$E$39:$E$782,СВЦЭМ!$A$39:$A$782,$A194,СВЦЭМ!$B$39:$B$782,W$176)+'СЕТ СН'!$F$15</f>
        <v>142.73042612</v>
      </c>
      <c r="X194" s="36">
        <f>SUMIFS(СВЦЭМ!$E$39:$E$782,СВЦЭМ!$A$39:$A$782,$A194,СВЦЭМ!$B$39:$B$782,X$176)+'СЕТ СН'!$F$15</f>
        <v>143.78349679999999</v>
      </c>
      <c r="Y194" s="36">
        <f>SUMIFS(СВЦЭМ!$E$39:$E$782,СВЦЭМ!$A$39:$A$782,$A194,СВЦЭМ!$B$39:$B$782,Y$176)+'СЕТ СН'!$F$15</f>
        <v>147.32017012</v>
      </c>
    </row>
    <row r="195" spans="1:25" ht="15.75" x14ac:dyDescent="0.2">
      <c r="A195" s="35">
        <f t="shared" si="5"/>
        <v>44611</v>
      </c>
      <c r="B195" s="36">
        <f>SUMIFS(СВЦЭМ!$E$39:$E$782,СВЦЭМ!$A$39:$A$782,$A195,СВЦЭМ!$B$39:$B$782,B$176)+'СЕТ СН'!$F$15</f>
        <v>148.39521478</v>
      </c>
      <c r="C195" s="36">
        <f>SUMIFS(СВЦЭМ!$E$39:$E$782,СВЦЭМ!$A$39:$A$782,$A195,СВЦЭМ!$B$39:$B$782,C$176)+'СЕТ СН'!$F$15</f>
        <v>155.41940922000001</v>
      </c>
      <c r="D195" s="36">
        <f>SUMIFS(СВЦЭМ!$E$39:$E$782,СВЦЭМ!$A$39:$A$782,$A195,СВЦЭМ!$B$39:$B$782,D$176)+'СЕТ СН'!$F$15</f>
        <v>160.74097958999999</v>
      </c>
      <c r="E195" s="36">
        <f>SUMIFS(СВЦЭМ!$E$39:$E$782,СВЦЭМ!$A$39:$A$782,$A195,СВЦЭМ!$B$39:$B$782,E$176)+'СЕТ СН'!$F$15</f>
        <v>162.59440850999999</v>
      </c>
      <c r="F195" s="36">
        <f>SUMIFS(СВЦЭМ!$E$39:$E$782,СВЦЭМ!$A$39:$A$782,$A195,СВЦЭМ!$B$39:$B$782,F$176)+'СЕТ СН'!$F$15</f>
        <v>160.73034695000001</v>
      </c>
      <c r="G195" s="36">
        <f>SUMIFS(СВЦЭМ!$E$39:$E$782,СВЦЭМ!$A$39:$A$782,$A195,СВЦЭМ!$B$39:$B$782,G$176)+'СЕТ СН'!$F$15</f>
        <v>158.69480522000001</v>
      </c>
      <c r="H195" s="36">
        <f>SUMIFS(СВЦЭМ!$E$39:$E$782,СВЦЭМ!$A$39:$A$782,$A195,СВЦЭМ!$B$39:$B$782,H$176)+'СЕТ СН'!$F$15</f>
        <v>155.23608872</v>
      </c>
      <c r="I195" s="36">
        <f>SUMIFS(СВЦЭМ!$E$39:$E$782,СВЦЭМ!$A$39:$A$782,$A195,СВЦЭМ!$B$39:$B$782,I$176)+'СЕТ СН'!$F$15</f>
        <v>145.12139343999999</v>
      </c>
      <c r="J195" s="36">
        <f>SUMIFS(СВЦЭМ!$E$39:$E$782,СВЦЭМ!$A$39:$A$782,$A195,СВЦЭМ!$B$39:$B$782,J$176)+'СЕТ СН'!$F$15</f>
        <v>138.61929698</v>
      </c>
      <c r="K195" s="36">
        <f>SUMIFS(СВЦЭМ!$E$39:$E$782,СВЦЭМ!$A$39:$A$782,$A195,СВЦЭМ!$B$39:$B$782,K$176)+'СЕТ СН'!$F$15</f>
        <v>135.57045155</v>
      </c>
      <c r="L195" s="36">
        <f>SUMIFS(СВЦЭМ!$E$39:$E$782,СВЦЭМ!$A$39:$A$782,$A195,СВЦЭМ!$B$39:$B$782,L$176)+'СЕТ СН'!$F$15</f>
        <v>133.63923084999999</v>
      </c>
      <c r="M195" s="36">
        <f>SUMIFS(СВЦЭМ!$E$39:$E$782,СВЦЭМ!$A$39:$A$782,$A195,СВЦЭМ!$B$39:$B$782,M$176)+'СЕТ СН'!$F$15</f>
        <v>139.43392087000001</v>
      </c>
      <c r="N195" s="36">
        <f>SUMIFS(СВЦЭМ!$E$39:$E$782,СВЦЭМ!$A$39:$A$782,$A195,СВЦЭМ!$B$39:$B$782,N$176)+'СЕТ СН'!$F$15</f>
        <v>144.32048610999999</v>
      </c>
      <c r="O195" s="36">
        <f>SUMIFS(СВЦЭМ!$E$39:$E$782,СВЦЭМ!$A$39:$A$782,$A195,СВЦЭМ!$B$39:$B$782,O$176)+'СЕТ СН'!$F$15</f>
        <v>145.70523076999999</v>
      </c>
      <c r="P195" s="36">
        <f>SUMIFS(СВЦЭМ!$E$39:$E$782,СВЦЭМ!$A$39:$A$782,$A195,СВЦЭМ!$B$39:$B$782,P$176)+'СЕТ СН'!$F$15</f>
        <v>151.80148625999999</v>
      </c>
      <c r="Q195" s="36">
        <f>SUMIFS(СВЦЭМ!$E$39:$E$782,СВЦЭМ!$A$39:$A$782,$A195,СВЦЭМ!$B$39:$B$782,Q$176)+'СЕТ СН'!$F$15</f>
        <v>152.45557590999999</v>
      </c>
      <c r="R195" s="36">
        <f>SUMIFS(СВЦЭМ!$E$39:$E$782,СВЦЭМ!$A$39:$A$782,$A195,СВЦЭМ!$B$39:$B$782,R$176)+'СЕТ СН'!$F$15</f>
        <v>151.02351680000001</v>
      </c>
      <c r="S195" s="36">
        <f>SUMIFS(СВЦЭМ!$E$39:$E$782,СВЦЭМ!$A$39:$A$782,$A195,СВЦЭМ!$B$39:$B$782,S$176)+'СЕТ СН'!$F$15</f>
        <v>150.25628301</v>
      </c>
      <c r="T195" s="36">
        <f>SUMIFS(СВЦЭМ!$E$39:$E$782,СВЦЭМ!$A$39:$A$782,$A195,СВЦЭМ!$B$39:$B$782,T$176)+'СЕТ СН'!$F$15</f>
        <v>139.22111479</v>
      </c>
      <c r="U195" s="36">
        <f>SUMIFS(СВЦЭМ!$E$39:$E$782,СВЦЭМ!$A$39:$A$782,$A195,СВЦЭМ!$B$39:$B$782,U$176)+'СЕТ СН'!$F$15</f>
        <v>134.66100218</v>
      </c>
      <c r="V195" s="36">
        <f>SUMIFS(СВЦЭМ!$E$39:$E$782,СВЦЭМ!$A$39:$A$782,$A195,СВЦЭМ!$B$39:$B$782,V$176)+'СЕТ СН'!$F$15</f>
        <v>135.41780459</v>
      </c>
      <c r="W195" s="36">
        <f>SUMIFS(СВЦЭМ!$E$39:$E$782,СВЦЭМ!$A$39:$A$782,$A195,СВЦЭМ!$B$39:$B$782,W$176)+'СЕТ СН'!$F$15</f>
        <v>139.95014351</v>
      </c>
      <c r="X195" s="36">
        <f>SUMIFS(СВЦЭМ!$E$39:$E$782,СВЦЭМ!$A$39:$A$782,$A195,СВЦЭМ!$B$39:$B$782,X$176)+'СЕТ СН'!$F$15</f>
        <v>143.55093755999999</v>
      </c>
      <c r="Y195" s="36">
        <f>SUMIFS(СВЦЭМ!$E$39:$E$782,СВЦЭМ!$A$39:$A$782,$A195,СВЦЭМ!$B$39:$B$782,Y$176)+'СЕТ СН'!$F$15</f>
        <v>146.57729824</v>
      </c>
    </row>
    <row r="196" spans="1:25" ht="15.75" x14ac:dyDescent="0.2">
      <c r="A196" s="35">
        <f t="shared" si="5"/>
        <v>44612</v>
      </c>
      <c r="B196" s="36">
        <f>SUMIFS(СВЦЭМ!$E$39:$E$782,СВЦЭМ!$A$39:$A$782,$A196,СВЦЭМ!$B$39:$B$782,B$176)+'СЕТ СН'!$F$15</f>
        <v>147.50265575</v>
      </c>
      <c r="C196" s="36">
        <f>SUMIFS(СВЦЭМ!$E$39:$E$782,СВЦЭМ!$A$39:$A$782,$A196,СВЦЭМ!$B$39:$B$782,C$176)+'СЕТ СН'!$F$15</f>
        <v>152.18086425999999</v>
      </c>
      <c r="D196" s="36">
        <f>SUMIFS(СВЦЭМ!$E$39:$E$782,СВЦЭМ!$A$39:$A$782,$A196,СВЦЭМ!$B$39:$B$782,D$176)+'СЕТ СН'!$F$15</f>
        <v>153.83085693000001</v>
      </c>
      <c r="E196" s="36">
        <f>SUMIFS(СВЦЭМ!$E$39:$E$782,СВЦЭМ!$A$39:$A$782,$A196,СВЦЭМ!$B$39:$B$782,E$176)+'СЕТ СН'!$F$15</f>
        <v>156.47149718</v>
      </c>
      <c r="F196" s="36">
        <f>SUMIFS(СВЦЭМ!$E$39:$E$782,СВЦЭМ!$A$39:$A$782,$A196,СВЦЭМ!$B$39:$B$782,F$176)+'СЕТ СН'!$F$15</f>
        <v>155.64207679</v>
      </c>
      <c r="G196" s="36">
        <f>SUMIFS(СВЦЭМ!$E$39:$E$782,СВЦЭМ!$A$39:$A$782,$A196,СВЦЭМ!$B$39:$B$782,G$176)+'СЕТ СН'!$F$15</f>
        <v>154.36659198999999</v>
      </c>
      <c r="H196" s="36">
        <f>SUMIFS(СВЦЭМ!$E$39:$E$782,СВЦЭМ!$A$39:$A$782,$A196,СВЦЭМ!$B$39:$B$782,H$176)+'СЕТ СН'!$F$15</f>
        <v>152.71282546</v>
      </c>
      <c r="I196" s="36">
        <f>SUMIFS(СВЦЭМ!$E$39:$E$782,СВЦЭМ!$A$39:$A$782,$A196,СВЦЭМ!$B$39:$B$782,I$176)+'СЕТ СН'!$F$15</f>
        <v>145.91674096</v>
      </c>
      <c r="J196" s="36">
        <f>SUMIFS(СВЦЭМ!$E$39:$E$782,СВЦЭМ!$A$39:$A$782,$A196,СВЦЭМ!$B$39:$B$782,J$176)+'СЕТ СН'!$F$15</f>
        <v>138.06700823</v>
      </c>
      <c r="K196" s="36">
        <f>SUMIFS(СВЦЭМ!$E$39:$E$782,СВЦЭМ!$A$39:$A$782,$A196,СВЦЭМ!$B$39:$B$782,K$176)+'СЕТ СН'!$F$15</f>
        <v>137.0820004</v>
      </c>
      <c r="L196" s="36">
        <f>SUMIFS(СВЦЭМ!$E$39:$E$782,СВЦЭМ!$A$39:$A$782,$A196,СВЦЭМ!$B$39:$B$782,L$176)+'СЕТ СН'!$F$15</f>
        <v>137.29037407999999</v>
      </c>
      <c r="M196" s="36">
        <f>SUMIFS(СВЦЭМ!$E$39:$E$782,СВЦЭМ!$A$39:$A$782,$A196,СВЦЭМ!$B$39:$B$782,M$176)+'СЕТ СН'!$F$15</f>
        <v>142.80109744000001</v>
      </c>
      <c r="N196" s="36">
        <f>SUMIFS(СВЦЭМ!$E$39:$E$782,СВЦЭМ!$A$39:$A$782,$A196,СВЦЭМ!$B$39:$B$782,N$176)+'СЕТ СН'!$F$15</f>
        <v>149.17229889999999</v>
      </c>
      <c r="O196" s="36">
        <f>SUMIFS(СВЦЭМ!$E$39:$E$782,СВЦЭМ!$A$39:$A$782,$A196,СВЦЭМ!$B$39:$B$782,O$176)+'СЕТ СН'!$F$15</f>
        <v>151.09597371999999</v>
      </c>
      <c r="P196" s="36">
        <f>SUMIFS(СВЦЭМ!$E$39:$E$782,СВЦЭМ!$A$39:$A$782,$A196,СВЦЭМ!$B$39:$B$782,P$176)+'СЕТ СН'!$F$15</f>
        <v>154.75249313</v>
      </c>
      <c r="Q196" s="36">
        <f>SUMIFS(СВЦЭМ!$E$39:$E$782,СВЦЭМ!$A$39:$A$782,$A196,СВЦЭМ!$B$39:$B$782,Q$176)+'СЕТ СН'!$F$15</f>
        <v>154.78422802</v>
      </c>
      <c r="R196" s="36">
        <f>SUMIFS(СВЦЭМ!$E$39:$E$782,СВЦЭМ!$A$39:$A$782,$A196,СВЦЭМ!$B$39:$B$782,R$176)+'СЕТ СН'!$F$15</f>
        <v>153.31483442999999</v>
      </c>
      <c r="S196" s="36">
        <f>SUMIFS(СВЦЭМ!$E$39:$E$782,СВЦЭМ!$A$39:$A$782,$A196,СВЦЭМ!$B$39:$B$782,S$176)+'СЕТ СН'!$F$15</f>
        <v>149.56865099999999</v>
      </c>
      <c r="T196" s="36">
        <f>SUMIFS(СВЦЭМ!$E$39:$E$782,СВЦЭМ!$A$39:$A$782,$A196,СВЦЭМ!$B$39:$B$782,T$176)+'СЕТ СН'!$F$15</f>
        <v>138.96357567999999</v>
      </c>
      <c r="U196" s="36">
        <f>SUMIFS(СВЦЭМ!$E$39:$E$782,СВЦЭМ!$A$39:$A$782,$A196,СВЦЭМ!$B$39:$B$782,U$176)+'СЕТ СН'!$F$15</f>
        <v>134.38062327</v>
      </c>
      <c r="V196" s="36">
        <f>SUMIFS(СВЦЭМ!$E$39:$E$782,СВЦЭМ!$A$39:$A$782,$A196,СВЦЭМ!$B$39:$B$782,V$176)+'СЕТ СН'!$F$15</f>
        <v>135.50370594</v>
      </c>
      <c r="W196" s="36">
        <f>SUMIFS(СВЦЭМ!$E$39:$E$782,СВЦЭМ!$A$39:$A$782,$A196,СВЦЭМ!$B$39:$B$782,W$176)+'СЕТ СН'!$F$15</f>
        <v>139.77750584</v>
      </c>
      <c r="X196" s="36">
        <f>SUMIFS(СВЦЭМ!$E$39:$E$782,СВЦЭМ!$A$39:$A$782,$A196,СВЦЭМ!$B$39:$B$782,X$176)+'СЕТ СН'!$F$15</f>
        <v>141.67648647999999</v>
      </c>
      <c r="Y196" s="36">
        <f>SUMIFS(СВЦЭМ!$E$39:$E$782,СВЦЭМ!$A$39:$A$782,$A196,СВЦЭМ!$B$39:$B$782,Y$176)+'СЕТ СН'!$F$15</f>
        <v>144.75660171999999</v>
      </c>
    </row>
    <row r="197" spans="1:25" ht="15.75" x14ac:dyDescent="0.2">
      <c r="A197" s="35">
        <f t="shared" si="5"/>
        <v>44613</v>
      </c>
      <c r="B197" s="36">
        <f>SUMIFS(СВЦЭМ!$E$39:$E$782,СВЦЭМ!$A$39:$A$782,$A197,СВЦЭМ!$B$39:$B$782,B$176)+'СЕТ СН'!$F$15</f>
        <v>146.32377739</v>
      </c>
      <c r="C197" s="36">
        <f>SUMIFS(СВЦЭМ!$E$39:$E$782,СВЦЭМ!$A$39:$A$782,$A197,СВЦЭМ!$B$39:$B$782,C$176)+'СЕТ СН'!$F$15</f>
        <v>153.78097671</v>
      </c>
      <c r="D197" s="36">
        <f>SUMIFS(СВЦЭМ!$E$39:$E$782,СВЦЭМ!$A$39:$A$782,$A197,СВЦЭМ!$B$39:$B$782,D$176)+'СЕТ СН'!$F$15</f>
        <v>159.92694054</v>
      </c>
      <c r="E197" s="36">
        <f>SUMIFS(СВЦЭМ!$E$39:$E$782,СВЦЭМ!$A$39:$A$782,$A197,СВЦЭМ!$B$39:$B$782,E$176)+'СЕТ СН'!$F$15</f>
        <v>161.60257313</v>
      </c>
      <c r="F197" s="36">
        <f>SUMIFS(СВЦЭМ!$E$39:$E$782,СВЦЭМ!$A$39:$A$782,$A197,СВЦЭМ!$B$39:$B$782,F$176)+'СЕТ СН'!$F$15</f>
        <v>160.47967632999999</v>
      </c>
      <c r="G197" s="36">
        <f>SUMIFS(СВЦЭМ!$E$39:$E$782,СВЦЭМ!$A$39:$A$782,$A197,СВЦЭМ!$B$39:$B$782,G$176)+'СЕТ СН'!$F$15</f>
        <v>155.68829199999999</v>
      </c>
      <c r="H197" s="36">
        <f>SUMIFS(СВЦЭМ!$E$39:$E$782,СВЦЭМ!$A$39:$A$782,$A197,СВЦЭМ!$B$39:$B$782,H$176)+'СЕТ СН'!$F$15</f>
        <v>150.34853192</v>
      </c>
      <c r="I197" s="36">
        <f>SUMIFS(СВЦЭМ!$E$39:$E$782,СВЦЭМ!$A$39:$A$782,$A197,СВЦЭМ!$B$39:$B$782,I$176)+'СЕТ СН'!$F$15</f>
        <v>144.30987324</v>
      </c>
      <c r="J197" s="36">
        <f>SUMIFS(СВЦЭМ!$E$39:$E$782,СВЦЭМ!$A$39:$A$782,$A197,СВЦЭМ!$B$39:$B$782,J$176)+'СЕТ СН'!$F$15</f>
        <v>136.78259191999999</v>
      </c>
      <c r="K197" s="36">
        <f>SUMIFS(СВЦЭМ!$E$39:$E$782,СВЦЭМ!$A$39:$A$782,$A197,СВЦЭМ!$B$39:$B$782,K$176)+'СЕТ СН'!$F$15</f>
        <v>135.95883838</v>
      </c>
      <c r="L197" s="36">
        <f>SUMIFS(СВЦЭМ!$E$39:$E$782,СВЦЭМ!$A$39:$A$782,$A197,СВЦЭМ!$B$39:$B$782,L$176)+'СЕТ СН'!$F$15</f>
        <v>138.63475702</v>
      </c>
      <c r="M197" s="36">
        <f>SUMIFS(СВЦЭМ!$E$39:$E$782,СВЦЭМ!$A$39:$A$782,$A197,СВЦЭМ!$B$39:$B$782,M$176)+'СЕТ СН'!$F$15</f>
        <v>143.65196080999999</v>
      </c>
      <c r="N197" s="36">
        <f>SUMIFS(СВЦЭМ!$E$39:$E$782,СВЦЭМ!$A$39:$A$782,$A197,СВЦЭМ!$B$39:$B$782,N$176)+'СЕТ СН'!$F$15</f>
        <v>151.98083528999999</v>
      </c>
      <c r="O197" s="36">
        <f>SUMIFS(СВЦЭМ!$E$39:$E$782,СВЦЭМ!$A$39:$A$782,$A197,СВЦЭМ!$B$39:$B$782,O$176)+'СЕТ СН'!$F$15</f>
        <v>152.26280563</v>
      </c>
      <c r="P197" s="36">
        <f>SUMIFS(СВЦЭМ!$E$39:$E$782,СВЦЭМ!$A$39:$A$782,$A197,СВЦЭМ!$B$39:$B$782,P$176)+'СЕТ СН'!$F$15</f>
        <v>156.57146979999999</v>
      </c>
      <c r="Q197" s="36">
        <f>SUMIFS(СВЦЭМ!$E$39:$E$782,СВЦЭМ!$A$39:$A$782,$A197,СВЦЭМ!$B$39:$B$782,Q$176)+'СЕТ СН'!$F$15</f>
        <v>156.47585011999999</v>
      </c>
      <c r="R197" s="36">
        <f>SUMIFS(СВЦЭМ!$E$39:$E$782,СВЦЭМ!$A$39:$A$782,$A197,СВЦЭМ!$B$39:$B$782,R$176)+'СЕТ СН'!$F$15</f>
        <v>156.1444668</v>
      </c>
      <c r="S197" s="36">
        <f>SUMIFS(СВЦЭМ!$E$39:$E$782,СВЦЭМ!$A$39:$A$782,$A197,СВЦЭМ!$B$39:$B$782,S$176)+'СЕТ СН'!$F$15</f>
        <v>150.53840210000001</v>
      </c>
      <c r="T197" s="36">
        <f>SUMIFS(СВЦЭМ!$E$39:$E$782,СВЦЭМ!$A$39:$A$782,$A197,СВЦЭМ!$B$39:$B$782,T$176)+'СЕТ СН'!$F$15</f>
        <v>140.10881633</v>
      </c>
      <c r="U197" s="36">
        <f>SUMIFS(СВЦЭМ!$E$39:$E$782,СВЦЭМ!$A$39:$A$782,$A197,СВЦЭМ!$B$39:$B$782,U$176)+'СЕТ СН'!$F$15</f>
        <v>137.74386924000001</v>
      </c>
      <c r="V197" s="36">
        <f>SUMIFS(СВЦЭМ!$E$39:$E$782,СВЦЭМ!$A$39:$A$782,$A197,СВЦЭМ!$B$39:$B$782,V$176)+'СЕТ СН'!$F$15</f>
        <v>139.44240041</v>
      </c>
      <c r="W197" s="36">
        <f>SUMIFS(СВЦЭМ!$E$39:$E$782,СВЦЭМ!$A$39:$A$782,$A197,СВЦЭМ!$B$39:$B$782,W$176)+'СЕТ СН'!$F$15</f>
        <v>143.17526705</v>
      </c>
      <c r="X197" s="36">
        <f>SUMIFS(СВЦЭМ!$E$39:$E$782,СВЦЭМ!$A$39:$A$782,$A197,СВЦЭМ!$B$39:$B$782,X$176)+'СЕТ СН'!$F$15</f>
        <v>146.33205572</v>
      </c>
      <c r="Y197" s="36">
        <f>SUMIFS(СВЦЭМ!$E$39:$E$782,СВЦЭМ!$A$39:$A$782,$A197,СВЦЭМ!$B$39:$B$782,Y$176)+'СЕТ СН'!$F$15</f>
        <v>147.13090087</v>
      </c>
    </row>
    <row r="198" spans="1:25" ht="15.75" x14ac:dyDescent="0.2">
      <c r="A198" s="35">
        <f t="shared" si="5"/>
        <v>44614</v>
      </c>
      <c r="B198" s="36">
        <f>SUMIFS(СВЦЭМ!$E$39:$E$782,СВЦЭМ!$A$39:$A$782,$A198,СВЦЭМ!$B$39:$B$782,B$176)+'СЕТ СН'!$F$15</f>
        <v>147.59488417</v>
      </c>
      <c r="C198" s="36">
        <f>SUMIFS(СВЦЭМ!$E$39:$E$782,СВЦЭМ!$A$39:$A$782,$A198,СВЦЭМ!$B$39:$B$782,C$176)+'СЕТ СН'!$F$15</f>
        <v>155.85813264999999</v>
      </c>
      <c r="D198" s="36">
        <f>SUMIFS(СВЦЭМ!$E$39:$E$782,СВЦЭМ!$A$39:$A$782,$A198,СВЦЭМ!$B$39:$B$782,D$176)+'СЕТ СН'!$F$15</f>
        <v>161.09627978</v>
      </c>
      <c r="E198" s="36">
        <f>SUMIFS(СВЦЭМ!$E$39:$E$782,СВЦЭМ!$A$39:$A$782,$A198,СВЦЭМ!$B$39:$B$782,E$176)+'СЕТ СН'!$F$15</f>
        <v>162.61734175999999</v>
      </c>
      <c r="F198" s="36">
        <f>SUMIFS(СВЦЭМ!$E$39:$E$782,СВЦЭМ!$A$39:$A$782,$A198,СВЦЭМ!$B$39:$B$782,F$176)+'СЕТ СН'!$F$15</f>
        <v>161.56247988999999</v>
      </c>
      <c r="G198" s="36">
        <f>SUMIFS(СВЦЭМ!$E$39:$E$782,СВЦЭМ!$A$39:$A$782,$A198,СВЦЭМ!$B$39:$B$782,G$176)+'СЕТ СН'!$F$15</f>
        <v>157.58584955000001</v>
      </c>
      <c r="H198" s="36">
        <f>SUMIFS(СВЦЭМ!$E$39:$E$782,СВЦЭМ!$A$39:$A$782,$A198,СВЦЭМ!$B$39:$B$782,H$176)+'СЕТ СН'!$F$15</f>
        <v>151.73047792</v>
      </c>
      <c r="I198" s="36">
        <f>SUMIFS(СВЦЭМ!$E$39:$E$782,СВЦЭМ!$A$39:$A$782,$A198,СВЦЭМ!$B$39:$B$782,I$176)+'СЕТ СН'!$F$15</f>
        <v>144.03756952000001</v>
      </c>
      <c r="J198" s="36">
        <f>SUMIFS(СВЦЭМ!$E$39:$E$782,СВЦЭМ!$A$39:$A$782,$A198,СВЦЭМ!$B$39:$B$782,J$176)+'СЕТ СН'!$F$15</f>
        <v>137.81108007</v>
      </c>
      <c r="K198" s="36">
        <f>SUMIFS(СВЦЭМ!$E$39:$E$782,СВЦЭМ!$A$39:$A$782,$A198,СВЦЭМ!$B$39:$B$782,K$176)+'СЕТ СН'!$F$15</f>
        <v>137.05591881000001</v>
      </c>
      <c r="L198" s="36">
        <f>SUMIFS(СВЦЭМ!$E$39:$E$782,СВЦЭМ!$A$39:$A$782,$A198,СВЦЭМ!$B$39:$B$782,L$176)+'СЕТ СН'!$F$15</f>
        <v>138.94612993000001</v>
      </c>
      <c r="M198" s="36">
        <f>SUMIFS(СВЦЭМ!$E$39:$E$782,СВЦЭМ!$A$39:$A$782,$A198,СВЦЭМ!$B$39:$B$782,M$176)+'СЕТ СН'!$F$15</f>
        <v>146.72250258</v>
      </c>
      <c r="N198" s="36">
        <f>SUMIFS(СВЦЭМ!$E$39:$E$782,СВЦЭМ!$A$39:$A$782,$A198,СВЦЭМ!$B$39:$B$782,N$176)+'СЕТ СН'!$F$15</f>
        <v>151.20414891999999</v>
      </c>
      <c r="O198" s="36">
        <f>SUMIFS(СВЦЭМ!$E$39:$E$782,СВЦЭМ!$A$39:$A$782,$A198,СВЦЭМ!$B$39:$B$782,O$176)+'СЕТ СН'!$F$15</f>
        <v>153.76413579000001</v>
      </c>
      <c r="P198" s="36">
        <f>SUMIFS(СВЦЭМ!$E$39:$E$782,СВЦЭМ!$A$39:$A$782,$A198,СВЦЭМ!$B$39:$B$782,P$176)+'СЕТ СН'!$F$15</f>
        <v>157.87740331000001</v>
      </c>
      <c r="Q198" s="36">
        <f>SUMIFS(СВЦЭМ!$E$39:$E$782,СВЦЭМ!$A$39:$A$782,$A198,СВЦЭМ!$B$39:$B$782,Q$176)+'СЕТ СН'!$F$15</f>
        <v>158.24185634</v>
      </c>
      <c r="R198" s="36">
        <f>SUMIFS(СВЦЭМ!$E$39:$E$782,СВЦЭМ!$A$39:$A$782,$A198,СВЦЭМ!$B$39:$B$782,R$176)+'СЕТ СН'!$F$15</f>
        <v>156.6872175</v>
      </c>
      <c r="S198" s="36">
        <f>SUMIFS(СВЦЭМ!$E$39:$E$782,СВЦЭМ!$A$39:$A$782,$A198,СВЦЭМ!$B$39:$B$782,S$176)+'СЕТ СН'!$F$15</f>
        <v>153.87119154999999</v>
      </c>
      <c r="T198" s="36">
        <f>SUMIFS(СВЦЭМ!$E$39:$E$782,СВЦЭМ!$A$39:$A$782,$A198,СВЦЭМ!$B$39:$B$782,T$176)+'СЕТ СН'!$F$15</f>
        <v>143.04880001000001</v>
      </c>
      <c r="U198" s="36">
        <f>SUMIFS(СВЦЭМ!$E$39:$E$782,СВЦЭМ!$A$39:$A$782,$A198,СВЦЭМ!$B$39:$B$782,U$176)+'СЕТ СН'!$F$15</f>
        <v>139.69968075</v>
      </c>
      <c r="V198" s="36">
        <f>SUMIFS(СВЦЭМ!$E$39:$E$782,СВЦЭМ!$A$39:$A$782,$A198,СВЦЭМ!$B$39:$B$782,V$176)+'СЕТ СН'!$F$15</f>
        <v>142.53430574000001</v>
      </c>
      <c r="W198" s="36">
        <f>SUMIFS(СВЦЭМ!$E$39:$E$782,СВЦЭМ!$A$39:$A$782,$A198,СВЦЭМ!$B$39:$B$782,W$176)+'СЕТ СН'!$F$15</f>
        <v>145.05809281000001</v>
      </c>
      <c r="X198" s="36">
        <f>SUMIFS(СВЦЭМ!$E$39:$E$782,СВЦЭМ!$A$39:$A$782,$A198,СВЦЭМ!$B$39:$B$782,X$176)+'СЕТ СН'!$F$15</f>
        <v>147.71040687999999</v>
      </c>
      <c r="Y198" s="36">
        <f>SUMIFS(СВЦЭМ!$E$39:$E$782,СВЦЭМ!$A$39:$A$782,$A198,СВЦЭМ!$B$39:$B$782,Y$176)+'СЕТ СН'!$F$15</f>
        <v>150.93247499</v>
      </c>
    </row>
    <row r="199" spans="1:25" ht="15.75" x14ac:dyDescent="0.2">
      <c r="A199" s="35">
        <f t="shared" si="5"/>
        <v>44615</v>
      </c>
      <c r="B199" s="36">
        <f>SUMIFS(СВЦЭМ!$E$39:$E$782,СВЦЭМ!$A$39:$A$782,$A199,СВЦЭМ!$B$39:$B$782,B$176)+'СЕТ СН'!$F$15</f>
        <v>149.01815887999999</v>
      </c>
      <c r="C199" s="36">
        <f>SUMIFS(СВЦЭМ!$E$39:$E$782,СВЦЭМ!$A$39:$A$782,$A199,СВЦЭМ!$B$39:$B$782,C$176)+'СЕТ СН'!$F$15</f>
        <v>155.90299081000001</v>
      </c>
      <c r="D199" s="36">
        <f>SUMIFS(СВЦЭМ!$E$39:$E$782,СВЦЭМ!$A$39:$A$782,$A199,СВЦЭМ!$B$39:$B$782,D$176)+'СЕТ СН'!$F$15</f>
        <v>160.03630862</v>
      </c>
      <c r="E199" s="36">
        <f>SUMIFS(СВЦЭМ!$E$39:$E$782,СВЦЭМ!$A$39:$A$782,$A199,СВЦЭМ!$B$39:$B$782,E$176)+'СЕТ СН'!$F$15</f>
        <v>160.67160333999999</v>
      </c>
      <c r="F199" s="36">
        <f>SUMIFS(СВЦЭМ!$E$39:$E$782,СВЦЭМ!$A$39:$A$782,$A199,СВЦЭМ!$B$39:$B$782,F$176)+'СЕТ СН'!$F$15</f>
        <v>160.26063912999999</v>
      </c>
      <c r="G199" s="36">
        <f>SUMIFS(СВЦЭМ!$E$39:$E$782,СВЦЭМ!$A$39:$A$782,$A199,СВЦЭМ!$B$39:$B$782,G$176)+'СЕТ СН'!$F$15</f>
        <v>158.41812035999999</v>
      </c>
      <c r="H199" s="36">
        <f>SUMIFS(СВЦЭМ!$E$39:$E$782,СВЦЭМ!$A$39:$A$782,$A199,СВЦЭМ!$B$39:$B$782,H$176)+'СЕТ СН'!$F$15</f>
        <v>156.03783487000001</v>
      </c>
      <c r="I199" s="36">
        <f>SUMIFS(СВЦЭМ!$E$39:$E$782,СВЦЭМ!$A$39:$A$782,$A199,СВЦЭМ!$B$39:$B$782,I$176)+'СЕТ СН'!$F$15</f>
        <v>148.69417837</v>
      </c>
      <c r="J199" s="36">
        <f>SUMIFS(СВЦЭМ!$E$39:$E$782,СВЦЭМ!$A$39:$A$782,$A199,СВЦЭМ!$B$39:$B$782,J$176)+'СЕТ СН'!$F$15</f>
        <v>137.82832033</v>
      </c>
      <c r="K199" s="36">
        <f>SUMIFS(СВЦЭМ!$E$39:$E$782,СВЦЭМ!$A$39:$A$782,$A199,СВЦЭМ!$B$39:$B$782,K$176)+'СЕТ СН'!$F$15</f>
        <v>135.36860458999999</v>
      </c>
      <c r="L199" s="36">
        <f>SUMIFS(СВЦЭМ!$E$39:$E$782,СВЦЭМ!$A$39:$A$782,$A199,СВЦЭМ!$B$39:$B$782,L$176)+'СЕТ СН'!$F$15</f>
        <v>134.79152629000001</v>
      </c>
      <c r="M199" s="36">
        <f>SUMIFS(СВЦЭМ!$E$39:$E$782,СВЦЭМ!$A$39:$A$782,$A199,СВЦЭМ!$B$39:$B$782,M$176)+'СЕТ СН'!$F$15</f>
        <v>141.48885647</v>
      </c>
      <c r="N199" s="36">
        <f>SUMIFS(СВЦЭМ!$E$39:$E$782,СВЦЭМ!$A$39:$A$782,$A199,СВЦЭМ!$B$39:$B$782,N$176)+'СЕТ СН'!$F$15</f>
        <v>148.28621455999999</v>
      </c>
      <c r="O199" s="36">
        <f>SUMIFS(СВЦЭМ!$E$39:$E$782,СВЦЭМ!$A$39:$A$782,$A199,СВЦЭМ!$B$39:$B$782,O$176)+'СЕТ СН'!$F$15</f>
        <v>155.47071227000001</v>
      </c>
      <c r="P199" s="36">
        <f>SUMIFS(СВЦЭМ!$E$39:$E$782,СВЦЭМ!$A$39:$A$782,$A199,СВЦЭМ!$B$39:$B$782,P$176)+'СЕТ СН'!$F$15</f>
        <v>163.77467243000001</v>
      </c>
      <c r="Q199" s="36">
        <f>SUMIFS(СВЦЭМ!$E$39:$E$782,СВЦЭМ!$A$39:$A$782,$A199,СВЦЭМ!$B$39:$B$782,Q$176)+'СЕТ СН'!$F$15</f>
        <v>163.47157915</v>
      </c>
      <c r="R199" s="36">
        <f>SUMIFS(СВЦЭМ!$E$39:$E$782,СВЦЭМ!$A$39:$A$782,$A199,СВЦЭМ!$B$39:$B$782,R$176)+'СЕТ СН'!$F$15</f>
        <v>162.21437625999999</v>
      </c>
      <c r="S199" s="36">
        <f>SUMIFS(СВЦЭМ!$E$39:$E$782,СВЦЭМ!$A$39:$A$782,$A199,СВЦЭМ!$B$39:$B$782,S$176)+'СЕТ СН'!$F$15</f>
        <v>158.10249658999999</v>
      </c>
      <c r="T199" s="36">
        <f>SUMIFS(СВЦЭМ!$E$39:$E$782,СВЦЭМ!$A$39:$A$782,$A199,СВЦЭМ!$B$39:$B$782,T$176)+'СЕТ СН'!$F$15</f>
        <v>146.27809056999999</v>
      </c>
      <c r="U199" s="36">
        <f>SUMIFS(СВЦЭМ!$E$39:$E$782,СВЦЭМ!$A$39:$A$782,$A199,СВЦЭМ!$B$39:$B$782,U$176)+'СЕТ СН'!$F$15</f>
        <v>143.97458723</v>
      </c>
      <c r="V199" s="36">
        <f>SUMIFS(СВЦЭМ!$E$39:$E$782,СВЦЭМ!$A$39:$A$782,$A199,СВЦЭМ!$B$39:$B$782,V$176)+'СЕТ СН'!$F$15</f>
        <v>146.95466547000001</v>
      </c>
      <c r="W199" s="36">
        <f>SUMIFS(СВЦЭМ!$E$39:$E$782,СВЦЭМ!$A$39:$A$782,$A199,СВЦЭМ!$B$39:$B$782,W$176)+'СЕТ СН'!$F$15</f>
        <v>150.40828390999999</v>
      </c>
      <c r="X199" s="36">
        <f>SUMIFS(СВЦЭМ!$E$39:$E$782,СВЦЭМ!$A$39:$A$782,$A199,СВЦЭМ!$B$39:$B$782,X$176)+'СЕТ СН'!$F$15</f>
        <v>153.29943256000001</v>
      </c>
      <c r="Y199" s="36">
        <f>SUMIFS(СВЦЭМ!$E$39:$E$782,СВЦЭМ!$A$39:$A$782,$A199,СВЦЭМ!$B$39:$B$782,Y$176)+'СЕТ СН'!$F$15</f>
        <v>158.08457921999999</v>
      </c>
    </row>
    <row r="200" spans="1:25" ht="15.75" x14ac:dyDescent="0.2">
      <c r="A200" s="35">
        <f t="shared" si="5"/>
        <v>44616</v>
      </c>
      <c r="B200" s="36">
        <f>SUMIFS(СВЦЭМ!$E$39:$E$782,СВЦЭМ!$A$39:$A$782,$A200,СВЦЭМ!$B$39:$B$782,B$176)+'СЕТ СН'!$F$15</f>
        <v>159.04442736999999</v>
      </c>
      <c r="C200" s="36">
        <f>SUMIFS(СВЦЭМ!$E$39:$E$782,СВЦЭМ!$A$39:$A$782,$A200,СВЦЭМ!$B$39:$B$782,C$176)+'СЕТ СН'!$F$15</f>
        <v>162.99156188000001</v>
      </c>
      <c r="D200" s="36">
        <f>SUMIFS(СВЦЭМ!$E$39:$E$782,СВЦЭМ!$A$39:$A$782,$A200,СВЦЭМ!$B$39:$B$782,D$176)+'СЕТ СН'!$F$15</f>
        <v>167.39511733000001</v>
      </c>
      <c r="E200" s="36">
        <f>SUMIFS(СВЦЭМ!$E$39:$E$782,СВЦЭМ!$A$39:$A$782,$A200,СВЦЭМ!$B$39:$B$782,E$176)+'СЕТ СН'!$F$15</f>
        <v>168.36770465000001</v>
      </c>
      <c r="F200" s="36">
        <f>SUMIFS(СВЦЭМ!$E$39:$E$782,СВЦЭМ!$A$39:$A$782,$A200,СВЦЭМ!$B$39:$B$782,F$176)+'СЕТ СН'!$F$15</f>
        <v>167.73122674000001</v>
      </c>
      <c r="G200" s="36">
        <f>SUMIFS(СВЦЭМ!$E$39:$E$782,СВЦЭМ!$A$39:$A$782,$A200,СВЦЭМ!$B$39:$B$782,G$176)+'СЕТ СН'!$F$15</f>
        <v>163.06042640999999</v>
      </c>
      <c r="H200" s="36">
        <f>SUMIFS(СВЦЭМ!$E$39:$E$782,СВЦЭМ!$A$39:$A$782,$A200,СВЦЭМ!$B$39:$B$782,H$176)+'СЕТ СН'!$F$15</f>
        <v>159.72346124000001</v>
      </c>
      <c r="I200" s="36">
        <f>SUMIFS(СВЦЭМ!$E$39:$E$782,СВЦЭМ!$A$39:$A$782,$A200,СВЦЭМ!$B$39:$B$782,I$176)+'СЕТ СН'!$F$15</f>
        <v>150.40428069000001</v>
      </c>
      <c r="J200" s="36">
        <f>SUMIFS(СВЦЭМ!$E$39:$E$782,СВЦЭМ!$A$39:$A$782,$A200,СВЦЭМ!$B$39:$B$782,J$176)+'СЕТ СН'!$F$15</f>
        <v>142.37892395</v>
      </c>
      <c r="K200" s="36">
        <f>SUMIFS(СВЦЭМ!$E$39:$E$782,СВЦЭМ!$A$39:$A$782,$A200,СВЦЭМ!$B$39:$B$782,K$176)+'СЕТ СН'!$F$15</f>
        <v>138.80295874999999</v>
      </c>
      <c r="L200" s="36">
        <f>SUMIFS(СВЦЭМ!$E$39:$E$782,СВЦЭМ!$A$39:$A$782,$A200,СВЦЭМ!$B$39:$B$782,L$176)+'СЕТ СН'!$F$15</f>
        <v>139.13687680999999</v>
      </c>
      <c r="M200" s="36">
        <f>SUMIFS(СВЦЭМ!$E$39:$E$782,СВЦЭМ!$A$39:$A$782,$A200,СВЦЭМ!$B$39:$B$782,M$176)+'СЕТ СН'!$F$15</f>
        <v>144.76309835000001</v>
      </c>
      <c r="N200" s="36">
        <f>SUMIFS(СВЦЭМ!$E$39:$E$782,СВЦЭМ!$A$39:$A$782,$A200,СВЦЭМ!$B$39:$B$782,N$176)+'СЕТ СН'!$F$15</f>
        <v>152.01061841999999</v>
      </c>
      <c r="O200" s="36">
        <f>SUMIFS(СВЦЭМ!$E$39:$E$782,СВЦЭМ!$A$39:$A$782,$A200,СВЦЭМ!$B$39:$B$782,O$176)+'СЕТ СН'!$F$15</f>
        <v>156.60606666000001</v>
      </c>
      <c r="P200" s="36">
        <f>SUMIFS(СВЦЭМ!$E$39:$E$782,СВЦЭМ!$A$39:$A$782,$A200,СВЦЭМ!$B$39:$B$782,P$176)+'СЕТ СН'!$F$15</f>
        <v>158.88795450000001</v>
      </c>
      <c r="Q200" s="36">
        <f>SUMIFS(СВЦЭМ!$E$39:$E$782,СВЦЭМ!$A$39:$A$782,$A200,СВЦЭМ!$B$39:$B$782,Q$176)+'СЕТ СН'!$F$15</f>
        <v>159.19763756</v>
      </c>
      <c r="R200" s="36">
        <f>SUMIFS(СВЦЭМ!$E$39:$E$782,СВЦЭМ!$A$39:$A$782,$A200,СВЦЭМ!$B$39:$B$782,R$176)+'СЕТ СН'!$F$15</f>
        <v>158.62046798</v>
      </c>
      <c r="S200" s="36">
        <f>SUMIFS(СВЦЭМ!$E$39:$E$782,СВЦЭМ!$A$39:$A$782,$A200,СВЦЭМ!$B$39:$B$782,S$176)+'СЕТ СН'!$F$15</f>
        <v>154.69717317000001</v>
      </c>
      <c r="T200" s="36">
        <f>SUMIFS(СВЦЭМ!$E$39:$E$782,СВЦЭМ!$A$39:$A$782,$A200,СВЦЭМ!$B$39:$B$782,T$176)+'СЕТ СН'!$F$15</f>
        <v>144.57224545</v>
      </c>
      <c r="U200" s="36">
        <f>SUMIFS(СВЦЭМ!$E$39:$E$782,СВЦЭМ!$A$39:$A$782,$A200,СВЦЭМ!$B$39:$B$782,U$176)+'СЕТ СН'!$F$15</f>
        <v>142.25665934</v>
      </c>
      <c r="V200" s="36">
        <f>SUMIFS(СВЦЭМ!$E$39:$E$782,СВЦЭМ!$A$39:$A$782,$A200,СВЦЭМ!$B$39:$B$782,V$176)+'СЕТ СН'!$F$15</f>
        <v>145.94562988999999</v>
      </c>
      <c r="W200" s="36">
        <f>SUMIFS(СВЦЭМ!$E$39:$E$782,СВЦЭМ!$A$39:$A$782,$A200,СВЦЭМ!$B$39:$B$782,W$176)+'СЕТ СН'!$F$15</f>
        <v>146.17643932999999</v>
      </c>
      <c r="X200" s="36">
        <f>SUMIFS(СВЦЭМ!$E$39:$E$782,СВЦЭМ!$A$39:$A$782,$A200,СВЦЭМ!$B$39:$B$782,X$176)+'СЕТ СН'!$F$15</f>
        <v>148.83439143000001</v>
      </c>
      <c r="Y200" s="36">
        <f>SUMIFS(СВЦЭМ!$E$39:$E$782,СВЦЭМ!$A$39:$A$782,$A200,СВЦЭМ!$B$39:$B$782,Y$176)+'СЕТ СН'!$F$15</f>
        <v>154.08383332</v>
      </c>
    </row>
    <row r="201" spans="1:25" ht="15.75" x14ac:dyDescent="0.2">
      <c r="A201" s="35">
        <f t="shared" si="5"/>
        <v>44617</v>
      </c>
      <c r="B201" s="36">
        <f>SUMIFS(СВЦЭМ!$E$39:$E$782,СВЦЭМ!$A$39:$A$782,$A201,СВЦЭМ!$B$39:$B$782,B$176)+'СЕТ СН'!$F$15</f>
        <v>153.74553603000001</v>
      </c>
      <c r="C201" s="36">
        <f>SUMIFS(СВЦЭМ!$E$39:$E$782,СВЦЭМ!$A$39:$A$782,$A201,СВЦЭМ!$B$39:$B$782,C$176)+'СЕТ СН'!$F$15</f>
        <v>159.60572744999999</v>
      </c>
      <c r="D201" s="36">
        <f>SUMIFS(СВЦЭМ!$E$39:$E$782,СВЦЭМ!$A$39:$A$782,$A201,СВЦЭМ!$B$39:$B$782,D$176)+'СЕТ СН'!$F$15</f>
        <v>164.73105695999999</v>
      </c>
      <c r="E201" s="36">
        <f>SUMIFS(СВЦЭМ!$E$39:$E$782,СВЦЭМ!$A$39:$A$782,$A201,СВЦЭМ!$B$39:$B$782,E$176)+'СЕТ СН'!$F$15</f>
        <v>164.92797028000001</v>
      </c>
      <c r="F201" s="36">
        <f>SUMIFS(СВЦЭМ!$E$39:$E$782,СВЦЭМ!$A$39:$A$782,$A201,СВЦЭМ!$B$39:$B$782,F$176)+'СЕТ СН'!$F$15</f>
        <v>163.42514069000001</v>
      </c>
      <c r="G201" s="36">
        <f>SUMIFS(СВЦЭМ!$E$39:$E$782,СВЦЭМ!$A$39:$A$782,$A201,СВЦЭМ!$B$39:$B$782,G$176)+'СЕТ СН'!$F$15</f>
        <v>159.18636728999999</v>
      </c>
      <c r="H201" s="36">
        <f>SUMIFS(СВЦЭМ!$E$39:$E$782,СВЦЭМ!$A$39:$A$782,$A201,СВЦЭМ!$B$39:$B$782,H$176)+'СЕТ СН'!$F$15</f>
        <v>153.08642677</v>
      </c>
      <c r="I201" s="36">
        <f>SUMIFS(СВЦЭМ!$E$39:$E$782,СВЦЭМ!$A$39:$A$782,$A201,СВЦЭМ!$B$39:$B$782,I$176)+'СЕТ СН'!$F$15</f>
        <v>146.71515968</v>
      </c>
      <c r="J201" s="36">
        <f>SUMIFS(СВЦЭМ!$E$39:$E$782,СВЦЭМ!$A$39:$A$782,$A201,СВЦЭМ!$B$39:$B$782,J$176)+'СЕТ СН'!$F$15</f>
        <v>144.04644697000001</v>
      </c>
      <c r="K201" s="36">
        <f>SUMIFS(СВЦЭМ!$E$39:$E$782,СВЦЭМ!$A$39:$A$782,$A201,СВЦЭМ!$B$39:$B$782,K$176)+'СЕТ СН'!$F$15</f>
        <v>139.53878040999999</v>
      </c>
      <c r="L201" s="36">
        <f>SUMIFS(СВЦЭМ!$E$39:$E$782,СВЦЭМ!$A$39:$A$782,$A201,СВЦЭМ!$B$39:$B$782,L$176)+'СЕТ СН'!$F$15</f>
        <v>142.47970936999999</v>
      </c>
      <c r="M201" s="36">
        <f>SUMIFS(СВЦЭМ!$E$39:$E$782,СВЦЭМ!$A$39:$A$782,$A201,СВЦЭМ!$B$39:$B$782,M$176)+'СЕТ СН'!$F$15</f>
        <v>148.41667426000001</v>
      </c>
      <c r="N201" s="36">
        <f>SUMIFS(СВЦЭМ!$E$39:$E$782,СВЦЭМ!$A$39:$A$782,$A201,СВЦЭМ!$B$39:$B$782,N$176)+'СЕТ СН'!$F$15</f>
        <v>154.96221424000001</v>
      </c>
      <c r="O201" s="36">
        <f>SUMIFS(СВЦЭМ!$E$39:$E$782,СВЦЭМ!$A$39:$A$782,$A201,СВЦЭМ!$B$39:$B$782,O$176)+'СЕТ СН'!$F$15</f>
        <v>158.61729102000001</v>
      </c>
      <c r="P201" s="36">
        <f>SUMIFS(СВЦЭМ!$E$39:$E$782,СВЦЭМ!$A$39:$A$782,$A201,СВЦЭМ!$B$39:$B$782,P$176)+'СЕТ СН'!$F$15</f>
        <v>160.11683292999999</v>
      </c>
      <c r="Q201" s="36">
        <f>SUMIFS(СВЦЭМ!$E$39:$E$782,СВЦЭМ!$A$39:$A$782,$A201,СВЦЭМ!$B$39:$B$782,Q$176)+'СЕТ СН'!$F$15</f>
        <v>160.81417934999999</v>
      </c>
      <c r="R201" s="36">
        <f>SUMIFS(СВЦЭМ!$E$39:$E$782,СВЦЭМ!$A$39:$A$782,$A201,СВЦЭМ!$B$39:$B$782,R$176)+'СЕТ СН'!$F$15</f>
        <v>159.77401356999999</v>
      </c>
      <c r="S201" s="36">
        <f>SUMIFS(СВЦЭМ!$E$39:$E$782,СВЦЭМ!$A$39:$A$782,$A201,СВЦЭМ!$B$39:$B$782,S$176)+'СЕТ СН'!$F$15</f>
        <v>153.82414538</v>
      </c>
      <c r="T201" s="36">
        <f>SUMIFS(СВЦЭМ!$E$39:$E$782,СВЦЭМ!$A$39:$A$782,$A201,СВЦЭМ!$B$39:$B$782,T$176)+'СЕТ СН'!$F$15</f>
        <v>148.17502843</v>
      </c>
      <c r="U201" s="36">
        <f>SUMIFS(СВЦЭМ!$E$39:$E$782,СВЦЭМ!$A$39:$A$782,$A201,СВЦЭМ!$B$39:$B$782,U$176)+'СЕТ СН'!$F$15</f>
        <v>143.73297292999999</v>
      </c>
      <c r="V201" s="36">
        <f>SUMIFS(СВЦЭМ!$E$39:$E$782,СВЦЭМ!$A$39:$A$782,$A201,СВЦЭМ!$B$39:$B$782,V$176)+'СЕТ СН'!$F$15</f>
        <v>143.23399774999999</v>
      </c>
      <c r="W201" s="36">
        <f>SUMIFS(СВЦЭМ!$E$39:$E$782,СВЦЭМ!$A$39:$A$782,$A201,СВЦЭМ!$B$39:$B$782,W$176)+'СЕТ СН'!$F$15</f>
        <v>144.13114368000001</v>
      </c>
      <c r="X201" s="36">
        <f>SUMIFS(СВЦЭМ!$E$39:$E$782,СВЦЭМ!$A$39:$A$782,$A201,СВЦЭМ!$B$39:$B$782,X$176)+'СЕТ СН'!$F$15</f>
        <v>146.80996726000001</v>
      </c>
      <c r="Y201" s="36">
        <f>SUMIFS(СВЦЭМ!$E$39:$E$782,СВЦЭМ!$A$39:$A$782,$A201,СВЦЭМ!$B$39:$B$782,Y$176)+'СЕТ СН'!$F$15</f>
        <v>152.65638627000001</v>
      </c>
    </row>
    <row r="202" spans="1:25" ht="15.75" x14ac:dyDescent="0.2">
      <c r="A202" s="35">
        <f t="shared" si="5"/>
        <v>44618</v>
      </c>
      <c r="B202" s="36">
        <f>SUMIFS(СВЦЭМ!$E$39:$E$782,СВЦЭМ!$A$39:$A$782,$A202,СВЦЭМ!$B$39:$B$782,B$176)+'СЕТ СН'!$F$15</f>
        <v>157.40895280999999</v>
      </c>
      <c r="C202" s="36">
        <f>SUMIFS(СВЦЭМ!$E$39:$E$782,СВЦЭМ!$A$39:$A$782,$A202,СВЦЭМ!$B$39:$B$782,C$176)+'СЕТ СН'!$F$15</f>
        <v>157.89884810999999</v>
      </c>
      <c r="D202" s="36">
        <f>SUMIFS(СВЦЭМ!$E$39:$E$782,СВЦЭМ!$A$39:$A$782,$A202,СВЦЭМ!$B$39:$B$782,D$176)+'СЕТ СН'!$F$15</f>
        <v>159.45174309000001</v>
      </c>
      <c r="E202" s="36">
        <f>SUMIFS(СВЦЭМ!$E$39:$E$782,СВЦЭМ!$A$39:$A$782,$A202,СВЦЭМ!$B$39:$B$782,E$176)+'СЕТ СН'!$F$15</f>
        <v>163.73402467</v>
      </c>
      <c r="F202" s="36">
        <f>SUMIFS(СВЦЭМ!$E$39:$E$782,СВЦЭМ!$A$39:$A$782,$A202,СВЦЭМ!$B$39:$B$782,F$176)+'СЕТ СН'!$F$15</f>
        <v>163.63760209</v>
      </c>
      <c r="G202" s="36">
        <f>SUMIFS(СВЦЭМ!$E$39:$E$782,СВЦЭМ!$A$39:$A$782,$A202,СВЦЭМ!$B$39:$B$782,G$176)+'СЕТ СН'!$F$15</f>
        <v>160.53367716</v>
      </c>
      <c r="H202" s="36">
        <f>SUMIFS(СВЦЭМ!$E$39:$E$782,СВЦЭМ!$A$39:$A$782,$A202,СВЦЭМ!$B$39:$B$782,H$176)+'СЕТ СН'!$F$15</f>
        <v>155.87613555999999</v>
      </c>
      <c r="I202" s="36">
        <f>SUMIFS(СВЦЭМ!$E$39:$E$782,СВЦЭМ!$A$39:$A$782,$A202,СВЦЭМ!$B$39:$B$782,I$176)+'СЕТ СН'!$F$15</f>
        <v>150.91835302000001</v>
      </c>
      <c r="J202" s="36">
        <f>SUMIFS(СВЦЭМ!$E$39:$E$782,СВЦЭМ!$A$39:$A$782,$A202,СВЦЭМ!$B$39:$B$782,J$176)+'СЕТ СН'!$F$15</f>
        <v>142.10080217999999</v>
      </c>
      <c r="K202" s="36">
        <f>SUMIFS(СВЦЭМ!$E$39:$E$782,СВЦЭМ!$A$39:$A$782,$A202,СВЦЭМ!$B$39:$B$782,K$176)+'СЕТ СН'!$F$15</f>
        <v>138.80342228999999</v>
      </c>
      <c r="L202" s="36">
        <f>SUMIFS(СВЦЭМ!$E$39:$E$782,СВЦЭМ!$A$39:$A$782,$A202,СВЦЭМ!$B$39:$B$782,L$176)+'СЕТ СН'!$F$15</f>
        <v>138.33718171999999</v>
      </c>
      <c r="M202" s="36">
        <f>SUMIFS(СВЦЭМ!$E$39:$E$782,СВЦЭМ!$A$39:$A$782,$A202,СВЦЭМ!$B$39:$B$782,M$176)+'СЕТ СН'!$F$15</f>
        <v>143.55718640000001</v>
      </c>
      <c r="N202" s="36">
        <f>SUMIFS(СВЦЭМ!$E$39:$E$782,СВЦЭМ!$A$39:$A$782,$A202,СВЦЭМ!$B$39:$B$782,N$176)+'СЕТ СН'!$F$15</f>
        <v>150.92812352000001</v>
      </c>
      <c r="O202" s="36">
        <f>SUMIFS(СВЦЭМ!$E$39:$E$782,СВЦЭМ!$A$39:$A$782,$A202,СВЦЭМ!$B$39:$B$782,O$176)+'СЕТ СН'!$F$15</f>
        <v>152.82498594</v>
      </c>
      <c r="P202" s="36">
        <f>SUMIFS(СВЦЭМ!$E$39:$E$782,СВЦЭМ!$A$39:$A$782,$A202,СВЦЭМ!$B$39:$B$782,P$176)+'СЕТ СН'!$F$15</f>
        <v>154.86803164</v>
      </c>
      <c r="Q202" s="36">
        <f>SUMIFS(СВЦЭМ!$E$39:$E$782,СВЦЭМ!$A$39:$A$782,$A202,СВЦЭМ!$B$39:$B$782,Q$176)+'СЕТ СН'!$F$15</f>
        <v>155.45277368000001</v>
      </c>
      <c r="R202" s="36">
        <f>SUMIFS(СВЦЭМ!$E$39:$E$782,СВЦЭМ!$A$39:$A$782,$A202,СВЦЭМ!$B$39:$B$782,R$176)+'СЕТ СН'!$F$15</f>
        <v>154.66720341999999</v>
      </c>
      <c r="S202" s="36">
        <f>SUMIFS(СВЦЭМ!$E$39:$E$782,СВЦЭМ!$A$39:$A$782,$A202,СВЦЭМ!$B$39:$B$782,S$176)+'СЕТ СН'!$F$15</f>
        <v>152.66326506999999</v>
      </c>
      <c r="T202" s="36">
        <f>SUMIFS(СВЦЭМ!$E$39:$E$782,СВЦЭМ!$A$39:$A$782,$A202,СВЦЭМ!$B$39:$B$782,T$176)+'СЕТ СН'!$F$15</f>
        <v>143.70666774</v>
      </c>
      <c r="U202" s="36">
        <f>SUMIFS(СВЦЭМ!$E$39:$E$782,СВЦЭМ!$A$39:$A$782,$A202,СВЦЭМ!$B$39:$B$782,U$176)+'СЕТ СН'!$F$15</f>
        <v>140.26581243999999</v>
      </c>
      <c r="V202" s="36">
        <f>SUMIFS(СВЦЭМ!$E$39:$E$782,СВЦЭМ!$A$39:$A$782,$A202,СВЦЭМ!$B$39:$B$782,V$176)+'СЕТ СН'!$F$15</f>
        <v>139.04470878000001</v>
      </c>
      <c r="W202" s="36">
        <f>SUMIFS(СВЦЭМ!$E$39:$E$782,СВЦЭМ!$A$39:$A$782,$A202,СВЦЭМ!$B$39:$B$782,W$176)+'СЕТ СН'!$F$15</f>
        <v>144.23531892</v>
      </c>
      <c r="X202" s="36">
        <f>SUMIFS(СВЦЭМ!$E$39:$E$782,СВЦЭМ!$A$39:$A$782,$A202,СВЦЭМ!$B$39:$B$782,X$176)+'СЕТ СН'!$F$15</f>
        <v>148.09616022</v>
      </c>
      <c r="Y202" s="36">
        <f>SUMIFS(СВЦЭМ!$E$39:$E$782,СВЦЭМ!$A$39:$A$782,$A202,СВЦЭМ!$B$39:$B$782,Y$176)+'СЕТ СН'!$F$15</f>
        <v>153.01769501000001</v>
      </c>
    </row>
    <row r="203" spans="1:25" ht="15.75" x14ac:dyDescent="0.2">
      <c r="A203" s="35">
        <f t="shared" si="5"/>
        <v>44619</v>
      </c>
      <c r="B203" s="36">
        <f>SUMIFS(СВЦЭМ!$E$39:$E$782,СВЦЭМ!$A$39:$A$782,$A203,СВЦЭМ!$B$39:$B$782,B$176)+'СЕТ СН'!$F$15</f>
        <v>156.40917994</v>
      </c>
      <c r="C203" s="36">
        <f>SUMIFS(СВЦЭМ!$E$39:$E$782,СВЦЭМ!$A$39:$A$782,$A203,СВЦЭМ!$B$39:$B$782,C$176)+'СЕТ СН'!$F$15</f>
        <v>158.16453636</v>
      </c>
      <c r="D203" s="36">
        <f>SUMIFS(СВЦЭМ!$E$39:$E$782,СВЦЭМ!$A$39:$A$782,$A203,СВЦЭМ!$B$39:$B$782,D$176)+'СЕТ СН'!$F$15</f>
        <v>163.20403379999999</v>
      </c>
      <c r="E203" s="36">
        <f>SUMIFS(СВЦЭМ!$E$39:$E$782,СВЦЭМ!$A$39:$A$782,$A203,СВЦЭМ!$B$39:$B$782,E$176)+'СЕТ СН'!$F$15</f>
        <v>164.68160890999999</v>
      </c>
      <c r="F203" s="36">
        <f>SUMIFS(СВЦЭМ!$E$39:$E$782,СВЦЭМ!$A$39:$A$782,$A203,СВЦЭМ!$B$39:$B$782,F$176)+'СЕТ СН'!$F$15</f>
        <v>164.68805302999999</v>
      </c>
      <c r="G203" s="36">
        <f>SUMIFS(СВЦЭМ!$E$39:$E$782,СВЦЭМ!$A$39:$A$782,$A203,СВЦЭМ!$B$39:$B$782,G$176)+'СЕТ СН'!$F$15</f>
        <v>162.72011212000001</v>
      </c>
      <c r="H203" s="36">
        <f>SUMIFS(СВЦЭМ!$E$39:$E$782,СВЦЭМ!$A$39:$A$782,$A203,СВЦЭМ!$B$39:$B$782,H$176)+'СЕТ СН'!$F$15</f>
        <v>157.98209211</v>
      </c>
      <c r="I203" s="36">
        <f>SUMIFS(СВЦЭМ!$E$39:$E$782,СВЦЭМ!$A$39:$A$782,$A203,СВЦЭМ!$B$39:$B$782,I$176)+'СЕТ СН'!$F$15</f>
        <v>153.94742629000001</v>
      </c>
      <c r="J203" s="36">
        <f>SUMIFS(СВЦЭМ!$E$39:$E$782,СВЦЭМ!$A$39:$A$782,$A203,СВЦЭМ!$B$39:$B$782,J$176)+'СЕТ СН'!$F$15</f>
        <v>146.05931777000001</v>
      </c>
      <c r="K203" s="36">
        <f>SUMIFS(СВЦЭМ!$E$39:$E$782,СВЦЭМ!$A$39:$A$782,$A203,СВЦЭМ!$B$39:$B$782,K$176)+'СЕТ СН'!$F$15</f>
        <v>142.73013674000001</v>
      </c>
      <c r="L203" s="36">
        <f>SUMIFS(СВЦЭМ!$E$39:$E$782,СВЦЭМ!$A$39:$A$782,$A203,СВЦЭМ!$B$39:$B$782,L$176)+'СЕТ СН'!$F$15</f>
        <v>143.19830163</v>
      </c>
      <c r="M203" s="36">
        <f>SUMIFS(СВЦЭМ!$E$39:$E$782,СВЦЭМ!$A$39:$A$782,$A203,СВЦЭМ!$B$39:$B$782,M$176)+'СЕТ СН'!$F$15</f>
        <v>147.0721825</v>
      </c>
      <c r="N203" s="36">
        <f>SUMIFS(СВЦЭМ!$E$39:$E$782,СВЦЭМ!$A$39:$A$782,$A203,СВЦЭМ!$B$39:$B$782,N$176)+'СЕТ СН'!$F$15</f>
        <v>152.84844846999999</v>
      </c>
      <c r="O203" s="36">
        <f>SUMIFS(СВЦЭМ!$E$39:$E$782,СВЦЭМ!$A$39:$A$782,$A203,СВЦЭМ!$B$39:$B$782,O$176)+'СЕТ СН'!$F$15</f>
        <v>156.70862969000001</v>
      </c>
      <c r="P203" s="36">
        <f>SUMIFS(СВЦЭМ!$E$39:$E$782,СВЦЭМ!$A$39:$A$782,$A203,СВЦЭМ!$B$39:$B$782,P$176)+'СЕТ СН'!$F$15</f>
        <v>158.61115312000001</v>
      </c>
      <c r="Q203" s="36">
        <f>SUMIFS(СВЦЭМ!$E$39:$E$782,СВЦЭМ!$A$39:$A$782,$A203,СВЦЭМ!$B$39:$B$782,Q$176)+'СЕТ СН'!$F$15</f>
        <v>158.91618081999999</v>
      </c>
      <c r="R203" s="36">
        <f>SUMIFS(СВЦЭМ!$E$39:$E$782,СВЦЭМ!$A$39:$A$782,$A203,СВЦЭМ!$B$39:$B$782,R$176)+'СЕТ СН'!$F$15</f>
        <v>157.42226309</v>
      </c>
      <c r="S203" s="36">
        <f>SUMIFS(СВЦЭМ!$E$39:$E$782,СВЦЭМ!$A$39:$A$782,$A203,СВЦЭМ!$B$39:$B$782,S$176)+'СЕТ СН'!$F$15</f>
        <v>154.65899590000001</v>
      </c>
      <c r="T203" s="36">
        <f>SUMIFS(СВЦЭМ!$E$39:$E$782,СВЦЭМ!$A$39:$A$782,$A203,СВЦЭМ!$B$39:$B$782,T$176)+'СЕТ СН'!$F$15</f>
        <v>142.94375982</v>
      </c>
      <c r="U203" s="36">
        <f>SUMIFS(СВЦЭМ!$E$39:$E$782,СВЦЭМ!$A$39:$A$782,$A203,СВЦЭМ!$B$39:$B$782,U$176)+'СЕТ СН'!$F$15</f>
        <v>137.44426641999999</v>
      </c>
      <c r="V203" s="36">
        <f>SUMIFS(СВЦЭМ!$E$39:$E$782,СВЦЭМ!$A$39:$A$782,$A203,СВЦЭМ!$B$39:$B$782,V$176)+'СЕТ СН'!$F$15</f>
        <v>139.40418339999999</v>
      </c>
      <c r="W203" s="36">
        <f>SUMIFS(СВЦЭМ!$E$39:$E$782,СВЦЭМ!$A$39:$A$782,$A203,СВЦЭМ!$B$39:$B$782,W$176)+'СЕТ СН'!$F$15</f>
        <v>144.11415403999999</v>
      </c>
      <c r="X203" s="36">
        <f>SUMIFS(СВЦЭМ!$E$39:$E$782,СВЦЭМ!$A$39:$A$782,$A203,СВЦЭМ!$B$39:$B$782,X$176)+'СЕТ СН'!$F$15</f>
        <v>147.15110697</v>
      </c>
      <c r="Y203" s="36">
        <f>SUMIFS(СВЦЭМ!$E$39:$E$782,СВЦЭМ!$A$39:$A$782,$A203,СВЦЭМ!$B$39:$B$782,Y$176)+'СЕТ СН'!$F$15</f>
        <v>151.22947296000001</v>
      </c>
    </row>
    <row r="204" spans="1:25" ht="15.75" x14ac:dyDescent="0.2">
      <c r="A204" s="35">
        <f t="shared" si="5"/>
        <v>44620</v>
      </c>
      <c r="B204" s="36">
        <f>SUMIFS(СВЦЭМ!$E$39:$E$782,СВЦЭМ!$A$39:$A$782,$A204,СВЦЭМ!$B$39:$B$782,B$176)+'СЕТ СН'!$F$15</f>
        <v>154.79279896</v>
      </c>
      <c r="C204" s="36">
        <f>SUMIFS(СВЦЭМ!$E$39:$E$782,СВЦЭМ!$A$39:$A$782,$A204,СВЦЭМ!$B$39:$B$782,C$176)+'СЕТ СН'!$F$15</f>
        <v>157.03502675999999</v>
      </c>
      <c r="D204" s="36">
        <f>SUMIFS(СВЦЭМ!$E$39:$E$782,СВЦЭМ!$A$39:$A$782,$A204,СВЦЭМ!$B$39:$B$782,D$176)+'СЕТ СН'!$F$15</f>
        <v>161.37003580999999</v>
      </c>
      <c r="E204" s="36">
        <f>SUMIFS(СВЦЭМ!$E$39:$E$782,СВЦЭМ!$A$39:$A$782,$A204,СВЦЭМ!$B$39:$B$782,E$176)+'СЕТ СН'!$F$15</f>
        <v>163.16457657999999</v>
      </c>
      <c r="F204" s="36">
        <f>SUMIFS(СВЦЭМ!$E$39:$E$782,СВЦЭМ!$A$39:$A$782,$A204,СВЦЭМ!$B$39:$B$782,F$176)+'СЕТ СН'!$F$15</f>
        <v>163.23213251000001</v>
      </c>
      <c r="G204" s="36">
        <f>SUMIFS(СВЦЭМ!$E$39:$E$782,СВЦЭМ!$A$39:$A$782,$A204,СВЦЭМ!$B$39:$B$782,G$176)+'СЕТ СН'!$F$15</f>
        <v>162.70715751</v>
      </c>
      <c r="H204" s="36">
        <f>SUMIFS(СВЦЭМ!$E$39:$E$782,СВЦЭМ!$A$39:$A$782,$A204,СВЦЭМ!$B$39:$B$782,H$176)+'СЕТ СН'!$F$15</f>
        <v>160.60462133999999</v>
      </c>
      <c r="I204" s="36">
        <f>SUMIFS(СВЦЭМ!$E$39:$E$782,СВЦЭМ!$A$39:$A$782,$A204,СВЦЭМ!$B$39:$B$782,I$176)+'СЕТ СН'!$F$15</f>
        <v>158.40844027</v>
      </c>
      <c r="J204" s="36">
        <f>SUMIFS(СВЦЭМ!$E$39:$E$782,СВЦЭМ!$A$39:$A$782,$A204,СВЦЭМ!$B$39:$B$782,J$176)+'СЕТ СН'!$F$15</f>
        <v>151.61546124</v>
      </c>
      <c r="K204" s="36">
        <f>SUMIFS(СВЦЭМ!$E$39:$E$782,СВЦЭМ!$A$39:$A$782,$A204,СВЦЭМ!$B$39:$B$782,K$176)+'СЕТ СН'!$F$15</f>
        <v>146.18987243999999</v>
      </c>
      <c r="L204" s="36">
        <f>SUMIFS(СВЦЭМ!$E$39:$E$782,СВЦЭМ!$A$39:$A$782,$A204,СВЦЭМ!$B$39:$B$782,L$176)+'СЕТ СН'!$F$15</f>
        <v>144.51935574999999</v>
      </c>
      <c r="M204" s="36">
        <f>SUMIFS(СВЦЭМ!$E$39:$E$782,СВЦЭМ!$A$39:$A$782,$A204,СВЦЭМ!$B$39:$B$782,M$176)+'СЕТ СН'!$F$15</f>
        <v>147.33160826</v>
      </c>
      <c r="N204" s="36">
        <f>SUMIFS(СВЦЭМ!$E$39:$E$782,СВЦЭМ!$A$39:$A$782,$A204,СВЦЭМ!$B$39:$B$782,N$176)+'СЕТ СН'!$F$15</f>
        <v>153.54840949999999</v>
      </c>
      <c r="O204" s="36">
        <f>SUMIFS(СВЦЭМ!$E$39:$E$782,СВЦЭМ!$A$39:$A$782,$A204,СВЦЭМ!$B$39:$B$782,O$176)+'СЕТ СН'!$F$15</f>
        <v>156.46202461999999</v>
      </c>
      <c r="P204" s="36">
        <f>SUMIFS(СВЦЭМ!$E$39:$E$782,СВЦЭМ!$A$39:$A$782,$A204,СВЦЭМ!$B$39:$B$782,P$176)+'СЕТ СН'!$F$15</f>
        <v>157.76727919999999</v>
      </c>
      <c r="Q204" s="36">
        <f>SUMIFS(СВЦЭМ!$E$39:$E$782,СВЦЭМ!$A$39:$A$782,$A204,СВЦЭМ!$B$39:$B$782,Q$176)+'СЕТ СН'!$F$15</f>
        <v>158.17709209</v>
      </c>
      <c r="R204" s="36">
        <f>SUMIFS(СВЦЭМ!$E$39:$E$782,СВЦЭМ!$A$39:$A$782,$A204,СВЦЭМ!$B$39:$B$782,R$176)+'СЕТ СН'!$F$15</f>
        <v>156.47492220999999</v>
      </c>
      <c r="S204" s="36">
        <f>SUMIFS(СВЦЭМ!$E$39:$E$782,СВЦЭМ!$A$39:$A$782,$A204,СВЦЭМ!$B$39:$B$782,S$176)+'СЕТ СН'!$F$15</f>
        <v>154.19663679999999</v>
      </c>
      <c r="T204" s="36">
        <f>SUMIFS(СВЦЭМ!$E$39:$E$782,СВЦЭМ!$A$39:$A$782,$A204,СВЦЭМ!$B$39:$B$782,T$176)+'СЕТ СН'!$F$15</f>
        <v>142.51841573999999</v>
      </c>
      <c r="U204" s="36">
        <f>SUMIFS(СВЦЭМ!$E$39:$E$782,СВЦЭМ!$A$39:$A$782,$A204,СВЦЭМ!$B$39:$B$782,U$176)+'СЕТ СН'!$F$15</f>
        <v>136.13673785</v>
      </c>
      <c r="V204" s="36">
        <f>SUMIFS(СВЦЭМ!$E$39:$E$782,СВЦЭМ!$A$39:$A$782,$A204,СВЦЭМ!$B$39:$B$782,V$176)+'СЕТ СН'!$F$15</f>
        <v>138.12503369000001</v>
      </c>
      <c r="W204" s="36">
        <f>SUMIFS(СВЦЭМ!$E$39:$E$782,СВЦЭМ!$A$39:$A$782,$A204,СВЦЭМ!$B$39:$B$782,W$176)+'СЕТ СН'!$F$15</f>
        <v>142.96159043</v>
      </c>
      <c r="X204" s="36">
        <f>SUMIFS(СВЦЭМ!$E$39:$E$782,СВЦЭМ!$A$39:$A$782,$A204,СВЦЭМ!$B$39:$B$782,X$176)+'СЕТ СН'!$F$15</f>
        <v>147.09748977000001</v>
      </c>
      <c r="Y204" s="36">
        <f>SUMIFS(СВЦЭМ!$E$39:$E$782,СВЦЭМ!$A$39:$A$782,$A204,СВЦЭМ!$B$39:$B$782,Y$176)+'СЕТ СН'!$F$15</f>
        <v>152.70093474000001</v>
      </c>
    </row>
    <row r="205" spans="1:25" ht="15.75" x14ac:dyDescent="0.2">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row>
    <row r="206" spans="1:25" ht="12.75" customHeight="1" x14ac:dyDescent="0.2">
      <c r="A206" s="137" t="s">
        <v>7</v>
      </c>
      <c r="B206" s="131" t="s">
        <v>147</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3"/>
    </row>
    <row r="207" spans="1:25" ht="12.75" customHeight="1" x14ac:dyDescent="0.2">
      <c r="A207" s="138"/>
      <c r="B207" s="134"/>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6"/>
    </row>
    <row r="208" spans="1:25" s="46" customFormat="1" ht="12.75" customHeight="1" x14ac:dyDescent="0.2">
      <c r="A208" s="139"/>
      <c r="B208" s="34">
        <v>1</v>
      </c>
      <c r="C208" s="34">
        <v>2</v>
      </c>
      <c r="D208" s="34">
        <v>3</v>
      </c>
      <c r="E208" s="34">
        <v>4</v>
      </c>
      <c r="F208" s="34">
        <v>5</v>
      </c>
      <c r="G208" s="34">
        <v>6</v>
      </c>
      <c r="H208" s="34">
        <v>7</v>
      </c>
      <c r="I208" s="34">
        <v>8</v>
      </c>
      <c r="J208" s="34">
        <v>9</v>
      </c>
      <c r="K208" s="34">
        <v>10</v>
      </c>
      <c r="L208" s="34">
        <v>11</v>
      </c>
      <c r="M208" s="34">
        <v>12</v>
      </c>
      <c r="N208" s="34">
        <v>13</v>
      </c>
      <c r="O208" s="34">
        <v>14</v>
      </c>
      <c r="P208" s="34">
        <v>15</v>
      </c>
      <c r="Q208" s="34">
        <v>16</v>
      </c>
      <c r="R208" s="34">
        <v>17</v>
      </c>
      <c r="S208" s="34">
        <v>18</v>
      </c>
      <c r="T208" s="34">
        <v>19</v>
      </c>
      <c r="U208" s="34">
        <v>20</v>
      </c>
      <c r="V208" s="34">
        <v>21</v>
      </c>
      <c r="W208" s="34">
        <v>22</v>
      </c>
      <c r="X208" s="34">
        <v>23</v>
      </c>
      <c r="Y208" s="34">
        <v>24</v>
      </c>
    </row>
    <row r="209" spans="1:27" ht="15.75" customHeight="1" x14ac:dyDescent="0.2">
      <c r="A209" s="35" t="str">
        <f>A177</f>
        <v>01.02.2022</v>
      </c>
      <c r="B209" s="36">
        <f>SUMIFS(СВЦЭМ!$F$39:$F$782,СВЦЭМ!$A$39:$A$782,$A209,СВЦЭМ!$B$39:$B$782,B$208)+'СЕТ СН'!$F$15</f>
        <v>151.24953769000001</v>
      </c>
      <c r="C209" s="36">
        <f>SUMIFS(СВЦЭМ!$F$39:$F$782,СВЦЭМ!$A$39:$A$782,$A209,СВЦЭМ!$B$39:$B$782,C$208)+'СЕТ СН'!$F$15</f>
        <v>155.58787228</v>
      </c>
      <c r="D209" s="36">
        <f>SUMIFS(СВЦЭМ!$F$39:$F$782,СВЦЭМ!$A$39:$A$782,$A209,СВЦЭМ!$B$39:$B$782,D$208)+'СЕТ СН'!$F$15</f>
        <v>163.42368162</v>
      </c>
      <c r="E209" s="36">
        <f>SUMIFS(СВЦЭМ!$F$39:$F$782,СВЦЭМ!$A$39:$A$782,$A209,СВЦЭМ!$B$39:$B$782,E$208)+'СЕТ СН'!$F$15</f>
        <v>164.40691197000001</v>
      </c>
      <c r="F209" s="36">
        <f>SUMIFS(СВЦЭМ!$F$39:$F$782,СВЦЭМ!$A$39:$A$782,$A209,СВЦЭМ!$B$39:$B$782,F$208)+'СЕТ СН'!$F$15</f>
        <v>163.09992376</v>
      </c>
      <c r="G209" s="36">
        <f>SUMIFS(СВЦЭМ!$F$39:$F$782,СВЦЭМ!$A$39:$A$782,$A209,СВЦЭМ!$B$39:$B$782,G$208)+'СЕТ СН'!$F$15</f>
        <v>157.44145935</v>
      </c>
      <c r="H209" s="36">
        <f>SUMIFS(СВЦЭМ!$F$39:$F$782,СВЦЭМ!$A$39:$A$782,$A209,СВЦЭМ!$B$39:$B$782,H$208)+'СЕТ СН'!$F$15</f>
        <v>153.27974642999999</v>
      </c>
      <c r="I209" s="36">
        <f>SUMIFS(СВЦЭМ!$F$39:$F$782,СВЦЭМ!$A$39:$A$782,$A209,СВЦЭМ!$B$39:$B$782,I$208)+'СЕТ СН'!$F$15</f>
        <v>149.91467087000001</v>
      </c>
      <c r="J209" s="36">
        <f>SUMIFS(СВЦЭМ!$F$39:$F$782,СВЦЭМ!$A$39:$A$782,$A209,СВЦЭМ!$B$39:$B$782,J$208)+'СЕТ СН'!$F$15</f>
        <v>144.80294161</v>
      </c>
      <c r="K209" s="36">
        <f>SUMIFS(СВЦЭМ!$F$39:$F$782,СВЦЭМ!$A$39:$A$782,$A209,СВЦЭМ!$B$39:$B$782,K$208)+'СЕТ СН'!$F$15</f>
        <v>146.05971439999999</v>
      </c>
      <c r="L209" s="36">
        <f>SUMIFS(СВЦЭМ!$F$39:$F$782,СВЦЭМ!$A$39:$A$782,$A209,СВЦЭМ!$B$39:$B$782,L$208)+'СЕТ СН'!$F$15</f>
        <v>148.17876185</v>
      </c>
      <c r="M209" s="36">
        <f>SUMIFS(СВЦЭМ!$F$39:$F$782,СВЦЭМ!$A$39:$A$782,$A209,СВЦЭМ!$B$39:$B$782,M$208)+'СЕТ СН'!$F$15</f>
        <v>152.78451303</v>
      </c>
      <c r="N209" s="36">
        <f>SUMIFS(СВЦЭМ!$F$39:$F$782,СВЦЭМ!$A$39:$A$782,$A209,СВЦЭМ!$B$39:$B$782,N$208)+'СЕТ СН'!$F$15</f>
        <v>154.85200936000001</v>
      </c>
      <c r="O209" s="36">
        <f>SUMIFS(СВЦЭМ!$F$39:$F$782,СВЦЭМ!$A$39:$A$782,$A209,СВЦЭМ!$B$39:$B$782,O$208)+'СЕТ СН'!$F$15</f>
        <v>155.81362025000001</v>
      </c>
      <c r="P209" s="36">
        <f>SUMIFS(СВЦЭМ!$F$39:$F$782,СВЦЭМ!$A$39:$A$782,$A209,СВЦЭМ!$B$39:$B$782,P$208)+'СЕТ СН'!$F$15</f>
        <v>156.82842865000001</v>
      </c>
      <c r="Q209" s="36">
        <f>SUMIFS(СВЦЭМ!$F$39:$F$782,СВЦЭМ!$A$39:$A$782,$A209,СВЦЭМ!$B$39:$B$782,Q$208)+'СЕТ СН'!$F$15</f>
        <v>156.53501933999999</v>
      </c>
      <c r="R209" s="36">
        <f>SUMIFS(СВЦЭМ!$F$39:$F$782,СВЦЭМ!$A$39:$A$782,$A209,СВЦЭМ!$B$39:$B$782,R$208)+'СЕТ СН'!$F$15</f>
        <v>156.21483334999999</v>
      </c>
      <c r="S209" s="36">
        <f>SUMIFS(СВЦЭМ!$F$39:$F$782,СВЦЭМ!$A$39:$A$782,$A209,СВЦЭМ!$B$39:$B$782,S$208)+'СЕТ СН'!$F$15</f>
        <v>154.26998562</v>
      </c>
      <c r="T209" s="36">
        <f>SUMIFS(СВЦЭМ!$F$39:$F$782,СВЦЭМ!$A$39:$A$782,$A209,СВЦЭМ!$B$39:$B$782,T$208)+'СЕТ СН'!$F$15</f>
        <v>150.41938078000001</v>
      </c>
      <c r="U209" s="36">
        <f>SUMIFS(СВЦЭМ!$F$39:$F$782,СВЦЭМ!$A$39:$A$782,$A209,СВЦЭМ!$B$39:$B$782,U$208)+'СЕТ СН'!$F$15</f>
        <v>149.01424872999999</v>
      </c>
      <c r="V209" s="36">
        <f>SUMIFS(СВЦЭМ!$F$39:$F$782,СВЦЭМ!$A$39:$A$782,$A209,СВЦЭМ!$B$39:$B$782,V$208)+'СЕТ СН'!$F$15</f>
        <v>149.63018844999999</v>
      </c>
      <c r="W209" s="36">
        <f>SUMIFS(СВЦЭМ!$F$39:$F$782,СВЦЭМ!$A$39:$A$782,$A209,СВЦЭМ!$B$39:$B$782,W$208)+'СЕТ СН'!$F$15</f>
        <v>153.58708177</v>
      </c>
      <c r="X209" s="36">
        <f>SUMIFS(СВЦЭМ!$F$39:$F$782,СВЦЭМ!$A$39:$A$782,$A209,СВЦЭМ!$B$39:$B$782,X$208)+'СЕТ СН'!$F$15</f>
        <v>156.34308393000001</v>
      </c>
      <c r="Y209" s="36">
        <f>SUMIFS(СВЦЭМ!$F$39:$F$782,СВЦЭМ!$A$39:$A$782,$A209,СВЦЭМ!$B$39:$B$782,Y$208)+'СЕТ СН'!$F$15</f>
        <v>157.89524248999999</v>
      </c>
      <c r="AA209" s="45"/>
    </row>
    <row r="210" spans="1:27" ht="15.75" x14ac:dyDescent="0.2">
      <c r="A210" s="35">
        <f>A209+1</f>
        <v>44594</v>
      </c>
      <c r="B210" s="36">
        <f>SUMIFS(СВЦЭМ!$F$39:$F$782,СВЦЭМ!$A$39:$A$782,$A210,СВЦЭМ!$B$39:$B$782,B$208)+'СЕТ СН'!$F$15</f>
        <v>157.13258977999999</v>
      </c>
      <c r="C210" s="36">
        <f>SUMIFS(СВЦЭМ!$F$39:$F$782,СВЦЭМ!$A$39:$A$782,$A210,СВЦЭМ!$B$39:$B$782,C$208)+'СЕТ СН'!$F$15</f>
        <v>159.70585134000001</v>
      </c>
      <c r="D210" s="36">
        <f>SUMIFS(СВЦЭМ!$F$39:$F$782,СВЦЭМ!$A$39:$A$782,$A210,СВЦЭМ!$B$39:$B$782,D$208)+'СЕТ СН'!$F$15</f>
        <v>161.81319346000001</v>
      </c>
      <c r="E210" s="36">
        <f>SUMIFS(СВЦЭМ!$F$39:$F$782,СВЦЭМ!$A$39:$A$782,$A210,СВЦЭМ!$B$39:$B$782,E$208)+'СЕТ СН'!$F$15</f>
        <v>163.74365745</v>
      </c>
      <c r="F210" s="36">
        <f>SUMIFS(СВЦЭМ!$F$39:$F$782,СВЦЭМ!$A$39:$A$782,$A210,СВЦЭМ!$B$39:$B$782,F$208)+'СЕТ СН'!$F$15</f>
        <v>162.27763869</v>
      </c>
      <c r="G210" s="36">
        <f>SUMIFS(СВЦЭМ!$F$39:$F$782,СВЦЭМ!$A$39:$A$782,$A210,СВЦЭМ!$B$39:$B$782,G$208)+'СЕТ СН'!$F$15</f>
        <v>156.01473379000001</v>
      </c>
      <c r="H210" s="36">
        <f>SUMIFS(СВЦЭМ!$F$39:$F$782,СВЦЭМ!$A$39:$A$782,$A210,СВЦЭМ!$B$39:$B$782,H$208)+'СЕТ СН'!$F$15</f>
        <v>150.89453139</v>
      </c>
      <c r="I210" s="36">
        <f>SUMIFS(СВЦЭМ!$F$39:$F$782,СВЦЭМ!$A$39:$A$782,$A210,СВЦЭМ!$B$39:$B$782,I$208)+'СЕТ СН'!$F$15</f>
        <v>148.78316297000001</v>
      </c>
      <c r="J210" s="36">
        <f>SUMIFS(СВЦЭМ!$F$39:$F$782,СВЦЭМ!$A$39:$A$782,$A210,СВЦЭМ!$B$39:$B$782,J$208)+'СЕТ СН'!$F$15</f>
        <v>146.45369646</v>
      </c>
      <c r="K210" s="36">
        <f>SUMIFS(СВЦЭМ!$F$39:$F$782,СВЦЭМ!$A$39:$A$782,$A210,СВЦЭМ!$B$39:$B$782,K$208)+'СЕТ СН'!$F$15</f>
        <v>147.17460833999999</v>
      </c>
      <c r="L210" s="36">
        <f>SUMIFS(СВЦЭМ!$F$39:$F$782,СВЦЭМ!$A$39:$A$782,$A210,СВЦЭМ!$B$39:$B$782,L$208)+'СЕТ СН'!$F$15</f>
        <v>146.21799082999999</v>
      </c>
      <c r="M210" s="36">
        <f>SUMIFS(СВЦЭМ!$F$39:$F$782,СВЦЭМ!$A$39:$A$782,$A210,СВЦЭМ!$B$39:$B$782,M$208)+'СЕТ СН'!$F$15</f>
        <v>147.35171269</v>
      </c>
      <c r="N210" s="36">
        <f>SUMIFS(СВЦЭМ!$F$39:$F$782,СВЦЭМ!$A$39:$A$782,$A210,СВЦЭМ!$B$39:$B$782,N$208)+'СЕТ СН'!$F$15</f>
        <v>148.44737359999999</v>
      </c>
      <c r="O210" s="36">
        <f>SUMIFS(СВЦЭМ!$F$39:$F$782,СВЦЭМ!$A$39:$A$782,$A210,СВЦЭМ!$B$39:$B$782,O$208)+'СЕТ СН'!$F$15</f>
        <v>151.79229884</v>
      </c>
      <c r="P210" s="36">
        <f>SUMIFS(СВЦЭМ!$F$39:$F$782,СВЦЭМ!$A$39:$A$782,$A210,СВЦЭМ!$B$39:$B$782,P$208)+'СЕТ СН'!$F$15</f>
        <v>157.39105649999999</v>
      </c>
      <c r="Q210" s="36">
        <f>SUMIFS(СВЦЭМ!$F$39:$F$782,СВЦЭМ!$A$39:$A$782,$A210,СВЦЭМ!$B$39:$B$782,Q$208)+'СЕТ СН'!$F$15</f>
        <v>158.07218438999999</v>
      </c>
      <c r="R210" s="36">
        <f>SUMIFS(СВЦЭМ!$F$39:$F$782,СВЦЭМ!$A$39:$A$782,$A210,СВЦЭМ!$B$39:$B$782,R$208)+'СЕТ СН'!$F$15</f>
        <v>156.61357242</v>
      </c>
      <c r="S210" s="36">
        <f>SUMIFS(СВЦЭМ!$F$39:$F$782,СВЦЭМ!$A$39:$A$782,$A210,СВЦЭМ!$B$39:$B$782,S$208)+'СЕТ СН'!$F$15</f>
        <v>152.41539545000001</v>
      </c>
      <c r="T210" s="36">
        <f>SUMIFS(СВЦЭМ!$F$39:$F$782,СВЦЭМ!$A$39:$A$782,$A210,СВЦЭМ!$B$39:$B$782,T$208)+'СЕТ СН'!$F$15</f>
        <v>148.05502838999999</v>
      </c>
      <c r="U210" s="36">
        <f>SUMIFS(СВЦЭМ!$F$39:$F$782,СВЦЭМ!$A$39:$A$782,$A210,СВЦЭМ!$B$39:$B$782,U$208)+'СЕТ СН'!$F$15</f>
        <v>147.43954521000001</v>
      </c>
      <c r="V210" s="36">
        <f>SUMIFS(СВЦЭМ!$F$39:$F$782,СВЦЭМ!$A$39:$A$782,$A210,СВЦЭМ!$B$39:$B$782,V$208)+'СЕТ СН'!$F$15</f>
        <v>148.90449849000001</v>
      </c>
      <c r="W210" s="36">
        <f>SUMIFS(СВЦЭМ!$F$39:$F$782,СВЦЭМ!$A$39:$A$782,$A210,СВЦЭМ!$B$39:$B$782,W$208)+'СЕТ СН'!$F$15</f>
        <v>152.56674386</v>
      </c>
      <c r="X210" s="36">
        <f>SUMIFS(СВЦЭМ!$F$39:$F$782,СВЦЭМ!$A$39:$A$782,$A210,СВЦЭМ!$B$39:$B$782,X$208)+'СЕТ СН'!$F$15</f>
        <v>156.72915355999999</v>
      </c>
      <c r="Y210" s="36">
        <f>SUMIFS(СВЦЭМ!$F$39:$F$782,СВЦЭМ!$A$39:$A$782,$A210,СВЦЭМ!$B$39:$B$782,Y$208)+'СЕТ СН'!$F$15</f>
        <v>159.09873893</v>
      </c>
    </row>
    <row r="211" spans="1:27" ht="15.75" x14ac:dyDescent="0.2">
      <c r="A211" s="35">
        <f t="shared" ref="A211:A236" si="6">A210+1</f>
        <v>44595</v>
      </c>
      <c r="B211" s="36">
        <f>SUMIFS(СВЦЭМ!$F$39:$F$782,СВЦЭМ!$A$39:$A$782,$A211,СВЦЭМ!$B$39:$B$782,B$208)+'СЕТ СН'!$F$15</f>
        <v>159.77845060000001</v>
      </c>
      <c r="C211" s="36">
        <f>SUMIFS(СВЦЭМ!$F$39:$F$782,СВЦЭМ!$A$39:$A$782,$A211,СВЦЭМ!$B$39:$B$782,C$208)+'СЕТ СН'!$F$15</f>
        <v>161.40514433000001</v>
      </c>
      <c r="D211" s="36">
        <f>SUMIFS(СВЦЭМ!$F$39:$F$782,СВЦЭМ!$A$39:$A$782,$A211,СВЦЭМ!$B$39:$B$782,D$208)+'СЕТ СН'!$F$15</f>
        <v>163.90704882</v>
      </c>
      <c r="E211" s="36">
        <f>SUMIFS(СВЦЭМ!$F$39:$F$782,СВЦЭМ!$A$39:$A$782,$A211,СВЦЭМ!$B$39:$B$782,E$208)+'СЕТ СН'!$F$15</f>
        <v>164.48326435999999</v>
      </c>
      <c r="F211" s="36">
        <f>SUMIFS(СВЦЭМ!$F$39:$F$782,СВЦЭМ!$A$39:$A$782,$A211,СВЦЭМ!$B$39:$B$782,F$208)+'СЕТ СН'!$F$15</f>
        <v>161.88941141999999</v>
      </c>
      <c r="G211" s="36">
        <f>SUMIFS(СВЦЭМ!$F$39:$F$782,СВЦЭМ!$A$39:$A$782,$A211,СВЦЭМ!$B$39:$B$782,G$208)+'СЕТ СН'!$F$15</f>
        <v>155.91445037</v>
      </c>
      <c r="H211" s="36">
        <f>SUMIFS(СВЦЭМ!$F$39:$F$782,СВЦЭМ!$A$39:$A$782,$A211,СВЦЭМ!$B$39:$B$782,H$208)+'СЕТ СН'!$F$15</f>
        <v>150.87284284</v>
      </c>
      <c r="I211" s="36">
        <f>SUMIFS(СВЦЭМ!$F$39:$F$782,СВЦЭМ!$A$39:$A$782,$A211,СВЦЭМ!$B$39:$B$782,I$208)+'СЕТ СН'!$F$15</f>
        <v>144.98840021999999</v>
      </c>
      <c r="J211" s="36">
        <f>SUMIFS(СВЦЭМ!$F$39:$F$782,СВЦЭМ!$A$39:$A$782,$A211,СВЦЭМ!$B$39:$B$782,J$208)+'СЕТ СН'!$F$15</f>
        <v>144.89384942999999</v>
      </c>
      <c r="K211" s="36">
        <f>SUMIFS(СВЦЭМ!$F$39:$F$782,СВЦЭМ!$A$39:$A$782,$A211,СВЦЭМ!$B$39:$B$782,K$208)+'СЕТ СН'!$F$15</f>
        <v>143.27388539</v>
      </c>
      <c r="L211" s="36">
        <f>SUMIFS(СВЦЭМ!$F$39:$F$782,СВЦЭМ!$A$39:$A$782,$A211,СВЦЭМ!$B$39:$B$782,L$208)+'СЕТ СН'!$F$15</f>
        <v>143.58164665000001</v>
      </c>
      <c r="M211" s="36">
        <f>SUMIFS(СВЦЭМ!$F$39:$F$782,СВЦЭМ!$A$39:$A$782,$A211,СВЦЭМ!$B$39:$B$782,M$208)+'СЕТ СН'!$F$15</f>
        <v>145.03235330999999</v>
      </c>
      <c r="N211" s="36">
        <f>SUMIFS(СВЦЭМ!$F$39:$F$782,СВЦЭМ!$A$39:$A$782,$A211,СВЦЭМ!$B$39:$B$782,N$208)+'СЕТ СН'!$F$15</f>
        <v>146.53571559</v>
      </c>
      <c r="O211" s="36">
        <f>SUMIFS(СВЦЭМ!$F$39:$F$782,СВЦЭМ!$A$39:$A$782,$A211,СВЦЭМ!$B$39:$B$782,O$208)+'СЕТ СН'!$F$15</f>
        <v>149.21539680999999</v>
      </c>
      <c r="P211" s="36">
        <f>SUMIFS(СВЦЭМ!$F$39:$F$782,СВЦЭМ!$A$39:$A$782,$A211,СВЦЭМ!$B$39:$B$782,P$208)+'СЕТ СН'!$F$15</f>
        <v>153.29649881</v>
      </c>
      <c r="Q211" s="36">
        <f>SUMIFS(СВЦЭМ!$F$39:$F$782,СВЦЭМ!$A$39:$A$782,$A211,СВЦЭМ!$B$39:$B$782,Q$208)+'СЕТ СН'!$F$15</f>
        <v>153.66862003</v>
      </c>
      <c r="R211" s="36">
        <f>SUMIFS(СВЦЭМ!$F$39:$F$782,СВЦЭМ!$A$39:$A$782,$A211,СВЦЭМ!$B$39:$B$782,R$208)+'СЕТ СН'!$F$15</f>
        <v>152.07859422000001</v>
      </c>
      <c r="S211" s="36">
        <f>SUMIFS(СВЦЭМ!$F$39:$F$782,СВЦЭМ!$A$39:$A$782,$A211,СВЦЭМ!$B$39:$B$782,S$208)+'СЕТ СН'!$F$15</f>
        <v>148.56351751</v>
      </c>
      <c r="T211" s="36">
        <f>SUMIFS(СВЦЭМ!$F$39:$F$782,СВЦЭМ!$A$39:$A$782,$A211,СВЦЭМ!$B$39:$B$782,T$208)+'СЕТ СН'!$F$15</f>
        <v>143.10471511</v>
      </c>
      <c r="U211" s="36">
        <f>SUMIFS(СВЦЭМ!$F$39:$F$782,СВЦЭМ!$A$39:$A$782,$A211,СВЦЭМ!$B$39:$B$782,U$208)+'СЕТ СН'!$F$15</f>
        <v>142.72977079</v>
      </c>
      <c r="V211" s="36">
        <f>SUMIFS(СВЦЭМ!$F$39:$F$782,СВЦЭМ!$A$39:$A$782,$A211,СВЦЭМ!$B$39:$B$782,V$208)+'СЕТ СН'!$F$15</f>
        <v>144.56733356999999</v>
      </c>
      <c r="W211" s="36">
        <f>SUMIFS(СВЦЭМ!$F$39:$F$782,СВЦЭМ!$A$39:$A$782,$A211,СВЦЭМ!$B$39:$B$782,W$208)+'СЕТ СН'!$F$15</f>
        <v>148.65483581000001</v>
      </c>
      <c r="X211" s="36">
        <f>SUMIFS(СВЦЭМ!$F$39:$F$782,СВЦЭМ!$A$39:$A$782,$A211,СВЦЭМ!$B$39:$B$782,X$208)+'СЕТ СН'!$F$15</f>
        <v>153.24348040999999</v>
      </c>
      <c r="Y211" s="36">
        <f>SUMIFS(СВЦЭМ!$F$39:$F$782,СВЦЭМ!$A$39:$A$782,$A211,СВЦЭМ!$B$39:$B$782,Y$208)+'СЕТ СН'!$F$15</f>
        <v>155.35510844000001</v>
      </c>
    </row>
    <row r="212" spans="1:27" ht="15.75" x14ac:dyDescent="0.2">
      <c r="A212" s="35">
        <f t="shared" si="6"/>
        <v>44596</v>
      </c>
      <c r="B212" s="36">
        <f>SUMIFS(СВЦЭМ!$F$39:$F$782,СВЦЭМ!$A$39:$A$782,$A212,СВЦЭМ!$B$39:$B$782,B$208)+'СЕТ СН'!$F$15</f>
        <v>156.47127843000001</v>
      </c>
      <c r="C212" s="36">
        <f>SUMIFS(СВЦЭМ!$F$39:$F$782,СВЦЭМ!$A$39:$A$782,$A212,СВЦЭМ!$B$39:$B$782,C$208)+'СЕТ СН'!$F$15</f>
        <v>158.09610814000001</v>
      </c>
      <c r="D212" s="36">
        <f>SUMIFS(СВЦЭМ!$F$39:$F$782,СВЦЭМ!$A$39:$A$782,$A212,СВЦЭМ!$B$39:$B$782,D$208)+'СЕТ СН'!$F$15</f>
        <v>160.13256726</v>
      </c>
      <c r="E212" s="36">
        <f>SUMIFS(СВЦЭМ!$F$39:$F$782,СВЦЭМ!$A$39:$A$782,$A212,СВЦЭМ!$B$39:$B$782,E$208)+'СЕТ СН'!$F$15</f>
        <v>160.83087219000001</v>
      </c>
      <c r="F212" s="36">
        <f>SUMIFS(СВЦЭМ!$F$39:$F$782,СВЦЭМ!$A$39:$A$782,$A212,СВЦЭМ!$B$39:$B$782,F$208)+'СЕТ СН'!$F$15</f>
        <v>158.65163760999999</v>
      </c>
      <c r="G212" s="36">
        <f>SUMIFS(СВЦЭМ!$F$39:$F$782,СВЦЭМ!$A$39:$A$782,$A212,СВЦЭМ!$B$39:$B$782,G$208)+'СЕТ СН'!$F$15</f>
        <v>152.31659218999999</v>
      </c>
      <c r="H212" s="36">
        <f>SUMIFS(СВЦЭМ!$F$39:$F$782,СВЦЭМ!$A$39:$A$782,$A212,СВЦЭМ!$B$39:$B$782,H$208)+'СЕТ СН'!$F$15</f>
        <v>148.69413458</v>
      </c>
      <c r="I212" s="36">
        <f>SUMIFS(СВЦЭМ!$F$39:$F$782,СВЦЭМ!$A$39:$A$782,$A212,СВЦЭМ!$B$39:$B$782,I$208)+'СЕТ СН'!$F$15</f>
        <v>143.3264744</v>
      </c>
      <c r="J212" s="36">
        <f>SUMIFS(СВЦЭМ!$F$39:$F$782,СВЦЭМ!$A$39:$A$782,$A212,СВЦЭМ!$B$39:$B$782,J$208)+'СЕТ СН'!$F$15</f>
        <v>142.09980483000001</v>
      </c>
      <c r="K212" s="36">
        <f>SUMIFS(СВЦЭМ!$F$39:$F$782,СВЦЭМ!$A$39:$A$782,$A212,СВЦЭМ!$B$39:$B$782,K$208)+'СЕТ СН'!$F$15</f>
        <v>141.92341196999999</v>
      </c>
      <c r="L212" s="36">
        <f>SUMIFS(СВЦЭМ!$F$39:$F$782,СВЦЭМ!$A$39:$A$782,$A212,СВЦЭМ!$B$39:$B$782,L$208)+'СЕТ СН'!$F$15</f>
        <v>146.18692969</v>
      </c>
      <c r="M212" s="36">
        <f>SUMIFS(СВЦЭМ!$F$39:$F$782,СВЦЭМ!$A$39:$A$782,$A212,СВЦЭМ!$B$39:$B$782,M$208)+'СЕТ СН'!$F$15</f>
        <v>148.52130263999999</v>
      </c>
      <c r="N212" s="36">
        <f>SUMIFS(СВЦЭМ!$F$39:$F$782,СВЦЭМ!$A$39:$A$782,$A212,СВЦЭМ!$B$39:$B$782,N$208)+'СЕТ СН'!$F$15</f>
        <v>148.97778059000001</v>
      </c>
      <c r="O212" s="36">
        <f>SUMIFS(СВЦЭМ!$F$39:$F$782,СВЦЭМ!$A$39:$A$782,$A212,СВЦЭМ!$B$39:$B$782,O$208)+'СЕТ СН'!$F$15</f>
        <v>148.75724321999999</v>
      </c>
      <c r="P212" s="36">
        <f>SUMIFS(СВЦЭМ!$F$39:$F$782,СВЦЭМ!$A$39:$A$782,$A212,СВЦЭМ!$B$39:$B$782,P$208)+'СЕТ СН'!$F$15</f>
        <v>153.53671876000001</v>
      </c>
      <c r="Q212" s="36">
        <f>SUMIFS(СВЦЭМ!$F$39:$F$782,СВЦЭМ!$A$39:$A$782,$A212,СВЦЭМ!$B$39:$B$782,Q$208)+'СЕТ СН'!$F$15</f>
        <v>153.49465678999999</v>
      </c>
      <c r="R212" s="36">
        <f>SUMIFS(СВЦЭМ!$F$39:$F$782,СВЦЭМ!$A$39:$A$782,$A212,СВЦЭМ!$B$39:$B$782,R$208)+'СЕТ СН'!$F$15</f>
        <v>151.12154487999999</v>
      </c>
      <c r="S212" s="36">
        <f>SUMIFS(СВЦЭМ!$F$39:$F$782,СВЦЭМ!$A$39:$A$782,$A212,СВЦЭМ!$B$39:$B$782,S$208)+'СЕТ СН'!$F$15</f>
        <v>148.02194477</v>
      </c>
      <c r="T212" s="36">
        <f>SUMIFS(СВЦЭМ!$F$39:$F$782,СВЦЭМ!$A$39:$A$782,$A212,СВЦЭМ!$B$39:$B$782,T$208)+'СЕТ СН'!$F$15</f>
        <v>145.48018658000001</v>
      </c>
      <c r="U212" s="36">
        <f>SUMIFS(СВЦЭМ!$F$39:$F$782,СВЦЭМ!$A$39:$A$782,$A212,СВЦЭМ!$B$39:$B$782,U$208)+'СЕТ СН'!$F$15</f>
        <v>146.43803894000001</v>
      </c>
      <c r="V212" s="36">
        <f>SUMIFS(СВЦЭМ!$F$39:$F$782,СВЦЭМ!$A$39:$A$782,$A212,СВЦЭМ!$B$39:$B$782,V$208)+'СЕТ СН'!$F$15</f>
        <v>146.5736009</v>
      </c>
      <c r="W212" s="36">
        <f>SUMIFS(СВЦЭМ!$F$39:$F$782,СВЦЭМ!$A$39:$A$782,$A212,СВЦЭМ!$B$39:$B$782,W$208)+'СЕТ СН'!$F$15</f>
        <v>150.45305386999999</v>
      </c>
      <c r="X212" s="36">
        <f>SUMIFS(СВЦЭМ!$F$39:$F$782,СВЦЭМ!$A$39:$A$782,$A212,СВЦЭМ!$B$39:$B$782,X$208)+'СЕТ СН'!$F$15</f>
        <v>153.33516405</v>
      </c>
      <c r="Y212" s="36">
        <f>SUMIFS(СВЦЭМ!$F$39:$F$782,СВЦЭМ!$A$39:$A$782,$A212,СВЦЭМ!$B$39:$B$782,Y$208)+'СЕТ СН'!$F$15</f>
        <v>154.51640241000001</v>
      </c>
    </row>
    <row r="213" spans="1:27" ht="15.75" x14ac:dyDescent="0.2">
      <c r="A213" s="35">
        <f t="shared" si="6"/>
        <v>44597</v>
      </c>
      <c r="B213" s="36">
        <f>SUMIFS(СВЦЭМ!$F$39:$F$782,СВЦЭМ!$A$39:$A$782,$A213,СВЦЭМ!$B$39:$B$782,B$208)+'СЕТ СН'!$F$15</f>
        <v>160.78437518000001</v>
      </c>
      <c r="C213" s="36">
        <f>SUMIFS(СВЦЭМ!$F$39:$F$782,СВЦЭМ!$A$39:$A$782,$A213,СВЦЭМ!$B$39:$B$782,C$208)+'СЕТ СН'!$F$15</f>
        <v>151.66696770999999</v>
      </c>
      <c r="D213" s="36">
        <f>SUMIFS(СВЦЭМ!$F$39:$F$782,СВЦЭМ!$A$39:$A$782,$A213,СВЦЭМ!$B$39:$B$782,D$208)+'СЕТ СН'!$F$15</f>
        <v>154.83101034000001</v>
      </c>
      <c r="E213" s="36">
        <f>SUMIFS(СВЦЭМ!$F$39:$F$782,СВЦЭМ!$A$39:$A$782,$A213,СВЦЭМ!$B$39:$B$782,E$208)+'СЕТ СН'!$F$15</f>
        <v>157.89521735</v>
      </c>
      <c r="F213" s="36">
        <f>SUMIFS(СВЦЭМ!$F$39:$F$782,СВЦЭМ!$A$39:$A$782,$A213,СВЦЭМ!$B$39:$B$782,F$208)+'СЕТ СН'!$F$15</f>
        <v>158.32380878000001</v>
      </c>
      <c r="G213" s="36">
        <f>SUMIFS(СВЦЭМ!$F$39:$F$782,СВЦЭМ!$A$39:$A$782,$A213,СВЦЭМ!$B$39:$B$782,G$208)+'СЕТ СН'!$F$15</f>
        <v>159.62306353</v>
      </c>
      <c r="H213" s="36">
        <f>SUMIFS(СВЦЭМ!$F$39:$F$782,СВЦЭМ!$A$39:$A$782,$A213,СВЦЭМ!$B$39:$B$782,H$208)+'СЕТ СН'!$F$15</f>
        <v>155.73502092999999</v>
      </c>
      <c r="I213" s="36">
        <f>SUMIFS(СВЦЭМ!$F$39:$F$782,СВЦЭМ!$A$39:$A$782,$A213,СВЦЭМ!$B$39:$B$782,I$208)+'СЕТ СН'!$F$15</f>
        <v>149.24292129</v>
      </c>
      <c r="J213" s="36">
        <f>SUMIFS(СВЦЭМ!$F$39:$F$782,СВЦЭМ!$A$39:$A$782,$A213,СВЦЭМ!$B$39:$B$782,J$208)+'СЕТ СН'!$F$15</f>
        <v>143.29992704</v>
      </c>
      <c r="K213" s="36">
        <f>SUMIFS(СВЦЭМ!$F$39:$F$782,СВЦЭМ!$A$39:$A$782,$A213,СВЦЭМ!$B$39:$B$782,K$208)+'СЕТ СН'!$F$15</f>
        <v>142.61520055</v>
      </c>
      <c r="L213" s="36">
        <f>SUMIFS(СВЦЭМ!$F$39:$F$782,СВЦЭМ!$A$39:$A$782,$A213,СВЦЭМ!$B$39:$B$782,L$208)+'СЕТ СН'!$F$15</f>
        <v>144.04384087</v>
      </c>
      <c r="M213" s="36">
        <f>SUMIFS(СВЦЭМ!$F$39:$F$782,СВЦЭМ!$A$39:$A$782,$A213,СВЦЭМ!$B$39:$B$782,M$208)+'СЕТ СН'!$F$15</f>
        <v>147.1812486</v>
      </c>
      <c r="N213" s="36">
        <f>SUMIFS(СВЦЭМ!$F$39:$F$782,СВЦЭМ!$A$39:$A$782,$A213,СВЦЭМ!$B$39:$B$782,N$208)+'СЕТ СН'!$F$15</f>
        <v>149.32261044000001</v>
      </c>
      <c r="O213" s="36">
        <f>SUMIFS(СВЦЭМ!$F$39:$F$782,СВЦЭМ!$A$39:$A$782,$A213,СВЦЭМ!$B$39:$B$782,O$208)+'СЕТ СН'!$F$15</f>
        <v>153.01994428</v>
      </c>
      <c r="P213" s="36">
        <f>SUMIFS(СВЦЭМ!$F$39:$F$782,СВЦЭМ!$A$39:$A$782,$A213,СВЦЭМ!$B$39:$B$782,P$208)+'СЕТ СН'!$F$15</f>
        <v>153.92592409</v>
      </c>
      <c r="Q213" s="36">
        <f>SUMIFS(СВЦЭМ!$F$39:$F$782,СВЦЭМ!$A$39:$A$782,$A213,СВЦЭМ!$B$39:$B$782,Q$208)+'СЕТ СН'!$F$15</f>
        <v>154.49190329000001</v>
      </c>
      <c r="R213" s="36">
        <f>SUMIFS(СВЦЭМ!$F$39:$F$782,СВЦЭМ!$A$39:$A$782,$A213,СВЦЭМ!$B$39:$B$782,R$208)+'СЕТ СН'!$F$15</f>
        <v>153.20154134000001</v>
      </c>
      <c r="S213" s="36">
        <f>SUMIFS(СВЦЭМ!$F$39:$F$782,СВЦЭМ!$A$39:$A$782,$A213,СВЦЭМ!$B$39:$B$782,S$208)+'СЕТ СН'!$F$15</f>
        <v>148.49006718000001</v>
      </c>
      <c r="T213" s="36">
        <f>SUMIFS(СВЦЭМ!$F$39:$F$782,СВЦЭМ!$A$39:$A$782,$A213,СВЦЭМ!$B$39:$B$782,T$208)+'СЕТ СН'!$F$15</f>
        <v>145.27229409</v>
      </c>
      <c r="U213" s="36">
        <f>SUMIFS(СВЦЭМ!$F$39:$F$782,СВЦЭМ!$A$39:$A$782,$A213,СВЦЭМ!$B$39:$B$782,U$208)+'СЕТ СН'!$F$15</f>
        <v>146.05305476999999</v>
      </c>
      <c r="V213" s="36">
        <f>SUMIFS(СВЦЭМ!$F$39:$F$782,СВЦЭМ!$A$39:$A$782,$A213,СВЦЭМ!$B$39:$B$782,V$208)+'СЕТ СН'!$F$15</f>
        <v>147.03376761000001</v>
      </c>
      <c r="W213" s="36">
        <f>SUMIFS(СВЦЭМ!$F$39:$F$782,СВЦЭМ!$A$39:$A$782,$A213,СВЦЭМ!$B$39:$B$782,W$208)+'СЕТ СН'!$F$15</f>
        <v>149.10664002999999</v>
      </c>
      <c r="X213" s="36">
        <f>SUMIFS(СВЦЭМ!$F$39:$F$782,СВЦЭМ!$A$39:$A$782,$A213,СВЦЭМ!$B$39:$B$782,X$208)+'СЕТ СН'!$F$15</f>
        <v>151.21818827999999</v>
      </c>
      <c r="Y213" s="36">
        <f>SUMIFS(СВЦЭМ!$F$39:$F$782,СВЦЭМ!$A$39:$A$782,$A213,СВЦЭМ!$B$39:$B$782,Y$208)+'СЕТ СН'!$F$15</f>
        <v>154.48091828</v>
      </c>
    </row>
    <row r="214" spans="1:27" ht="15.75" x14ac:dyDescent="0.2">
      <c r="A214" s="35">
        <f t="shared" si="6"/>
        <v>44598</v>
      </c>
      <c r="B214" s="36">
        <f>SUMIFS(СВЦЭМ!$F$39:$F$782,СВЦЭМ!$A$39:$A$782,$A214,СВЦЭМ!$B$39:$B$782,B$208)+'СЕТ СН'!$F$15</f>
        <v>155.67264051000001</v>
      </c>
      <c r="C214" s="36">
        <f>SUMIFS(СВЦЭМ!$F$39:$F$782,СВЦЭМ!$A$39:$A$782,$A214,СВЦЭМ!$B$39:$B$782,C$208)+'СЕТ СН'!$F$15</f>
        <v>157.30561331999999</v>
      </c>
      <c r="D214" s="36">
        <f>SUMIFS(СВЦЭМ!$F$39:$F$782,СВЦЭМ!$A$39:$A$782,$A214,СВЦЭМ!$B$39:$B$782,D$208)+'СЕТ СН'!$F$15</f>
        <v>159.00954587000001</v>
      </c>
      <c r="E214" s="36">
        <f>SUMIFS(СВЦЭМ!$F$39:$F$782,СВЦЭМ!$A$39:$A$782,$A214,СВЦЭМ!$B$39:$B$782,E$208)+'СЕТ СН'!$F$15</f>
        <v>159.41620964000001</v>
      </c>
      <c r="F214" s="36">
        <f>SUMIFS(СВЦЭМ!$F$39:$F$782,СВЦЭМ!$A$39:$A$782,$A214,СВЦЭМ!$B$39:$B$782,F$208)+'СЕТ СН'!$F$15</f>
        <v>158.84652940999999</v>
      </c>
      <c r="G214" s="36">
        <f>SUMIFS(СВЦЭМ!$F$39:$F$782,СВЦЭМ!$A$39:$A$782,$A214,СВЦЭМ!$B$39:$B$782,G$208)+'СЕТ СН'!$F$15</f>
        <v>156.98407348999999</v>
      </c>
      <c r="H214" s="36">
        <f>SUMIFS(СВЦЭМ!$F$39:$F$782,СВЦЭМ!$A$39:$A$782,$A214,СВЦЭМ!$B$39:$B$782,H$208)+'СЕТ СН'!$F$15</f>
        <v>155.08136274</v>
      </c>
      <c r="I214" s="36">
        <f>SUMIFS(СВЦЭМ!$F$39:$F$782,СВЦЭМ!$A$39:$A$782,$A214,СВЦЭМ!$B$39:$B$782,I$208)+'СЕТ СН'!$F$15</f>
        <v>152.40258187000001</v>
      </c>
      <c r="J214" s="36">
        <f>SUMIFS(СВЦЭМ!$F$39:$F$782,СВЦЭМ!$A$39:$A$782,$A214,СВЦЭМ!$B$39:$B$782,J$208)+'СЕТ СН'!$F$15</f>
        <v>147.04215532000001</v>
      </c>
      <c r="K214" s="36">
        <f>SUMIFS(СВЦЭМ!$F$39:$F$782,СВЦЭМ!$A$39:$A$782,$A214,СВЦЭМ!$B$39:$B$782,K$208)+'СЕТ СН'!$F$15</f>
        <v>143.29689963999999</v>
      </c>
      <c r="L214" s="36">
        <f>SUMIFS(СВЦЭМ!$F$39:$F$782,СВЦЭМ!$A$39:$A$782,$A214,СВЦЭМ!$B$39:$B$782,L$208)+'СЕТ СН'!$F$15</f>
        <v>143.42075783000001</v>
      </c>
      <c r="M214" s="36">
        <f>SUMIFS(СВЦЭМ!$F$39:$F$782,СВЦЭМ!$A$39:$A$782,$A214,СВЦЭМ!$B$39:$B$782,M$208)+'СЕТ СН'!$F$15</f>
        <v>144.29562411000001</v>
      </c>
      <c r="N214" s="36">
        <f>SUMIFS(СВЦЭМ!$F$39:$F$782,СВЦЭМ!$A$39:$A$782,$A214,СВЦЭМ!$B$39:$B$782,N$208)+'СЕТ СН'!$F$15</f>
        <v>146.55336374000001</v>
      </c>
      <c r="O214" s="36">
        <f>SUMIFS(СВЦЭМ!$F$39:$F$782,СВЦЭМ!$A$39:$A$782,$A214,СВЦЭМ!$B$39:$B$782,O$208)+'СЕТ СН'!$F$15</f>
        <v>150.3744705</v>
      </c>
      <c r="P214" s="36">
        <f>SUMIFS(СВЦЭМ!$F$39:$F$782,СВЦЭМ!$A$39:$A$782,$A214,СВЦЭМ!$B$39:$B$782,P$208)+'СЕТ СН'!$F$15</f>
        <v>151.55406797000001</v>
      </c>
      <c r="Q214" s="36">
        <f>SUMIFS(СВЦЭМ!$F$39:$F$782,СВЦЭМ!$A$39:$A$782,$A214,СВЦЭМ!$B$39:$B$782,Q$208)+'СЕТ СН'!$F$15</f>
        <v>152.32551452000001</v>
      </c>
      <c r="R214" s="36">
        <f>SUMIFS(СВЦЭМ!$F$39:$F$782,СВЦЭМ!$A$39:$A$782,$A214,СВЦЭМ!$B$39:$B$782,R$208)+'СЕТ СН'!$F$15</f>
        <v>151.45053236000001</v>
      </c>
      <c r="S214" s="36">
        <f>SUMIFS(СВЦЭМ!$F$39:$F$782,СВЦЭМ!$A$39:$A$782,$A214,СВЦЭМ!$B$39:$B$782,S$208)+'СЕТ СН'!$F$15</f>
        <v>147.59689624000001</v>
      </c>
      <c r="T214" s="36">
        <f>SUMIFS(СВЦЭМ!$F$39:$F$782,СВЦЭМ!$A$39:$A$782,$A214,СВЦЭМ!$B$39:$B$782,T$208)+'СЕТ СН'!$F$15</f>
        <v>142.84197999</v>
      </c>
      <c r="U214" s="36">
        <f>SUMIFS(СВЦЭМ!$F$39:$F$782,СВЦЭМ!$A$39:$A$782,$A214,СВЦЭМ!$B$39:$B$782,U$208)+'СЕТ СН'!$F$15</f>
        <v>145.04164943999999</v>
      </c>
      <c r="V214" s="36">
        <f>SUMIFS(СВЦЭМ!$F$39:$F$782,СВЦЭМ!$A$39:$A$782,$A214,СВЦЭМ!$B$39:$B$782,V$208)+'СЕТ СН'!$F$15</f>
        <v>144.64807654000001</v>
      </c>
      <c r="W214" s="36">
        <f>SUMIFS(СВЦЭМ!$F$39:$F$782,СВЦЭМ!$A$39:$A$782,$A214,СВЦЭМ!$B$39:$B$782,W$208)+'СЕТ СН'!$F$15</f>
        <v>147.00413957000001</v>
      </c>
      <c r="X214" s="36">
        <f>SUMIFS(СВЦЭМ!$F$39:$F$782,СВЦЭМ!$A$39:$A$782,$A214,СВЦЭМ!$B$39:$B$782,X$208)+'СЕТ СН'!$F$15</f>
        <v>150.21892245000001</v>
      </c>
      <c r="Y214" s="36">
        <f>SUMIFS(СВЦЭМ!$F$39:$F$782,СВЦЭМ!$A$39:$A$782,$A214,СВЦЭМ!$B$39:$B$782,Y$208)+'СЕТ СН'!$F$15</f>
        <v>154.33265944999999</v>
      </c>
    </row>
    <row r="215" spans="1:27" ht="15.75" x14ac:dyDescent="0.2">
      <c r="A215" s="35">
        <f t="shared" si="6"/>
        <v>44599</v>
      </c>
      <c r="B215" s="36">
        <f>SUMIFS(СВЦЭМ!$F$39:$F$782,СВЦЭМ!$A$39:$A$782,$A215,СВЦЭМ!$B$39:$B$782,B$208)+'СЕТ СН'!$F$15</f>
        <v>158.27071411</v>
      </c>
      <c r="C215" s="36">
        <f>SUMIFS(СВЦЭМ!$F$39:$F$782,СВЦЭМ!$A$39:$A$782,$A215,СВЦЭМ!$B$39:$B$782,C$208)+'СЕТ СН'!$F$15</f>
        <v>161.49305808</v>
      </c>
      <c r="D215" s="36">
        <f>SUMIFS(СВЦЭМ!$F$39:$F$782,СВЦЭМ!$A$39:$A$782,$A215,СВЦЭМ!$B$39:$B$782,D$208)+'СЕТ СН'!$F$15</f>
        <v>162.46623202000001</v>
      </c>
      <c r="E215" s="36">
        <f>SUMIFS(СВЦЭМ!$F$39:$F$782,СВЦЭМ!$A$39:$A$782,$A215,СВЦЭМ!$B$39:$B$782,E$208)+'СЕТ СН'!$F$15</f>
        <v>163.18418496999999</v>
      </c>
      <c r="F215" s="36">
        <f>SUMIFS(СВЦЭМ!$F$39:$F$782,СВЦЭМ!$A$39:$A$782,$A215,СВЦЭМ!$B$39:$B$782,F$208)+'СЕТ СН'!$F$15</f>
        <v>162.41173775999999</v>
      </c>
      <c r="G215" s="36">
        <f>SUMIFS(СВЦЭМ!$F$39:$F$782,СВЦЭМ!$A$39:$A$782,$A215,СВЦЭМ!$B$39:$B$782,G$208)+'СЕТ СН'!$F$15</f>
        <v>159.67107511</v>
      </c>
      <c r="H215" s="36">
        <f>SUMIFS(СВЦЭМ!$F$39:$F$782,СВЦЭМ!$A$39:$A$782,$A215,СВЦЭМ!$B$39:$B$782,H$208)+'СЕТ СН'!$F$15</f>
        <v>160.27559550000001</v>
      </c>
      <c r="I215" s="36">
        <f>SUMIFS(СВЦЭМ!$F$39:$F$782,СВЦЭМ!$A$39:$A$782,$A215,СВЦЭМ!$B$39:$B$782,I$208)+'СЕТ СН'!$F$15</f>
        <v>145.64569173999999</v>
      </c>
      <c r="J215" s="36">
        <f>SUMIFS(СВЦЭМ!$F$39:$F$782,СВЦЭМ!$A$39:$A$782,$A215,СВЦЭМ!$B$39:$B$782,J$208)+'СЕТ СН'!$F$15</f>
        <v>139.35910748000001</v>
      </c>
      <c r="K215" s="36">
        <f>SUMIFS(СВЦЭМ!$F$39:$F$782,СВЦЭМ!$A$39:$A$782,$A215,СВЦЭМ!$B$39:$B$782,K$208)+'СЕТ СН'!$F$15</f>
        <v>138.79309903000001</v>
      </c>
      <c r="L215" s="36">
        <f>SUMIFS(СВЦЭМ!$F$39:$F$782,СВЦЭМ!$A$39:$A$782,$A215,СВЦЭМ!$B$39:$B$782,L$208)+'СЕТ СН'!$F$15</f>
        <v>140.32863452000001</v>
      </c>
      <c r="M215" s="36">
        <f>SUMIFS(СВЦЭМ!$F$39:$F$782,СВЦЭМ!$A$39:$A$782,$A215,СВЦЭМ!$B$39:$B$782,M$208)+'СЕТ СН'!$F$15</f>
        <v>145.07144973000001</v>
      </c>
      <c r="N215" s="36">
        <f>SUMIFS(СВЦЭМ!$F$39:$F$782,СВЦЭМ!$A$39:$A$782,$A215,СВЦЭМ!$B$39:$B$782,N$208)+'СЕТ СН'!$F$15</f>
        <v>150.01816403000001</v>
      </c>
      <c r="O215" s="36">
        <f>SUMIFS(СВЦЭМ!$F$39:$F$782,СВЦЭМ!$A$39:$A$782,$A215,СВЦЭМ!$B$39:$B$782,O$208)+'СЕТ СН'!$F$15</f>
        <v>154.0928041</v>
      </c>
      <c r="P215" s="36">
        <f>SUMIFS(СВЦЭМ!$F$39:$F$782,СВЦЭМ!$A$39:$A$782,$A215,СВЦЭМ!$B$39:$B$782,P$208)+'СЕТ СН'!$F$15</f>
        <v>155.59077325000001</v>
      </c>
      <c r="Q215" s="36">
        <f>SUMIFS(СВЦЭМ!$F$39:$F$782,СВЦЭМ!$A$39:$A$782,$A215,СВЦЭМ!$B$39:$B$782,Q$208)+'СЕТ СН'!$F$15</f>
        <v>157.35665180000001</v>
      </c>
      <c r="R215" s="36">
        <f>SUMIFS(СВЦЭМ!$F$39:$F$782,СВЦЭМ!$A$39:$A$782,$A215,СВЦЭМ!$B$39:$B$782,R$208)+'СЕТ СН'!$F$15</f>
        <v>154.05559640000001</v>
      </c>
      <c r="S215" s="36">
        <f>SUMIFS(СВЦЭМ!$F$39:$F$782,СВЦЭМ!$A$39:$A$782,$A215,СВЦЭМ!$B$39:$B$782,S$208)+'СЕТ СН'!$F$15</f>
        <v>148.12904083999999</v>
      </c>
      <c r="T215" s="36">
        <f>SUMIFS(СВЦЭМ!$F$39:$F$782,СВЦЭМ!$A$39:$A$782,$A215,СВЦЭМ!$B$39:$B$782,T$208)+'СЕТ СН'!$F$15</f>
        <v>141.7214051</v>
      </c>
      <c r="U215" s="36">
        <f>SUMIFS(СВЦЭМ!$F$39:$F$782,СВЦЭМ!$A$39:$A$782,$A215,СВЦЭМ!$B$39:$B$782,U$208)+'СЕТ СН'!$F$15</f>
        <v>142.54631885000001</v>
      </c>
      <c r="V215" s="36">
        <f>SUMIFS(СВЦЭМ!$F$39:$F$782,СВЦЭМ!$A$39:$A$782,$A215,СВЦЭМ!$B$39:$B$782,V$208)+'СЕТ СН'!$F$15</f>
        <v>144.26775302999999</v>
      </c>
      <c r="W215" s="36">
        <f>SUMIFS(СВЦЭМ!$F$39:$F$782,СВЦЭМ!$A$39:$A$782,$A215,СВЦЭМ!$B$39:$B$782,W$208)+'СЕТ СН'!$F$15</f>
        <v>148.64918028</v>
      </c>
      <c r="X215" s="36">
        <f>SUMIFS(СВЦЭМ!$F$39:$F$782,СВЦЭМ!$A$39:$A$782,$A215,СВЦЭМ!$B$39:$B$782,X$208)+'СЕТ СН'!$F$15</f>
        <v>150.72275637000001</v>
      </c>
      <c r="Y215" s="36">
        <f>SUMIFS(СВЦЭМ!$F$39:$F$782,СВЦЭМ!$A$39:$A$782,$A215,СВЦЭМ!$B$39:$B$782,Y$208)+'СЕТ СН'!$F$15</f>
        <v>154.32314543000001</v>
      </c>
    </row>
    <row r="216" spans="1:27" ht="15.75" x14ac:dyDescent="0.2">
      <c r="A216" s="35">
        <f t="shared" si="6"/>
        <v>44600</v>
      </c>
      <c r="B216" s="36">
        <f>SUMIFS(СВЦЭМ!$F$39:$F$782,СВЦЭМ!$A$39:$A$782,$A216,СВЦЭМ!$B$39:$B$782,B$208)+'СЕТ СН'!$F$15</f>
        <v>153.99091000000001</v>
      </c>
      <c r="C216" s="36">
        <f>SUMIFS(СВЦЭМ!$F$39:$F$782,СВЦЭМ!$A$39:$A$782,$A216,СВЦЭМ!$B$39:$B$782,C$208)+'СЕТ СН'!$F$15</f>
        <v>162.40982933999999</v>
      </c>
      <c r="D216" s="36">
        <f>SUMIFS(СВЦЭМ!$F$39:$F$782,СВЦЭМ!$A$39:$A$782,$A216,СВЦЭМ!$B$39:$B$782,D$208)+'СЕТ СН'!$F$15</f>
        <v>163.66873835000001</v>
      </c>
      <c r="E216" s="36">
        <f>SUMIFS(СВЦЭМ!$F$39:$F$782,СВЦЭМ!$A$39:$A$782,$A216,СВЦЭМ!$B$39:$B$782,E$208)+'СЕТ СН'!$F$15</f>
        <v>163.79180185000001</v>
      </c>
      <c r="F216" s="36">
        <f>SUMIFS(СВЦЭМ!$F$39:$F$782,СВЦЭМ!$A$39:$A$782,$A216,СВЦЭМ!$B$39:$B$782,F$208)+'СЕТ СН'!$F$15</f>
        <v>161.95484461999999</v>
      </c>
      <c r="G216" s="36">
        <f>SUMIFS(СВЦЭМ!$F$39:$F$782,СВЦЭМ!$A$39:$A$782,$A216,СВЦЭМ!$B$39:$B$782,G$208)+'СЕТ СН'!$F$15</f>
        <v>158.76134966000001</v>
      </c>
      <c r="H216" s="36">
        <f>SUMIFS(СВЦЭМ!$F$39:$F$782,СВЦЭМ!$A$39:$A$782,$A216,СВЦЭМ!$B$39:$B$782,H$208)+'СЕТ СН'!$F$15</f>
        <v>152.40010548999999</v>
      </c>
      <c r="I216" s="36">
        <f>SUMIFS(СВЦЭМ!$F$39:$F$782,СВЦЭМ!$A$39:$A$782,$A216,СВЦЭМ!$B$39:$B$782,I$208)+'СЕТ СН'!$F$15</f>
        <v>144.92514044000001</v>
      </c>
      <c r="J216" s="36">
        <f>SUMIFS(СВЦЭМ!$F$39:$F$782,СВЦЭМ!$A$39:$A$782,$A216,СВЦЭМ!$B$39:$B$782,J$208)+'СЕТ СН'!$F$15</f>
        <v>137.84869044999999</v>
      </c>
      <c r="K216" s="36">
        <f>SUMIFS(СВЦЭМ!$F$39:$F$782,СВЦЭМ!$A$39:$A$782,$A216,СВЦЭМ!$B$39:$B$782,K$208)+'СЕТ СН'!$F$15</f>
        <v>137.11658778</v>
      </c>
      <c r="L216" s="36">
        <f>SUMIFS(СВЦЭМ!$F$39:$F$782,СВЦЭМ!$A$39:$A$782,$A216,СВЦЭМ!$B$39:$B$782,L$208)+'СЕТ СН'!$F$15</f>
        <v>139.99823756999999</v>
      </c>
      <c r="M216" s="36">
        <f>SUMIFS(СВЦЭМ!$F$39:$F$782,СВЦЭМ!$A$39:$A$782,$A216,СВЦЭМ!$B$39:$B$782,M$208)+'СЕТ СН'!$F$15</f>
        <v>149.20261690000001</v>
      </c>
      <c r="N216" s="36">
        <f>SUMIFS(СВЦЭМ!$F$39:$F$782,СВЦЭМ!$A$39:$A$782,$A216,СВЦЭМ!$B$39:$B$782,N$208)+'СЕТ СН'!$F$15</f>
        <v>159.65715716</v>
      </c>
      <c r="O216" s="36">
        <f>SUMIFS(СВЦЭМ!$F$39:$F$782,СВЦЭМ!$A$39:$A$782,$A216,СВЦЭМ!$B$39:$B$782,O$208)+'СЕТ СН'!$F$15</f>
        <v>161.76343639000001</v>
      </c>
      <c r="P216" s="36">
        <f>SUMIFS(СВЦЭМ!$F$39:$F$782,СВЦЭМ!$A$39:$A$782,$A216,СВЦЭМ!$B$39:$B$782,P$208)+'СЕТ СН'!$F$15</f>
        <v>162.59995681000001</v>
      </c>
      <c r="Q216" s="36">
        <f>SUMIFS(СВЦЭМ!$F$39:$F$782,СВЦЭМ!$A$39:$A$782,$A216,СВЦЭМ!$B$39:$B$782,Q$208)+'СЕТ СН'!$F$15</f>
        <v>162.01511406</v>
      </c>
      <c r="R216" s="36">
        <f>SUMIFS(СВЦЭМ!$F$39:$F$782,СВЦЭМ!$A$39:$A$782,$A216,СВЦЭМ!$B$39:$B$782,R$208)+'СЕТ СН'!$F$15</f>
        <v>161.36994039999999</v>
      </c>
      <c r="S216" s="36">
        <f>SUMIFS(СВЦЭМ!$F$39:$F$782,СВЦЭМ!$A$39:$A$782,$A216,СВЦЭМ!$B$39:$B$782,S$208)+'СЕТ СН'!$F$15</f>
        <v>158.21822358</v>
      </c>
      <c r="T216" s="36">
        <f>SUMIFS(СВЦЭМ!$F$39:$F$782,СВЦЭМ!$A$39:$A$782,$A216,СВЦЭМ!$B$39:$B$782,T$208)+'СЕТ СН'!$F$15</f>
        <v>148.96831985</v>
      </c>
      <c r="U216" s="36">
        <f>SUMIFS(СВЦЭМ!$F$39:$F$782,СВЦЭМ!$A$39:$A$782,$A216,СВЦЭМ!$B$39:$B$782,U$208)+'СЕТ СН'!$F$15</f>
        <v>147.47283365999999</v>
      </c>
      <c r="V216" s="36">
        <f>SUMIFS(СВЦЭМ!$F$39:$F$782,СВЦЭМ!$A$39:$A$782,$A216,СВЦЭМ!$B$39:$B$782,V$208)+'СЕТ СН'!$F$15</f>
        <v>150.41806384</v>
      </c>
      <c r="W216" s="36">
        <f>SUMIFS(СВЦЭМ!$F$39:$F$782,СВЦЭМ!$A$39:$A$782,$A216,СВЦЭМ!$B$39:$B$782,W$208)+'СЕТ СН'!$F$15</f>
        <v>153.16304245000001</v>
      </c>
      <c r="X216" s="36">
        <f>SUMIFS(СВЦЭМ!$F$39:$F$782,СВЦЭМ!$A$39:$A$782,$A216,СВЦЭМ!$B$39:$B$782,X$208)+'СЕТ СН'!$F$15</f>
        <v>156.55726469999999</v>
      </c>
      <c r="Y216" s="36">
        <f>SUMIFS(СВЦЭМ!$F$39:$F$782,СВЦЭМ!$A$39:$A$782,$A216,СВЦЭМ!$B$39:$B$782,Y$208)+'СЕТ СН'!$F$15</f>
        <v>159.55031521000001</v>
      </c>
    </row>
    <row r="217" spans="1:27" ht="15.75" x14ac:dyDescent="0.2">
      <c r="A217" s="35">
        <f t="shared" si="6"/>
        <v>44601</v>
      </c>
      <c r="B217" s="36">
        <f>SUMIFS(СВЦЭМ!$F$39:$F$782,СВЦЭМ!$A$39:$A$782,$A217,СВЦЭМ!$B$39:$B$782,B$208)+'СЕТ СН'!$F$15</f>
        <v>162.2683351</v>
      </c>
      <c r="C217" s="36">
        <f>SUMIFS(СВЦЭМ!$F$39:$F$782,СВЦЭМ!$A$39:$A$782,$A217,СВЦЭМ!$B$39:$B$782,C$208)+'СЕТ СН'!$F$15</f>
        <v>169.37045959</v>
      </c>
      <c r="D217" s="36">
        <f>SUMIFS(СВЦЭМ!$F$39:$F$782,СВЦЭМ!$A$39:$A$782,$A217,СВЦЭМ!$B$39:$B$782,D$208)+'СЕТ СН'!$F$15</f>
        <v>169.920838</v>
      </c>
      <c r="E217" s="36">
        <f>SUMIFS(СВЦЭМ!$F$39:$F$782,СВЦЭМ!$A$39:$A$782,$A217,СВЦЭМ!$B$39:$B$782,E$208)+'СЕТ СН'!$F$15</f>
        <v>170.54270213999999</v>
      </c>
      <c r="F217" s="36">
        <f>SUMIFS(СВЦЭМ!$F$39:$F$782,СВЦЭМ!$A$39:$A$782,$A217,СВЦЭМ!$B$39:$B$782,F$208)+'СЕТ СН'!$F$15</f>
        <v>168.42769615</v>
      </c>
      <c r="G217" s="36">
        <f>SUMIFS(СВЦЭМ!$F$39:$F$782,СВЦЭМ!$A$39:$A$782,$A217,СВЦЭМ!$B$39:$B$782,G$208)+'СЕТ СН'!$F$15</f>
        <v>167.51630961999999</v>
      </c>
      <c r="H217" s="36">
        <f>SUMIFS(СВЦЭМ!$F$39:$F$782,СВЦЭМ!$A$39:$A$782,$A217,СВЦЭМ!$B$39:$B$782,H$208)+'СЕТ СН'!$F$15</f>
        <v>162.17973087999999</v>
      </c>
      <c r="I217" s="36">
        <f>SUMIFS(СВЦЭМ!$F$39:$F$782,СВЦЭМ!$A$39:$A$782,$A217,СВЦЭМ!$B$39:$B$782,I$208)+'СЕТ СН'!$F$15</f>
        <v>151.43621723999999</v>
      </c>
      <c r="J217" s="36">
        <f>SUMIFS(СВЦЭМ!$F$39:$F$782,СВЦЭМ!$A$39:$A$782,$A217,СВЦЭМ!$B$39:$B$782,J$208)+'СЕТ СН'!$F$15</f>
        <v>147.08772094</v>
      </c>
      <c r="K217" s="36">
        <f>SUMIFS(СВЦЭМ!$F$39:$F$782,СВЦЭМ!$A$39:$A$782,$A217,СВЦЭМ!$B$39:$B$782,K$208)+'СЕТ СН'!$F$15</f>
        <v>146.67154160999999</v>
      </c>
      <c r="L217" s="36">
        <f>SUMIFS(СВЦЭМ!$F$39:$F$782,СВЦЭМ!$A$39:$A$782,$A217,СВЦЭМ!$B$39:$B$782,L$208)+'СЕТ СН'!$F$15</f>
        <v>148.10855791</v>
      </c>
      <c r="M217" s="36">
        <f>SUMIFS(СВЦЭМ!$F$39:$F$782,СВЦЭМ!$A$39:$A$782,$A217,СВЦЭМ!$B$39:$B$782,M$208)+'СЕТ СН'!$F$15</f>
        <v>154.87126193</v>
      </c>
      <c r="N217" s="36">
        <f>SUMIFS(СВЦЭМ!$F$39:$F$782,СВЦЭМ!$A$39:$A$782,$A217,СВЦЭМ!$B$39:$B$782,N$208)+'СЕТ СН'!$F$15</f>
        <v>163.64447883</v>
      </c>
      <c r="O217" s="36">
        <f>SUMIFS(СВЦЭМ!$F$39:$F$782,СВЦЭМ!$A$39:$A$782,$A217,СВЦЭМ!$B$39:$B$782,O$208)+'СЕТ СН'!$F$15</f>
        <v>165.93470332999999</v>
      </c>
      <c r="P217" s="36">
        <f>SUMIFS(СВЦЭМ!$F$39:$F$782,СВЦЭМ!$A$39:$A$782,$A217,СВЦЭМ!$B$39:$B$782,P$208)+'СЕТ СН'!$F$15</f>
        <v>166.82717954</v>
      </c>
      <c r="Q217" s="36">
        <f>SUMIFS(СВЦЭМ!$F$39:$F$782,СВЦЭМ!$A$39:$A$782,$A217,СВЦЭМ!$B$39:$B$782,Q$208)+'СЕТ СН'!$F$15</f>
        <v>167.71780293</v>
      </c>
      <c r="R217" s="36">
        <f>SUMIFS(СВЦЭМ!$F$39:$F$782,СВЦЭМ!$A$39:$A$782,$A217,СВЦЭМ!$B$39:$B$782,R$208)+'СЕТ СН'!$F$15</f>
        <v>165.91167879</v>
      </c>
      <c r="S217" s="36">
        <f>SUMIFS(СВЦЭМ!$F$39:$F$782,СВЦЭМ!$A$39:$A$782,$A217,СВЦЭМ!$B$39:$B$782,S$208)+'СЕТ СН'!$F$15</f>
        <v>162.91513585000001</v>
      </c>
      <c r="T217" s="36">
        <f>SUMIFS(СВЦЭМ!$F$39:$F$782,СВЦЭМ!$A$39:$A$782,$A217,СВЦЭМ!$B$39:$B$782,T$208)+'СЕТ СН'!$F$15</f>
        <v>152.02905691000001</v>
      </c>
      <c r="U217" s="36">
        <f>SUMIFS(СВЦЭМ!$F$39:$F$782,СВЦЭМ!$A$39:$A$782,$A217,СВЦЭМ!$B$39:$B$782,U$208)+'СЕТ СН'!$F$15</f>
        <v>149.88057753000001</v>
      </c>
      <c r="V217" s="36">
        <f>SUMIFS(СВЦЭМ!$F$39:$F$782,СВЦЭМ!$A$39:$A$782,$A217,СВЦЭМ!$B$39:$B$782,V$208)+'СЕТ СН'!$F$15</f>
        <v>152.59302582999999</v>
      </c>
      <c r="W217" s="36">
        <f>SUMIFS(СВЦЭМ!$F$39:$F$782,СВЦЭМ!$A$39:$A$782,$A217,СВЦЭМ!$B$39:$B$782,W$208)+'СЕТ СН'!$F$15</f>
        <v>157.13170464999999</v>
      </c>
      <c r="X217" s="36">
        <f>SUMIFS(СВЦЭМ!$F$39:$F$782,СВЦЭМ!$A$39:$A$782,$A217,СВЦЭМ!$B$39:$B$782,X$208)+'СЕТ СН'!$F$15</f>
        <v>159.99693266</v>
      </c>
      <c r="Y217" s="36">
        <f>SUMIFS(СВЦЭМ!$F$39:$F$782,СВЦЭМ!$A$39:$A$782,$A217,СВЦЭМ!$B$39:$B$782,Y$208)+'СЕТ СН'!$F$15</f>
        <v>162.84202438</v>
      </c>
    </row>
    <row r="218" spans="1:27" ht="15.75" x14ac:dyDescent="0.2">
      <c r="A218" s="35">
        <f t="shared" si="6"/>
        <v>44602</v>
      </c>
      <c r="B218" s="36">
        <f>SUMIFS(СВЦЭМ!$F$39:$F$782,СВЦЭМ!$A$39:$A$782,$A218,СВЦЭМ!$B$39:$B$782,B$208)+'СЕТ СН'!$F$15</f>
        <v>157.14439827999999</v>
      </c>
      <c r="C218" s="36">
        <f>SUMIFS(СВЦЭМ!$F$39:$F$782,СВЦЭМ!$A$39:$A$782,$A218,СВЦЭМ!$B$39:$B$782,C$208)+'СЕТ СН'!$F$15</f>
        <v>164.54615379000001</v>
      </c>
      <c r="D218" s="36">
        <f>SUMIFS(СВЦЭМ!$F$39:$F$782,СВЦЭМ!$A$39:$A$782,$A218,СВЦЭМ!$B$39:$B$782,D$208)+'СЕТ СН'!$F$15</f>
        <v>168.97661092000001</v>
      </c>
      <c r="E218" s="36">
        <f>SUMIFS(СВЦЭМ!$F$39:$F$782,СВЦЭМ!$A$39:$A$782,$A218,СВЦЭМ!$B$39:$B$782,E$208)+'СЕТ СН'!$F$15</f>
        <v>168.09373601999999</v>
      </c>
      <c r="F218" s="36">
        <f>SUMIFS(СВЦЭМ!$F$39:$F$782,СВЦЭМ!$A$39:$A$782,$A218,СВЦЭМ!$B$39:$B$782,F$208)+'СЕТ СН'!$F$15</f>
        <v>164.05235321999999</v>
      </c>
      <c r="G218" s="36">
        <f>SUMIFS(СВЦЭМ!$F$39:$F$782,СВЦЭМ!$A$39:$A$782,$A218,СВЦЭМ!$B$39:$B$782,G$208)+'СЕТ СН'!$F$15</f>
        <v>160.13739766</v>
      </c>
      <c r="H218" s="36">
        <f>SUMIFS(СВЦЭМ!$F$39:$F$782,СВЦЭМ!$A$39:$A$782,$A218,СВЦЭМ!$B$39:$B$782,H$208)+'СЕТ СН'!$F$15</f>
        <v>152.90132643999999</v>
      </c>
      <c r="I218" s="36">
        <f>SUMIFS(СВЦЭМ!$F$39:$F$782,СВЦЭМ!$A$39:$A$782,$A218,СВЦЭМ!$B$39:$B$782,I$208)+'СЕТ СН'!$F$15</f>
        <v>149.42291184999999</v>
      </c>
      <c r="J218" s="36">
        <f>SUMIFS(СВЦЭМ!$F$39:$F$782,СВЦЭМ!$A$39:$A$782,$A218,СВЦЭМ!$B$39:$B$782,J$208)+'СЕТ СН'!$F$15</f>
        <v>145.48014879999999</v>
      </c>
      <c r="K218" s="36">
        <f>SUMIFS(СВЦЭМ!$F$39:$F$782,СВЦЭМ!$A$39:$A$782,$A218,СВЦЭМ!$B$39:$B$782,K$208)+'СЕТ СН'!$F$15</f>
        <v>145.27450475000001</v>
      </c>
      <c r="L218" s="36">
        <f>SUMIFS(СВЦЭМ!$F$39:$F$782,СВЦЭМ!$A$39:$A$782,$A218,СВЦЭМ!$B$39:$B$782,L$208)+'СЕТ СН'!$F$15</f>
        <v>145.70275477999999</v>
      </c>
      <c r="M218" s="36">
        <f>SUMIFS(СВЦЭМ!$F$39:$F$782,СВЦЭМ!$A$39:$A$782,$A218,СВЦЭМ!$B$39:$B$782,M$208)+'СЕТ СН'!$F$15</f>
        <v>151.26008346</v>
      </c>
      <c r="N218" s="36">
        <f>SUMIFS(СВЦЭМ!$F$39:$F$782,СВЦЭМ!$A$39:$A$782,$A218,СВЦЭМ!$B$39:$B$782,N$208)+'СЕТ СН'!$F$15</f>
        <v>158.78275690999999</v>
      </c>
      <c r="O218" s="36">
        <f>SUMIFS(СВЦЭМ!$F$39:$F$782,СВЦЭМ!$A$39:$A$782,$A218,СВЦЭМ!$B$39:$B$782,O$208)+'СЕТ СН'!$F$15</f>
        <v>161.90318282000001</v>
      </c>
      <c r="P218" s="36">
        <f>SUMIFS(СВЦЭМ!$F$39:$F$782,СВЦЭМ!$A$39:$A$782,$A218,СВЦЭМ!$B$39:$B$782,P$208)+'СЕТ СН'!$F$15</f>
        <v>163.32846397</v>
      </c>
      <c r="Q218" s="36">
        <f>SUMIFS(СВЦЭМ!$F$39:$F$782,СВЦЭМ!$A$39:$A$782,$A218,СВЦЭМ!$B$39:$B$782,Q$208)+'СЕТ СН'!$F$15</f>
        <v>163.99654176999999</v>
      </c>
      <c r="R218" s="36">
        <f>SUMIFS(СВЦЭМ!$F$39:$F$782,СВЦЭМ!$A$39:$A$782,$A218,СВЦЭМ!$B$39:$B$782,R$208)+'СЕТ СН'!$F$15</f>
        <v>163.65015578000001</v>
      </c>
      <c r="S218" s="36">
        <f>SUMIFS(СВЦЭМ!$F$39:$F$782,СВЦЭМ!$A$39:$A$782,$A218,СВЦЭМ!$B$39:$B$782,S$208)+'СЕТ СН'!$F$15</f>
        <v>158.54479343</v>
      </c>
      <c r="T218" s="36">
        <f>SUMIFS(СВЦЭМ!$F$39:$F$782,СВЦЭМ!$A$39:$A$782,$A218,СВЦЭМ!$B$39:$B$782,T$208)+'СЕТ СН'!$F$15</f>
        <v>149.27622174000001</v>
      </c>
      <c r="U218" s="36">
        <f>SUMIFS(СВЦЭМ!$F$39:$F$782,СВЦЭМ!$A$39:$A$782,$A218,СВЦЭМ!$B$39:$B$782,U$208)+'СЕТ СН'!$F$15</f>
        <v>148.08578395999999</v>
      </c>
      <c r="V218" s="36">
        <f>SUMIFS(СВЦЭМ!$F$39:$F$782,СВЦЭМ!$A$39:$A$782,$A218,СВЦЭМ!$B$39:$B$782,V$208)+'СЕТ СН'!$F$15</f>
        <v>148.13168383999999</v>
      </c>
      <c r="W218" s="36">
        <f>SUMIFS(СВЦЭМ!$F$39:$F$782,СВЦЭМ!$A$39:$A$782,$A218,СВЦЭМ!$B$39:$B$782,W$208)+'СЕТ СН'!$F$15</f>
        <v>151.01284086000001</v>
      </c>
      <c r="X218" s="36">
        <f>SUMIFS(СВЦЭМ!$F$39:$F$782,СВЦЭМ!$A$39:$A$782,$A218,СВЦЭМ!$B$39:$B$782,X$208)+'СЕТ СН'!$F$15</f>
        <v>156.63321934000001</v>
      </c>
      <c r="Y218" s="36">
        <f>SUMIFS(СВЦЭМ!$F$39:$F$782,СВЦЭМ!$A$39:$A$782,$A218,СВЦЭМ!$B$39:$B$782,Y$208)+'СЕТ СН'!$F$15</f>
        <v>158.50886829999999</v>
      </c>
    </row>
    <row r="219" spans="1:27" ht="15.75" x14ac:dyDescent="0.2">
      <c r="A219" s="35">
        <f t="shared" si="6"/>
        <v>44603</v>
      </c>
      <c r="B219" s="36">
        <f>SUMIFS(СВЦЭМ!$F$39:$F$782,СВЦЭМ!$A$39:$A$782,$A219,СВЦЭМ!$B$39:$B$782,B$208)+'СЕТ СН'!$F$15</f>
        <v>161.71002293000001</v>
      </c>
      <c r="C219" s="36">
        <f>SUMIFS(СВЦЭМ!$F$39:$F$782,СВЦЭМ!$A$39:$A$782,$A219,СВЦЭМ!$B$39:$B$782,C$208)+'СЕТ СН'!$F$15</f>
        <v>170.61847345000001</v>
      </c>
      <c r="D219" s="36">
        <f>SUMIFS(СВЦЭМ!$F$39:$F$782,СВЦЭМ!$A$39:$A$782,$A219,СВЦЭМ!$B$39:$B$782,D$208)+'СЕТ СН'!$F$15</f>
        <v>175.64784883999999</v>
      </c>
      <c r="E219" s="36">
        <f>SUMIFS(СВЦЭМ!$F$39:$F$782,СВЦЭМ!$A$39:$A$782,$A219,СВЦЭМ!$B$39:$B$782,E$208)+'СЕТ СН'!$F$15</f>
        <v>175.79425692000001</v>
      </c>
      <c r="F219" s="36">
        <f>SUMIFS(СВЦЭМ!$F$39:$F$782,СВЦЭМ!$A$39:$A$782,$A219,СВЦЭМ!$B$39:$B$782,F$208)+'СЕТ СН'!$F$15</f>
        <v>173.50672836999999</v>
      </c>
      <c r="G219" s="36">
        <f>SUMIFS(СВЦЭМ!$F$39:$F$782,СВЦЭМ!$A$39:$A$782,$A219,СВЦЭМ!$B$39:$B$782,G$208)+'СЕТ СН'!$F$15</f>
        <v>167.45197160000001</v>
      </c>
      <c r="H219" s="36">
        <f>SUMIFS(СВЦЭМ!$F$39:$F$782,СВЦЭМ!$A$39:$A$782,$A219,СВЦЭМ!$B$39:$B$782,H$208)+'СЕТ СН'!$F$15</f>
        <v>157.58354449000001</v>
      </c>
      <c r="I219" s="36">
        <f>SUMIFS(СВЦЭМ!$F$39:$F$782,СВЦЭМ!$A$39:$A$782,$A219,СВЦЭМ!$B$39:$B$782,I$208)+'СЕТ СН'!$F$15</f>
        <v>149.56394356000001</v>
      </c>
      <c r="J219" s="36">
        <f>SUMIFS(СВЦЭМ!$F$39:$F$782,СВЦЭМ!$A$39:$A$782,$A219,СВЦЭМ!$B$39:$B$782,J$208)+'СЕТ СН'!$F$15</f>
        <v>145.52883168</v>
      </c>
      <c r="K219" s="36">
        <f>SUMIFS(СВЦЭМ!$F$39:$F$782,СВЦЭМ!$A$39:$A$782,$A219,СВЦЭМ!$B$39:$B$782,K$208)+'СЕТ СН'!$F$15</f>
        <v>147.05332071999999</v>
      </c>
      <c r="L219" s="36">
        <f>SUMIFS(СВЦЭМ!$F$39:$F$782,СВЦЭМ!$A$39:$A$782,$A219,СВЦЭМ!$B$39:$B$782,L$208)+'СЕТ СН'!$F$15</f>
        <v>147.40043944000001</v>
      </c>
      <c r="M219" s="36">
        <f>SUMIFS(СВЦЭМ!$F$39:$F$782,СВЦЭМ!$A$39:$A$782,$A219,СВЦЭМ!$B$39:$B$782,M$208)+'СЕТ СН'!$F$15</f>
        <v>149.95354799</v>
      </c>
      <c r="N219" s="36">
        <f>SUMIFS(СВЦЭМ!$F$39:$F$782,СВЦЭМ!$A$39:$A$782,$A219,СВЦЭМ!$B$39:$B$782,N$208)+'СЕТ СН'!$F$15</f>
        <v>155.55353167999999</v>
      </c>
      <c r="O219" s="36">
        <f>SUMIFS(СВЦЭМ!$F$39:$F$782,СВЦЭМ!$A$39:$A$782,$A219,СВЦЭМ!$B$39:$B$782,O$208)+'СЕТ СН'!$F$15</f>
        <v>157.77820912999999</v>
      </c>
      <c r="P219" s="36">
        <f>SUMIFS(СВЦЭМ!$F$39:$F$782,СВЦЭМ!$A$39:$A$782,$A219,СВЦЭМ!$B$39:$B$782,P$208)+'СЕТ СН'!$F$15</f>
        <v>160.13997483</v>
      </c>
      <c r="Q219" s="36">
        <f>SUMIFS(СВЦЭМ!$F$39:$F$782,СВЦЭМ!$A$39:$A$782,$A219,СВЦЭМ!$B$39:$B$782,Q$208)+'СЕТ СН'!$F$15</f>
        <v>160.40830056999999</v>
      </c>
      <c r="R219" s="36">
        <f>SUMIFS(СВЦЭМ!$F$39:$F$782,СВЦЭМ!$A$39:$A$782,$A219,СВЦЭМ!$B$39:$B$782,R$208)+'СЕТ СН'!$F$15</f>
        <v>159.22013547</v>
      </c>
      <c r="S219" s="36">
        <f>SUMIFS(СВЦЭМ!$F$39:$F$782,СВЦЭМ!$A$39:$A$782,$A219,СВЦЭМ!$B$39:$B$782,S$208)+'СЕТ СН'!$F$15</f>
        <v>152.50740647999999</v>
      </c>
      <c r="T219" s="36">
        <f>SUMIFS(СВЦЭМ!$F$39:$F$782,СВЦЭМ!$A$39:$A$782,$A219,СВЦЭМ!$B$39:$B$782,T$208)+'СЕТ СН'!$F$15</f>
        <v>146.68026259999999</v>
      </c>
      <c r="U219" s="36">
        <f>SUMIFS(СВЦЭМ!$F$39:$F$782,СВЦЭМ!$A$39:$A$782,$A219,СВЦЭМ!$B$39:$B$782,U$208)+'СЕТ СН'!$F$15</f>
        <v>146.53447437</v>
      </c>
      <c r="V219" s="36">
        <f>SUMIFS(СВЦЭМ!$F$39:$F$782,СВЦЭМ!$A$39:$A$782,$A219,СВЦЭМ!$B$39:$B$782,V$208)+'СЕТ СН'!$F$15</f>
        <v>147.33374752</v>
      </c>
      <c r="W219" s="36">
        <f>SUMIFS(СВЦЭМ!$F$39:$F$782,СВЦЭМ!$A$39:$A$782,$A219,СВЦЭМ!$B$39:$B$782,W$208)+'СЕТ СН'!$F$15</f>
        <v>149.14164262</v>
      </c>
      <c r="X219" s="36">
        <f>SUMIFS(СВЦЭМ!$F$39:$F$782,СВЦЭМ!$A$39:$A$782,$A219,СВЦЭМ!$B$39:$B$782,X$208)+'СЕТ СН'!$F$15</f>
        <v>150.67141276999999</v>
      </c>
      <c r="Y219" s="36">
        <f>SUMIFS(СВЦЭМ!$F$39:$F$782,СВЦЭМ!$A$39:$A$782,$A219,СВЦЭМ!$B$39:$B$782,Y$208)+'СЕТ СН'!$F$15</f>
        <v>152.91817399999999</v>
      </c>
    </row>
    <row r="220" spans="1:27" ht="15.75" x14ac:dyDescent="0.2">
      <c r="A220" s="35">
        <f t="shared" si="6"/>
        <v>44604</v>
      </c>
      <c r="B220" s="36">
        <f>SUMIFS(СВЦЭМ!$F$39:$F$782,СВЦЭМ!$A$39:$A$782,$A220,СВЦЭМ!$B$39:$B$782,B$208)+'СЕТ СН'!$F$15</f>
        <v>167.06282143999999</v>
      </c>
      <c r="C220" s="36">
        <f>SUMIFS(СВЦЭМ!$F$39:$F$782,СВЦЭМ!$A$39:$A$782,$A220,СВЦЭМ!$B$39:$B$782,C$208)+'СЕТ СН'!$F$15</f>
        <v>168.26927176999999</v>
      </c>
      <c r="D220" s="36">
        <f>SUMIFS(СВЦЭМ!$F$39:$F$782,СВЦЭМ!$A$39:$A$782,$A220,СВЦЭМ!$B$39:$B$782,D$208)+'СЕТ СН'!$F$15</f>
        <v>168.11203</v>
      </c>
      <c r="E220" s="36">
        <f>SUMIFS(СВЦЭМ!$F$39:$F$782,СВЦЭМ!$A$39:$A$782,$A220,СВЦЭМ!$B$39:$B$782,E$208)+'СЕТ СН'!$F$15</f>
        <v>168.56971978999999</v>
      </c>
      <c r="F220" s="36">
        <f>SUMIFS(СВЦЭМ!$F$39:$F$782,СВЦЭМ!$A$39:$A$782,$A220,СВЦЭМ!$B$39:$B$782,F$208)+'СЕТ СН'!$F$15</f>
        <v>167.42317713</v>
      </c>
      <c r="G220" s="36">
        <f>SUMIFS(СВЦЭМ!$F$39:$F$782,СВЦЭМ!$A$39:$A$782,$A220,СВЦЭМ!$B$39:$B$782,G$208)+'СЕТ СН'!$F$15</f>
        <v>165.45763052000001</v>
      </c>
      <c r="H220" s="36">
        <f>SUMIFS(СВЦЭМ!$F$39:$F$782,СВЦЭМ!$A$39:$A$782,$A220,СВЦЭМ!$B$39:$B$782,H$208)+'СЕТ СН'!$F$15</f>
        <v>160.14099225000001</v>
      </c>
      <c r="I220" s="36">
        <f>SUMIFS(СВЦЭМ!$F$39:$F$782,СВЦЭМ!$A$39:$A$782,$A220,СВЦЭМ!$B$39:$B$782,I$208)+'СЕТ СН'!$F$15</f>
        <v>155.14944376</v>
      </c>
      <c r="J220" s="36">
        <f>SUMIFS(СВЦЭМ!$F$39:$F$782,СВЦЭМ!$A$39:$A$782,$A220,СВЦЭМ!$B$39:$B$782,J$208)+'СЕТ СН'!$F$15</f>
        <v>147.14673585</v>
      </c>
      <c r="K220" s="36">
        <f>SUMIFS(СВЦЭМ!$F$39:$F$782,СВЦЭМ!$A$39:$A$782,$A220,СВЦЭМ!$B$39:$B$782,K$208)+'СЕТ СН'!$F$15</f>
        <v>144.6388049</v>
      </c>
      <c r="L220" s="36">
        <f>SUMIFS(СВЦЭМ!$F$39:$F$782,СВЦЭМ!$A$39:$A$782,$A220,СВЦЭМ!$B$39:$B$782,L$208)+'СЕТ СН'!$F$15</f>
        <v>146.18186241999999</v>
      </c>
      <c r="M220" s="36">
        <f>SUMIFS(СВЦЭМ!$F$39:$F$782,СВЦЭМ!$A$39:$A$782,$A220,СВЦЭМ!$B$39:$B$782,M$208)+'СЕТ СН'!$F$15</f>
        <v>150.53721643</v>
      </c>
      <c r="N220" s="36">
        <f>SUMIFS(СВЦЭМ!$F$39:$F$782,СВЦЭМ!$A$39:$A$782,$A220,СВЦЭМ!$B$39:$B$782,N$208)+'СЕТ СН'!$F$15</f>
        <v>153.74489885</v>
      </c>
      <c r="O220" s="36">
        <f>SUMIFS(СВЦЭМ!$F$39:$F$782,СВЦЭМ!$A$39:$A$782,$A220,СВЦЭМ!$B$39:$B$782,O$208)+'СЕТ СН'!$F$15</f>
        <v>155.62747379999999</v>
      </c>
      <c r="P220" s="36">
        <f>SUMIFS(СВЦЭМ!$F$39:$F$782,СВЦЭМ!$A$39:$A$782,$A220,СВЦЭМ!$B$39:$B$782,P$208)+'СЕТ СН'!$F$15</f>
        <v>158.46456687</v>
      </c>
      <c r="Q220" s="36">
        <f>SUMIFS(СВЦЭМ!$F$39:$F$782,СВЦЭМ!$A$39:$A$782,$A220,СВЦЭМ!$B$39:$B$782,Q$208)+'СЕТ СН'!$F$15</f>
        <v>158.03285554999999</v>
      </c>
      <c r="R220" s="36">
        <f>SUMIFS(СВЦЭМ!$F$39:$F$782,СВЦЭМ!$A$39:$A$782,$A220,СВЦЭМ!$B$39:$B$782,R$208)+'СЕТ СН'!$F$15</f>
        <v>158.79542688999999</v>
      </c>
      <c r="S220" s="36">
        <f>SUMIFS(СВЦЭМ!$F$39:$F$782,СВЦЭМ!$A$39:$A$782,$A220,СВЦЭМ!$B$39:$B$782,S$208)+'СЕТ СН'!$F$15</f>
        <v>154.26358083</v>
      </c>
      <c r="T220" s="36">
        <f>SUMIFS(СВЦЭМ!$F$39:$F$782,СВЦЭМ!$A$39:$A$782,$A220,СВЦЭМ!$B$39:$B$782,T$208)+'СЕТ СН'!$F$15</f>
        <v>146.92472931</v>
      </c>
      <c r="U220" s="36">
        <f>SUMIFS(СВЦЭМ!$F$39:$F$782,СВЦЭМ!$A$39:$A$782,$A220,СВЦЭМ!$B$39:$B$782,U$208)+'СЕТ СН'!$F$15</f>
        <v>145.18292762999999</v>
      </c>
      <c r="V220" s="36">
        <f>SUMIFS(СВЦЭМ!$F$39:$F$782,СВЦЭМ!$A$39:$A$782,$A220,СВЦЭМ!$B$39:$B$782,V$208)+'СЕТ СН'!$F$15</f>
        <v>147.34033439000001</v>
      </c>
      <c r="W220" s="36">
        <f>SUMIFS(СВЦЭМ!$F$39:$F$782,СВЦЭМ!$A$39:$A$782,$A220,СВЦЭМ!$B$39:$B$782,W$208)+'СЕТ СН'!$F$15</f>
        <v>149.66671941000001</v>
      </c>
      <c r="X220" s="36">
        <f>SUMIFS(СВЦЭМ!$F$39:$F$782,СВЦЭМ!$A$39:$A$782,$A220,СВЦЭМ!$B$39:$B$782,X$208)+'СЕТ СН'!$F$15</f>
        <v>151.60662066</v>
      </c>
      <c r="Y220" s="36">
        <f>SUMIFS(СВЦЭМ!$F$39:$F$782,СВЦЭМ!$A$39:$A$782,$A220,СВЦЭМ!$B$39:$B$782,Y$208)+'СЕТ СН'!$F$15</f>
        <v>157.97781363000001</v>
      </c>
    </row>
    <row r="221" spans="1:27" ht="15.75" x14ac:dyDescent="0.2">
      <c r="A221" s="35">
        <f t="shared" si="6"/>
        <v>44605</v>
      </c>
      <c r="B221" s="36">
        <f>SUMIFS(СВЦЭМ!$F$39:$F$782,СВЦЭМ!$A$39:$A$782,$A221,СВЦЭМ!$B$39:$B$782,B$208)+'СЕТ СН'!$F$15</f>
        <v>159.9942523</v>
      </c>
      <c r="C221" s="36">
        <f>SUMIFS(СВЦЭМ!$F$39:$F$782,СВЦЭМ!$A$39:$A$782,$A221,СВЦЭМ!$B$39:$B$782,C$208)+'СЕТ СН'!$F$15</f>
        <v>166.89556371</v>
      </c>
      <c r="D221" s="36">
        <f>SUMIFS(СВЦЭМ!$F$39:$F$782,СВЦЭМ!$A$39:$A$782,$A221,СВЦЭМ!$B$39:$B$782,D$208)+'СЕТ СН'!$F$15</f>
        <v>167.38105967000001</v>
      </c>
      <c r="E221" s="36">
        <f>SUMIFS(СВЦЭМ!$F$39:$F$782,СВЦЭМ!$A$39:$A$782,$A221,СВЦЭМ!$B$39:$B$782,E$208)+'СЕТ СН'!$F$15</f>
        <v>167.69400067999999</v>
      </c>
      <c r="F221" s="36">
        <f>SUMIFS(СВЦЭМ!$F$39:$F$782,СВЦЭМ!$A$39:$A$782,$A221,СВЦЭМ!$B$39:$B$782,F$208)+'СЕТ СН'!$F$15</f>
        <v>167.76527720999999</v>
      </c>
      <c r="G221" s="36">
        <f>SUMIFS(СВЦЭМ!$F$39:$F$782,СВЦЭМ!$A$39:$A$782,$A221,СВЦЭМ!$B$39:$B$782,G$208)+'СЕТ СН'!$F$15</f>
        <v>167.54271980999999</v>
      </c>
      <c r="H221" s="36">
        <f>SUMIFS(СВЦЭМ!$F$39:$F$782,СВЦЭМ!$A$39:$A$782,$A221,СВЦЭМ!$B$39:$B$782,H$208)+'СЕТ СН'!$F$15</f>
        <v>164.64886271</v>
      </c>
      <c r="I221" s="36">
        <f>SUMIFS(СВЦЭМ!$F$39:$F$782,СВЦЭМ!$A$39:$A$782,$A221,СВЦЭМ!$B$39:$B$782,I$208)+'СЕТ СН'!$F$15</f>
        <v>157.45039521999999</v>
      </c>
      <c r="J221" s="36">
        <f>SUMIFS(СВЦЭМ!$F$39:$F$782,СВЦЭМ!$A$39:$A$782,$A221,СВЦЭМ!$B$39:$B$782,J$208)+'СЕТ СН'!$F$15</f>
        <v>148.33714011000001</v>
      </c>
      <c r="K221" s="36">
        <f>SUMIFS(СВЦЭМ!$F$39:$F$782,СВЦЭМ!$A$39:$A$782,$A221,СВЦЭМ!$B$39:$B$782,K$208)+'СЕТ СН'!$F$15</f>
        <v>143.50243755</v>
      </c>
      <c r="L221" s="36">
        <f>SUMIFS(СВЦЭМ!$F$39:$F$782,СВЦЭМ!$A$39:$A$782,$A221,СВЦЭМ!$B$39:$B$782,L$208)+'СЕТ СН'!$F$15</f>
        <v>142.36469606</v>
      </c>
      <c r="M221" s="36">
        <f>SUMIFS(СВЦЭМ!$F$39:$F$782,СВЦЭМ!$A$39:$A$782,$A221,СВЦЭМ!$B$39:$B$782,M$208)+'СЕТ СН'!$F$15</f>
        <v>146.51999137999999</v>
      </c>
      <c r="N221" s="36">
        <f>SUMIFS(СВЦЭМ!$F$39:$F$782,СВЦЭМ!$A$39:$A$782,$A221,СВЦЭМ!$B$39:$B$782,N$208)+'СЕТ СН'!$F$15</f>
        <v>152.71759302000001</v>
      </c>
      <c r="O221" s="36">
        <f>SUMIFS(СВЦЭМ!$F$39:$F$782,СВЦЭМ!$A$39:$A$782,$A221,СВЦЭМ!$B$39:$B$782,O$208)+'СЕТ СН'!$F$15</f>
        <v>156.53228657</v>
      </c>
      <c r="P221" s="36">
        <f>SUMIFS(СВЦЭМ!$F$39:$F$782,СВЦЭМ!$A$39:$A$782,$A221,СВЦЭМ!$B$39:$B$782,P$208)+'СЕТ СН'!$F$15</f>
        <v>159.84393505</v>
      </c>
      <c r="Q221" s="36">
        <f>SUMIFS(СВЦЭМ!$F$39:$F$782,СВЦЭМ!$A$39:$A$782,$A221,СВЦЭМ!$B$39:$B$782,Q$208)+'СЕТ СН'!$F$15</f>
        <v>159.60036306000001</v>
      </c>
      <c r="R221" s="36">
        <f>SUMIFS(СВЦЭМ!$F$39:$F$782,СВЦЭМ!$A$39:$A$782,$A221,СВЦЭМ!$B$39:$B$782,R$208)+'СЕТ СН'!$F$15</f>
        <v>160.77963399999999</v>
      </c>
      <c r="S221" s="36">
        <f>SUMIFS(СВЦЭМ!$F$39:$F$782,СВЦЭМ!$A$39:$A$782,$A221,СВЦЭМ!$B$39:$B$782,S$208)+'СЕТ СН'!$F$15</f>
        <v>155.65268764999999</v>
      </c>
      <c r="T221" s="36">
        <f>SUMIFS(СВЦЭМ!$F$39:$F$782,СВЦЭМ!$A$39:$A$782,$A221,СВЦЭМ!$B$39:$B$782,T$208)+'СЕТ СН'!$F$15</f>
        <v>141.92215716999999</v>
      </c>
      <c r="U221" s="36">
        <f>SUMIFS(СВЦЭМ!$F$39:$F$782,СВЦЭМ!$A$39:$A$782,$A221,СВЦЭМ!$B$39:$B$782,U$208)+'СЕТ СН'!$F$15</f>
        <v>141.13597906000001</v>
      </c>
      <c r="V221" s="36">
        <f>SUMIFS(СВЦЭМ!$F$39:$F$782,СВЦЭМ!$A$39:$A$782,$A221,СВЦЭМ!$B$39:$B$782,V$208)+'СЕТ СН'!$F$15</f>
        <v>141.54075603999999</v>
      </c>
      <c r="W221" s="36">
        <f>SUMIFS(СВЦЭМ!$F$39:$F$782,СВЦЭМ!$A$39:$A$782,$A221,СВЦЭМ!$B$39:$B$782,W$208)+'СЕТ СН'!$F$15</f>
        <v>143.86558303000001</v>
      </c>
      <c r="X221" s="36">
        <f>SUMIFS(СВЦЭМ!$F$39:$F$782,СВЦЭМ!$A$39:$A$782,$A221,СВЦЭМ!$B$39:$B$782,X$208)+'СЕТ СН'!$F$15</f>
        <v>147.49874154</v>
      </c>
      <c r="Y221" s="36">
        <f>SUMIFS(СВЦЭМ!$F$39:$F$782,СВЦЭМ!$A$39:$A$782,$A221,СВЦЭМ!$B$39:$B$782,Y$208)+'СЕТ СН'!$F$15</f>
        <v>153.20538923999999</v>
      </c>
    </row>
    <row r="222" spans="1:27" ht="15.75" x14ac:dyDescent="0.2">
      <c r="A222" s="35">
        <f t="shared" si="6"/>
        <v>44606</v>
      </c>
      <c r="B222" s="36">
        <f>SUMIFS(СВЦЭМ!$F$39:$F$782,СВЦЭМ!$A$39:$A$782,$A222,СВЦЭМ!$B$39:$B$782,B$208)+'СЕТ СН'!$F$15</f>
        <v>161.29666265</v>
      </c>
      <c r="C222" s="36">
        <f>SUMIFS(СВЦЭМ!$F$39:$F$782,СВЦЭМ!$A$39:$A$782,$A222,СВЦЭМ!$B$39:$B$782,C$208)+'СЕТ СН'!$F$15</f>
        <v>169.1996413</v>
      </c>
      <c r="D222" s="36">
        <f>SUMIFS(СВЦЭМ!$F$39:$F$782,СВЦЭМ!$A$39:$A$782,$A222,СВЦЭМ!$B$39:$B$782,D$208)+'СЕТ СН'!$F$15</f>
        <v>169.68300622999999</v>
      </c>
      <c r="E222" s="36">
        <f>SUMIFS(СВЦЭМ!$F$39:$F$782,СВЦЭМ!$A$39:$A$782,$A222,СВЦЭМ!$B$39:$B$782,E$208)+'СЕТ СН'!$F$15</f>
        <v>170.32438249</v>
      </c>
      <c r="F222" s="36">
        <f>SUMIFS(СВЦЭМ!$F$39:$F$782,СВЦЭМ!$A$39:$A$782,$A222,СВЦЭМ!$B$39:$B$782,F$208)+'СЕТ СН'!$F$15</f>
        <v>168.90585651000001</v>
      </c>
      <c r="G222" s="36">
        <f>SUMIFS(СВЦЭМ!$F$39:$F$782,СВЦЭМ!$A$39:$A$782,$A222,СВЦЭМ!$B$39:$B$782,G$208)+'СЕТ СН'!$F$15</f>
        <v>166.89396256000001</v>
      </c>
      <c r="H222" s="36">
        <f>SUMIFS(СВЦЭМ!$F$39:$F$782,СВЦЭМ!$A$39:$A$782,$A222,СВЦЭМ!$B$39:$B$782,H$208)+'СЕТ СН'!$F$15</f>
        <v>165.14982621999999</v>
      </c>
      <c r="I222" s="36">
        <f>SUMIFS(СВЦЭМ!$F$39:$F$782,СВЦЭМ!$A$39:$A$782,$A222,СВЦЭМ!$B$39:$B$782,I$208)+'СЕТ СН'!$F$15</f>
        <v>149.45753658999999</v>
      </c>
      <c r="J222" s="36">
        <f>SUMIFS(СВЦЭМ!$F$39:$F$782,СВЦЭМ!$A$39:$A$782,$A222,СВЦЭМ!$B$39:$B$782,J$208)+'СЕТ СН'!$F$15</f>
        <v>143.74413086000001</v>
      </c>
      <c r="K222" s="36">
        <f>SUMIFS(СВЦЭМ!$F$39:$F$782,СВЦЭМ!$A$39:$A$782,$A222,СВЦЭМ!$B$39:$B$782,K$208)+'СЕТ СН'!$F$15</f>
        <v>142.46881891999999</v>
      </c>
      <c r="L222" s="36">
        <f>SUMIFS(СВЦЭМ!$F$39:$F$782,СВЦЭМ!$A$39:$A$782,$A222,СВЦЭМ!$B$39:$B$782,L$208)+'СЕТ СН'!$F$15</f>
        <v>142.2994084</v>
      </c>
      <c r="M222" s="36">
        <f>SUMIFS(СВЦЭМ!$F$39:$F$782,СВЦЭМ!$A$39:$A$782,$A222,СВЦЭМ!$B$39:$B$782,M$208)+'СЕТ СН'!$F$15</f>
        <v>147.39546455999999</v>
      </c>
      <c r="N222" s="36">
        <f>SUMIFS(СВЦЭМ!$F$39:$F$782,СВЦЭМ!$A$39:$A$782,$A222,СВЦЭМ!$B$39:$B$782,N$208)+'СЕТ СН'!$F$15</f>
        <v>152.19258128000001</v>
      </c>
      <c r="O222" s="36">
        <f>SUMIFS(СВЦЭМ!$F$39:$F$782,СВЦЭМ!$A$39:$A$782,$A222,СВЦЭМ!$B$39:$B$782,O$208)+'СЕТ СН'!$F$15</f>
        <v>154.9362308</v>
      </c>
      <c r="P222" s="36">
        <f>SUMIFS(СВЦЭМ!$F$39:$F$782,СВЦЭМ!$A$39:$A$782,$A222,СВЦЭМ!$B$39:$B$782,P$208)+'СЕТ СН'!$F$15</f>
        <v>157.30219507000001</v>
      </c>
      <c r="Q222" s="36">
        <f>SUMIFS(СВЦЭМ!$F$39:$F$782,СВЦЭМ!$A$39:$A$782,$A222,СВЦЭМ!$B$39:$B$782,Q$208)+'СЕТ СН'!$F$15</f>
        <v>158.17624480999999</v>
      </c>
      <c r="R222" s="36">
        <f>SUMIFS(СВЦЭМ!$F$39:$F$782,СВЦЭМ!$A$39:$A$782,$A222,СВЦЭМ!$B$39:$B$782,R$208)+'СЕТ СН'!$F$15</f>
        <v>157.43412187000001</v>
      </c>
      <c r="S222" s="36">
        <f>SUMIFS(СВЦЭМ!$F$39:$F$782,СВЦЭМ!$A$39:$A$782,$A222,СВЦЭМ!$B$39:$B$782,S$208)+'СЕТ СН'!$F$15</f>
        <v>152.91808771999999</v>
      </c>
      <c r="T222" s="36">
        <f>SUMIFS(СВЦЭМ!$F$39:$F$782,СВЦЭМ!$A$39:$A$782,$A222,СВЦЭМ!$B$39:$B$782,T$208)+'СЕТ СН'!$F$15</f>
        <v>143.2811452</v>
      </c>
      <c r="U222" s="36">
        <f>SUMIFS(СВЦЭМ!$F$39:$F$782,СВЦЭМ!$A$39:$A$782,$A222,СВЦЭМ!$B$39:$B$782,U$208)+'СЕТ СН'!$F$15</f>
        <v>141.92624164</v>
      </c>
      <c r="V222" s="36">
        <f>SUMIFS(СВЦЭМ!$F$39:$F$782,СВЦЭМ!$A$39:$A$782,$A222,СВЦЭМ!$B$39:$B$782,V$208)+'СЕТ СН'!$F$15</f>
        <v>143.89216832</v>
      </c>
      <c r="W222" s="36">
        <f>SUMIFS(СВЦЭМ!$F$39:$F$782,СВЦЭМ!$A$39:$A$782,$A222,СВЦЭМ!$B$39:$B$782,W$208)+'СЕТ СН'!$F$15</f>
        <v>145.73604717000001</v>
      </c>
      <c r="X222" s="36">
        <f>SUMIFS(СВЦЭМ!$F$39:$F$782,СВЦЭМ!$A$39:$A$782,$A222,СВЦЭМ!$B$39:$B$782,X$208)+'СЕТ СН'!$F$15</f>
        <v>149.29904228999999</v>
      </c>
      <c r="Y222" s="36">
        <f>SUMIFS(СВЦЭМ!$F$39:$F$782,СВЦЭМ!$A$39:$A$782,$A222,СВЦЭМ!$B$39:$B$782,Y$208)+'СЕТ СН'!$F$15</f>
        <v>153.49104840000001</v>
      </c>
    </row>
    <row r="223" spans="1:27" ht="15.75" x14ac:dyDescent="0.2">
      <c r="A223" s="35">
        <f t="shared" si="6"/>
        <v>44607</v>
      </c>
      <c r="B223" s="36">
        <f>SUMIFS(СВЦЭМ!$F$39:$F$782,СВЦЭМ!$A$39:$A$782,$A223,СВЦЭМ!$B$39:$B$782,B$208)+'СЕТ СН'!$F$15</f>
        <v>150.58777280000001</v>
      </c>
      <c r="C223" s="36">
        <f>SUMIFS(СВЦЭМ!$F$39:$F$782,СВЦЭМ!$A$39:$A$782,$A223,СВЦЭМ!$B$39:$B$782,C$208)+'СЕТ СН'!$F$15</f>
        <v>159.30885656000001</v>
      </c>
      <c r="D223" s="36">
        <f>SUMIFS(СВЦЭМ!$F$39:$F$782,СВЦЭМ!$A$39:$A$782,$A223,СВЦЭМ!$B$39:$B$782,D$208)+'СЕТ СН'!$F$15</f>
        <v>163.49208311999999</v>
      </c>
      <c r="E223" s="36">
        <f>SUMIFS(СВЦЭМ!$F$39:$F$782,СВЦЭМ!$A$39:$A$782,$A223,СВЦЭМ!$B$39:$B$782,E$208)+'СЕТ СН'!$F$15</f>
        <v>164.17238503999999</v>
      </c>
      <c r="F223" s="36">
        <f>SUMIFS(СВЦЭМ!$F$39:$F$782,СВЦЭМ!$A$39:$A$782,$A223,СВЦЭМ!$B$39:$B$782,F$208)+'СЕТ СН'!$F$15</f>
        <v>162.48754883999999</v>
      </c>
      <c r="G223" s="36">
        <f>SUMIFS(СВЦЭМ!$F$39:$F$782,СВЦЭМ!$A$39:$A$782,$A223,СВЦЭМ!$B$39:$B$782,G$208)+'СЕТ СН'!$F$15</f>
        <v>158.37038047999999</v>
      </c>
      <c r="H223" s="36">
        <f>SUMIFS(СВЦЭМ!$F$39:$F$782,СВЦЭМ!$A$39:$A$782,$A223,СВЦЭМ!$B$39:$B$782,H$208)+'СЕТ СН'!$F$15</f>
        <v>150.40302169</v>
      </c>
      <c r="I223" s="36">
        <f>SUMIFS(СВЦЭМ!$F$39:$F$782,СВЦЭМ!$A$39:$A$782,$A223,СВЦЭМ!$B$39:$B$782,I$208)+'СЕТ СН'!$F$15</f>
        <v>140.97213647999999</v>
      </c>
      <c r="J223" s="36">
        <f>SUMIFS(СВЦЭМ!$F$39:$F$782,СВЦЭМ!$A$39:$A$782,$A223,СВЦЭМ!$B$39:$B$782,J$208)+'СЕТ СН'!$F$15</f>
        <v>133.39267348000001</v>
      </c>
      <c r="K223" s="36">
        <f>SUMIFS(СВЦЭМ!$F$39:$F$782,СВЦЭМ!$A$39:$A$782,$A223,СВЦЭМ!$B$39:$B$782,K$208)+'СЕТ СН'!$F$15</f>
        <v>131.27588492000001</v>
      </c>
      <c r="L223" s="36">
        <f>SUMIFS(СВЦЭМ!$F$39:$F$782,СВЦЭМ!$A$39:$A$782,$A223,СВЦЭМ!$B$39:$B$782,L$208)+'СЕТ СН'!$F$15</f>
        <v>132.39485393999999</v>
      </c>
      <c r="M223" s="36">
        <f>SUMIFS(СВЦЭМ!$F$39:$F$782,СВЦЭМ!$A$39:$A$782,$A223,СВЦЭМ!$B$39:$B$782,M$208)+'СЕТ СН'!$F$15</f>
        <v>139.71473634</v>
      </c>
      <c r="N223" s="36">
        <f>SUMIFS(СВЦЭМ!$F$39:$F$782,СВЦЭМ!$A$39:$A$782,$A223,СВЦЭМ!$B$39:$B$782,N$208)+'СЕТ СН'!$F$15</f>
        <v>143.6729642</v>
      </c>
      <c r="O223" s="36">
        <f>SUMIFS(СВЦЭМ!$F$39:$F$782,СВЦЭМ!$A$39:$A$782,$A223,СВЦЭМ!$B$39:$B$782,O$208)+'СЕТ СН'!$F$15</f>
        <v>148.03445034000001</v>
      </c>
      <c r="P223" s="36">
        <f>SUMIFS(СВЦЭМ!$F$39:$F$782,СВЦЭМ!$A$39:$A$782,$A223,СВЦЭМ!$B$39:$B$782,P$208)+'СЕТ СН'!$F$15</f>
        <v>153.22925175</v>
      </c>
      <c r="Q223" s="36">
        <f>SUMIFS(СВЦЭМ!$F$39:$F$782,СВЦЭМ!$A$39:$A$782,$A223,СВЦЭМ!$B$39:$B$782,Q$208)+'СЕТ СН'!$F$15</f>
        <v>153.93822845</v>
      </c>
      <c r="R223" s="36">
        <f>SUMIFS(СВЦЭМ!$F$39:$F$782,СВЦЭМ!$A$39:$A$782,$A223,СВЦЭМ!$B$39:$B$782,R$208)+'СЕТ СН'!$F$15</f>
        <v>153.53315717999999</v>
      </c>
      <c r="S223" s="36">
        <f>SUMIFS(СВЦЭМ!$F$39:$F$782,СВЦЭМ!$A$39:$A$782,$A223,СВЦЭМ!$B$39:$B$782,S$208)+'СЕТ СН'!$F$15</f>
        <v>149.88361458</v>
      </c>
      <c r="T223" s="36">
        <f>SUMIFS(СВЦЭМ!$F$39:$F$782,СВЦЭМ!$A$39:$A$782,$A223,СВЦЭМ!$B$39:$B$782,T$208)+'СЕТ СН'!$F$15</f>
        <v>140.49049753</v>
      </c>
      <c r="U223" s="36">
        <f>SUMIFS(СВЦЭМ!$F$39:$F$782,СВЦЭМ!$A$39:$A$782,$A223,СВЦЭМ!$B$39:$B$782,U$208)+'СЕТ СН'!$F$15</f>
        <v>137.35001921</v>
      </c>
      <c r="V223" s="36">
        <f>SUMIFS(СВЦЭМ!$F$39:$F$782,СВЦЭМ!$A$39:$A$782,$A223,СВЦЭМ!$B$39:$B$782,V$208)+'СЕТ СН'!$F$15</f>
        <v>137.95892502000001</v>
      </c>
      <c r="W223" s="36">
        <f>SUMIFS(СВЦЭМ!$F$39:$F$782,СВЦЭМ!$A$39:$A$782,$A223,СВЦЭМ!$B$39:$B$782,W$208)+'СЕТ СН'!$F$15</f>
        <v>139.7281002</v>
      </c>
      <c r="X223" s="36">
        <f>SUMIFS(СВЦЭМ!$F$39:$F$782,СВЦЭМ!$A$39:$A$782,$A223,СВЦЭМ!$B$39:$B$782,X$208)+'СЕТ СН'!$F$15</f>
        <v>144.14524238000001</v>
      </c>
      <c r="Y223" s="36">
        <f>SUMIFS(СВЦЭМ!$F$39:$F$782,СВЦЭМ!$A$39:$A$782,$A223,СВЦЭМ!$B$39:$B$782,Y$208)+'СЕТ СН'!$F$15</f>
        <v>148.79744579000001</v>
      </c>
    </row>
    <row r="224" spans="1:27" ht="15.75" x14ac:dyDescent="0.2">
      <c r="A224" s="35">
        <f t="shared" si="6"/>
        <v>44608</v>
      </c>
      <c r="B224" s="36">
        <f>SUMIFS(СВЦЭМ!$F$39:$F$782,СВЦЭМ!$A$39:$A$782,$A224,СВЦЭМ!$B$39:$B$782,B$208)+'СЕТ СН'!$F$15</f>
        <v>153.32905259</v>
      </c>
      <c r="C224" s="36">
        <f>SUMIFS(СВЦЭМ!$F$39:$F$782,СВЦЭМ!$A$39:$A$782,$A224,СВЦЭМ!$B$39:$B$782,C$208)+'СЕТ СН'!$F$15</f>
        <v>160.62637104999999</v>
      </c>
      <c r="D224" s="36">
        <f>SUMIFS(СВЦЭМ!$F$39:$F$782,СВЦЭМ!$A$39:$A$782,$A224,СВЦЭМ!$B$39:$B$782,D$208)+'СЕТ СН'!$F$15</f>
        <v>161.95739204</v>
      </c>
      <c r="E224" s="36">
        <f>SUMIFS(СВЦЭМ!$F$39:$F$782,СВЦЭМ!$A$39:$A$782,$A224,СВЦЭМ!$B$39:$B$782,E$208)+'СЕТ СН'!$F$15</f>
        <v>162.06714615999999</v>
      </c>
      <c r="F224" s="36">
        <f>SUMIFS(СВЦЭМ!$F$39:$F$782,СВЦЭМ!$A$39:$A$782,$A224,СВЦЭМ!$B$39:$B$782,F$208)+'СЕТ СН'!$F$15</f>
        <v>161.03982747000001</v>
      </c>
      <c r="G224" s="36">
        <f>SUMIFS(СВЦЭМ!$F$39:$F$782,СВЦЭМ!$A$39:$A$782,$A224,СВЦЭМ!$B$39:$B$782,G$208)+'СЕТ СН'!$F$15</f>
        <v>157.13168286999999</v>
      </c>
      <c r="H224" s="36">
        <f>SUMIFS(СВЦЭМ!$F$39:$F$782,СВЦЭМ!$A$39:$A$782,$A224,СВЦЭМ!$B$39:$B$782,H$208)+'СЕТ СН'!$F$15</f>
        <v>151.14896938999999</v>
      </c>
      <c r="I224" s="36">
        <f>SUMIFS(СВЦЭМ!$F$39:$F$782,СВЦЭМ!$A$39:$A$782,$A224,СВЦЭМ!$B$39:$B$782,I$208)+'СЕТ СН'!$F$15</f>
        <v>144.45977435</v>
      </c>
      <c r="J224" s="36">
        <f>SUMIFS(СВЦЭМ!$F$39:$F$782,СВЦЭМ!$A$39:$A$782,$A224,СВЦЭМ!$B$39:$B$782,J$208)+'СЕТ СН'!$F$15</f>
        <v>137.33696409999999</v>
      </c>
      <c r="K224" s="36">
        <f>SUMIFS(СВЦЭМ!$F$39:$F$782,СВЦЭМ!$A$39:$A$782,$A224,СВЦЭМ!$B$39:$B$782,K$208)+'СЕТ СН'!$F$15</f>
        <v>136.29755055000001</v>
      </c>
      <c r="L224" s="36">
        <f>SUMIFS(СВЦЭМ!$F$39:$F$782,СВЦЭМ!$A$39:$A$782,$A224,СВЦЭМ!$B$39:$B$782,L$208)+'СЕТ СН'!$F$15</f>
        <v>137.95979592</v>
      </c>
      <c r="M224" s="36">
        <f>SUMIFS(СВЦЭМ!$F$39:$F$782,СВЦЭМ!$A$39:$A$782,$A224,СВЦЭМ!$B$39:$B$782,M$208)+'СЕТ СН'!$F$15</f>
        <v>142.70480542000001</v>
      </c>
      <c r="N224" s="36">
        <f>SUMIFS(СВЦЭМ!$F$39:$F$782,СВЦЭМ!$A$39:$A$782,$A224,СВЦЭМ!$B$39:$B$782,N$208)+'СЕТ СН'!$F$15</f>
        <v>147.10777329000001</v>
      </c>
      <c r="O224" s="36">
        <f>SUMIFS(СВЦЭМ!$F$39:$F$782,СВЦЭМ!$A$39:$A$782,$A224,СВЦЭМ!$B$39:$B$782,O$208)+'СЕТ СН'!$F$15</f>
        <v>150.24027874000001</v>
      </c>
      <c r="P224" s="36">
        <f>SUMIFS(СВЦЭМ!$F$39:$F$782,СВЦЭМ!$A$39:$A$782,$A224,СВЦЭМ!$B$39:$B$782,P$208)+'СЕТ СН'!$F$15</f>
        <v>154.32000912000001</v>
      </c>
      <c r="Q224" s="36">
        <f>SUMIFS(СВЦЭМ!$F$39:$F$782,СВЦЭМ!$A$39:$A$782,$A224,СВЦЭМ!$B$39:$B$782,Q$208)+'СЕТ СН'!$F$15</f>
        <v>154.56468494999999</v>
      </c>
      <c r="R224" s="36">
        <f>SUMIFS(СВЦЭМ!$F$39:$F$782,СВЦЭМ!$A$39:$A$782,$A224,СВЦЭМ!$B$39:$B$782,R$208)+'СЕТ СН'!$F$15</f>
        <v>154.43185184000001</v>
      </c>
      <c r="S224" s="36">
        <f>SUMIFS(СВЦЭМ!$F$39:$F$782,СВЦЭМ!$A$39:$A$782,$A224,СВЦЭМ!$B$39:$B$782,S$208)+'СЕТ СН'!$F$15</f>
        <v>151.14320402999999</v>
      </c>
      <c r="T224" s="36">
        <f>SUMIFS(СВЦЭМ!$F$39:$F$782,СВЦЭМ!$A$39:$A$782,$A224,СВЦЭМ!$B$39:$B$782,T$208)+'СЕТ СН'!$F$15</f>
        <v>141.71306455000001</v>
      </c>
      <c r="U224" s="36">
        <f>SUMIFS(СВЦЭМ!$F$39:$F$782,СВЦЭМ!$A$39:$A$782,$A224,СВЦЭМ!$B$39:$B$782,U$208)+'СЕТ СН'!$F$15</f>
        <v>138.09976667999999</v>
      </c>
      <c r="V224" s="36">
        <f>SUMIFS(СВЦЭМ!$F$39:$F$782,СВЦЭМ!$A$39:$A$782,$A224,СВЦЭМ!$B$39:$B$782,V$208)+'СЕТ СН'!$F$15</f>
        <v>138.98702187999999</v>
      </c>
      <c r="W224" s="36">
        <f>SUMIFS(СВЦЭМ!$F$39:$F$782,СВЦЭМ!$A$39:$A$782,$A224,СВЦЭМ!$B$39:$B$782,W$208)+'СЕТ СН'!$F$15</f>
        <v>143.06856769999999</v>
      </c>
      <c r="X224" s="36">
        <f>SUMIFS(СВЦЭМ!$F$39:$F$782,СВЦЭМ!$A$39:$A$782,$A224,СВЦЭМ!$B$39:$B$782,X$208)+'СЕТ СН'!$F$15</f>
        <v>145.874156</v>
      </c>
      <c r="Y224" s="36">
        <f>SUMIFS(СВЦЭМ!$F$39:$F$782,СВЦЭМ!$A$39:$A$782,$A224,СВЦЭМ!$B$39:$B$782,Y$208)+'СЕТ СН'!$F$15</f>
        <v>152.11747742</v>
      </c>
    </row>
    <row r="225" spans="1:25" ht="15.75" x14ac:dyDescent="0.2">
      <c r="A225" s="35">
        <f t="shared" si="6"/>
        <v>44609</v>
      </c>
      <c r="B225" s="36">
        <f>SUMIFS(СВЦЭМ!$F$39:$F$782,СВЦЭМ!$A$39:$A$782,$A225,СВЦЭМ!$B$39:$B$782,B$208)+'СЕТ СН'!$F$15</f>
        <v>146.38291068000001</v>
      </c>
      <c r="C225" s="36">
        <f>SUMIFS(СВЦЭМ!$F$39:$F$782,СВЦЭМ!$A$39:$A$782,$A225,СВЦЭМ!$B$39:$B$782,C$208)+'СЕТ СН'!$F$15</f>
        <v>152.01721552000001</v>
      </c>
      <c r="D225" s="36">
        <f>SUMIFS(СВЦЭМ!$F$39:$F$782,СВЦЭМ!$A$39:$A$782,$A225,СВЦЭМ!$B$39:$B$782,D$208)+'СЕТ СН'!$F$15</f>
        <v>159.14706724999999</v>
      </c>
      <c r="E225" s="36">
        <f>SUMIFS(СВЦЭМ!$F$39:$F$782,СВЦЭМ!$A$39:$A$782,$A225,СВЦЭМ!$B$39:$B$782,E$208)+'СЕТ СН'!$F$15</f>
        <v>159.40995308000001</v>
      </c>
      <c r="F225" s="36">
        <f>SUMIFS(СВЦЭМ!$F$39:$F$782,СВЦЭМ!$A$39:$A$782,$A225,СВЦЭМ!$B$39:$B$782,F$208)+'СЕТ СН'!$F$15</f>
        <v>157.87619860999999</v>
      </c>
      <c r="G225" s="36">
        <f>SUMIFS(СВЦЭМ!$F$39:$F$782,СВЦЭМ!$A$39:$A$782,$A225,СВЦЭМ!$B$39:$B$782,G$208)+'СЕТ СН'!$F$15</f>
        <v>155.26399943000001</v>
      </c>
      <c r="H225" s="36">
        <f>SUMIFS(СВЦЭМ!$F$39:$F$782,СВЦЭМ!$A$39:$A$782,$A225,СВЦЭМ!$B$39:$B$782,H$208)+'СЕТ СН'!$F$15</f>
        <v>148.68267225</v>
      </c>
      <c r="I225" s="36">
        <f>SUMIFS(СВЦЭМ!$F$39:$F$782,СВЦЭМ!$A$39:$A$782,$A225,СВЦЭМ!$B$39:$B$782,I$208)+'СЕТ СН'!$F$15</f>
        <v>143.16137741</v>
      </c>
      <c r="J225" s="36">
        <f>SUMIFS(СВЦЭМ!$F$39:$F$782,СВЦЭМ!$A$39:$A$782,$A225,СВЦЭМ!$B$39:$B$782,J$208)+'СЕТ СН'!$F$15</f>
        <v>136.67609261999999</v>
      </c>
      <c r="K225" s="36">
        <f>SUMIFS(СВЦЭМ!$F$39:$F$782,СВЦЭМ!$A$39:$A$782,$A225,СВЦЭМ!$B$39:$B$782,K$208)+'СЕТ СН'!$F$15</f>
        <v>138.19169653</v>
      </c>
      <c r="L225" s="36">
        <f>SUMIFS(СВЦЭМ!$F$39:$F$782,СВЦЭМ!$A$39:$A$782,$A225,СВЦЭМ!$B$39:$B$782,L$208)+'СЕТ СН'!$F$15</f>
        <v>138.40056446</v>
      </c>
      <c r="M225" s="36">
        <f>SUMIFS(СВЦЭМ!$F$39:$F$782,СВЦЭМ!$A$39:$A$782,$A225,СВЦЭМ!$B$39:$B$782,M$208)+'СЕТ СН'!$F$15</f>
        <v>143.15497622000001</v>
      </c>
      <c r="N225" s="36">
        <f>SUMIFS(СВЦЭМ!$F$39:$F$782,СВЦЭМ!$A$39:$A$782,$A225,СВЦЭМ!$B$39:$B$782,N$208)+'СЕТ СН'!$F$15</f>
        <v>146.64405977999999</v>
      </c>
      <c r="O225" s="36">
        <f>SUMIFS(СВЦЭМ!$F$39:$F$782,СВЦЭМ!$A$39:$A$782,$A225,СВЦЭМ!$B$39:$B$782,O$208)+'СЕТ СН'!$F$15</f>
        <v>148.90127244999999</v>
      </c>
      <c r="P225" s="36">
        <f>SUMIFS(СВЦЭМ!$F$39:$F$782,СВЦЭМ!$A$39:$A$782,$A225,СВЦЭМ!$B$39:$B$782,P$208)+'СЕТ СН'!$F$15</f>
        <v>154.28748436000001</v>
      </c>
      <c r="Q225" s="36">
        <f>SUMIFS(СВЦЭМ!$F$39:$F$782,СВЦЭМ!$A$39:$A$782,$A225,СВЦЭМ!$B$39:$B$782,Q$208)+'СЕТ СН'!$F$15</f>
        <v>154.12706388999999</v>
      </c>
      <c r="R225" s="36">
        <f>SUMIFS(СВЦЭМ!$F$39:$F$782,СВЦЭМ!$A$39:$A$782,$A225,СВЦЭМ!$B$39:$B$782,R$208)+'СЕТ СН'!$F$15</f>
        <v>152.84932800000001</v>
      </c>
      <c r="S225" s="36">
        <f>SUMIFS(СВЦЭМ!$F$39:$F$782,СВЦЭМ!$A$39:$A$782,$A225,СВЦЭМ!$B$39:$B$782,S$208)+'СЕТ СН'!$F$15</f>
        <v>152.45372327999999</v>
      </c>
      <c r="T225" s="36">
        <f>SUMIFS(СВЦЭМ!$F$39:$F$782,СВЦЭМ!$A$39:$A$782,$A225,СВЦЭМ!$B$39:$B$782,T$208)+'СЕТ СН'!$F$15</f>
        <v>143.82120732000001</v>
      </c>
      <c r="U225" s="36">
        <f>SUMIFS(СВЦЭМ!$F$39:$F$782,СВЦЭМ!$A$39:$A$782,$A225,СВЦЭМ!$B$39:$B$782,U$208)+'СЕТ СН'!$F$15</f>
        <v>142.51040634</v>
      </c>
      <c r="V225" s="36">
        <f>SUMIFS(СВЦЭМ!$F$39:$F$782,СВЦЭМ!$A$39:$A$782,$A225,СВЦЭМ!$B$39:$B$782,V$208)+'СЕТ СН'!$F$15</f>
        <v>145.15796806</v>
      </c>
      <c r="W225" s="36">
        <f>SUMIFS(СВЦЭМ!$F$39:$F$782,СВЦЭМ!$A$39:$A$782,$A225,СВЦЭМ!$B$39:$B$782,W$208)+'СЕТ СН'!$F$15</f>
        <v>147.32088924000001</v>
      </c>
      <c r="X225" s="36">
        <f>SUMIFS(СВЦЭМ!$F$39:$F$782,СВЦЭМ!$A$39:$A$782,$A225,СВЦЭМ!$B$39:$B$782,X$208)+'СЕТ СН'!$F$15</f>
        <v>146.82450391</v>
      </c>
      <c r="Y225" s="36">
        <f>SUMIFS(СВЦЭМ!$F$39:$F$782,СВЦЭМ!$A$39:$A$782,$A225,СВЦЭМ!$B$39:$B$782,Y$208)+'СЕТ СН'!$F$15</f>
        <v>148.17442127000001</v>
      </c>
    </row>
    <row r="226" spans="1:25" ht="15.75" x14ac:dyDescent="0.2">
      <c r="A226" s="35">
        <f t="shared" si="6"/>
        <v>44610</v>
      </c>
      <c r="B226" s="36">
        <f>SUMIFS(СВЦЭМ!$F$39:$F$782,СВЦЭМ!$A$39:$A$782,$A226,СВЦЭМ!$B$39:$B$782,B$208)+'СЕТ СН'!$F$15</f>
        <v>151.62571908999999</v>
      </c>
      <c r="C226" s="36">
        <f>SUMIFS(СВЦЭМ!$F$39:$F$782,СВЦЭМ!$A$39:$A$782,$A226,СВЦЭМ!$B$39:$B$782,C$208)+'СЕТ СН'!$F$15</f>
        <v>157.75343412000001</v>
      </c>
      <c r="D226" s="36">
        <f>SUMIFS(СВЦЭМ!$F$39:$F$782,СВЦЭМ!$A$39:$A$782,$A226,СВЦЭМ!$B$39:$B$782,D$208)+'СЕТ СН'!$F$15</f>
        <v>161.24361981000001</v>
      </c>
      <c r="E226" s="36">
        <f>SUMIFS(СВЦЭМ!$F$39:$F$782,СВЦЭМ!$A$39:$A$782,$A226,СВЦЭМ!$B$39:$B$782,E$208)+'СЕТ СН'!$F$15</f>
        <v>161.58374559000001</v>
      </c>
      <c r="F226" s="36">
        <f>SUMIFS(СВЦЭМ!$F$39:$F$782,СВЦЭМ!$A$39:$A$782,$A226,СВЦЭМ!$B$39:$B$782,F$208)+'СЕТ СН'!$F$15</f>
        <v>160.55853223</v>
      </c>
      <c r="G226" s="36">
        <f>SUMIFS(СВЦЭМ!$F$39:$F$782,СВЦЭМ!$A$39:$A$782,$A226,СВЦЭМ!$B$39:$B$782,G$208)+'СЕТ СН'!$F$15</f>
        <v>156.30191049999999</v>
      </c>
      <c r="H226" s="36">
        <f>SUMIFS(СВЦЭМ!$F$39:$F$782,СВЦЭМ!$A$39:$A$782,$A226,СВЦЭМ!$B$39:$B$782,H$208)+'СЕТ СН'!$F$15</f>
        <v>150.04884401000001</v>
      </c>
      <c r="I226" s="36">
        <f>SUMIFS(СВЦЭМ!$F$39:$F$782,СВЦЭМ!$A$39:$A$782,$A226,СВЦЭМ!$B$39:$B$782,I$208)+'СЕТ СН'!$F$15</f>
        <v>143.87377131</v>
      </c>
      <c r="J226" s="36">
        <f>SUMIFS(СВЦЭМ!$F$39:$F$782,СВЦЭМ!$A$39:$A$782,$A226,СВЦЭМ!$B$39:$B$782,J$208)+'СЕТ СН'!$F$15</f>
        <v>137.1019977</v>
      </c>
      <c r="K226" s="36">
        <f>SUMIFS(СВЦЭМ!$F$39:$F$782,СВЦЭМ!$A$39:$A$782,$A226,СВЦЭМ!$B$39:$B$782,K$208)+'СЕТ СН'!$F$15</f>
        <v>136.85835754999999</v>
      </c>
      <c r="L226" s="36">
        <f>SUMIFS(СВЦЭМ!$F$39:$F$782,СВЦЭМ!$A$39:$A$782,$A226,СВЦЭМ!$B$39:$B$782,L$208)+'СЕТ СН'!$F$15</f>
        <v>137.30552661999999</v>
      </c>
      <c r="M226" s="36">
        <f>SUMIFS(СВЦЭМ!$F$39:$F$782,СВЦЭМ!$A$39:$A$782,$A226,СВЦЭМ!$B$39:$B$782,M$208)+'СЕТ СН'!$F$15</f>
        <v>144.10777672</v>
      </c>
      <c r="N226" s="36">
        <f>SUMIFS(СВЦЭМ!$F$39:$F$782,СВЦЭМ!$A$39:$A$782,$A226,СВЦЭМ!$B$39:$B$782,N$208)+'СЕТ СН'!$F$15</f>
        <v>150.94526581</v>
      </c>
      <c r="O226" s="36">
        <f>SUMIFS(СВЦЭМ!$F$39:$F$782,СВЦЭМ!$A$39:$A$782,$A226,СВЦЭМ!$B$39:$B$782,O$208)+'СЕТ СН'!$F$15</f>
        <v>152.96907503</v>
      </c>
      <c r="P226" s="36">
        <f>SUMIFS(СВЦЭМ!$F$39:$F$782,СВЦЭМ!$A$39:$A$782,$A226,СВЦЭМ!$B$39:$B$782,P$208)+'СЕТ СН'!$F$15</f>
        <v>158.19738003000001</v>
      </c>
      <c r="Q226" s="36">
        <f>SUMIFS(СВЦЭМ!$F$39:$F$782,СВЦЭМ!$A$39:$A$782,$A226,СВЦЭМ!$B$39:$B$782,Q$208)+'СЕТ СН'!$F$15</f>
        <v>159.85621201999999</v>
      </c>
      <c r="R226" s="36">
        <f>SUMIFS(СВЦЭМ!$F$39:$F$782,СВЦЭМ!$A$39:$A$782,$A226,СВЦЭМ!$B$39:$B$782,R$208)+'СЕТ СН'!$F$15</f>
        <v>159.26801115000001</v>
      </c>
      <c r="S226" s="36">
        <f>SUMIFS(СВЦЭМ!$F$39:$F$782,СВЦЭМ!$A$39:$A$782,$A226,СВЦЭМ!$B$39:$B$782,S$208)+'СЕТ СН'!$F$15</f>
        <v>155.14845031999999</v>
      </c>
      <c r="T226" s="36">
        <f>SUMIFS(СВЦЭМ!$F$39:$F$782,СВЦЭМ!$A$39:$A$782,$A226,СВЦЭМ!$B$39:$B$782,T$208)+'СЕТ СН'!$F$15</f>
        <v>143.42973877</v>
      </c>
      <c r="U226" s="36">
        <f>SUMIFS(СВЦЭМ!$F$39:$F$782,СВЦЭМ!$A$39:$A$782,$A226,СВЦЭМ!$B$39:$B$782,U$208)+'СЕТ СН'!$F$15</f>
        <v>139.99673903999999</v>
      </c>
      <c r="V226" s="36">
        <f>SUMIFS(СВЦЭМ!$F$39:$F$782,СВЦЭМ!$A$39:$A$782,$A226,СВЦЭМ!$B$39:$B$782,V$208)+'СЕТ СН'!$F$15</f>
        <v>142.43626161</v>
      </c>
      <c r="W226" s="36">
        <f>SUMIFS(СВЦЭМ!$F$39:$F$782,СВЦЭМ!$A$39:$A$782,$A226,СВЦЭМ!$B$39:$B$782,W$208)+'СЕТ СН'!$F$15</f>
        <v>142.73042612</v>
      </c>
      <c r="X226" s="36">
        <f>SUMIFS(СВЦЭМ!$F$39:$F$782,СВЦЭМ!$A$39:$A$782,$A226,СВЦЭМ!$B$39:$B$782,X$208)+'СЕТ СН'!$F$15</f>
        <v>143.78349679999999</v>
      </c>
      <c r="Y226" s="36">
        <f>SUMIFS(СВЦЭМ!$F$39:$F$782,СВЦЭМ!$A$39:$A$782,$A226,СВЦЭМ!$B$39:$B$782,Y$208)+'СЕТ СН'!$F$15</f>
        <v>147.32017012</v>
      </c>
    </row>
    <row r="227" spans="1:25" ht="15.75" x14ac:dyDescent="0.2">
      <c r="A227" s="35">
        <f t="shared" si="6"/>
        <v>44611</v>
      </c>
      <c r="B227" s="36">
        <f>SUMIFS(СВЦЭМ!$F$39:$F$782,СВЦЭМ!$A$39:$A$782,$A227,СВЦЭМ!$B$39:$B$782,B$208)+'СЕТ СН'!$F$15</f>
        <v>148.39521478</v>
      </c>
      <c r="C227" s="36">
        <f>SUMIFS(СВЦЭМ!$F$39:$F$782,СВЦЭМ!$A$39:$A$782,$A227,СВЦЭМ!$B$39:$B$782,C$208)+'СЕТ СН'!$F$15</f>
        <v>155.41940922000001</v>
      </c>
      <c r="D227" s="36">
        <f>SUMIFS(СВЦЭМ!$F$39:$F$782,СВЦЭМ!$A$39:$A$782,$A227,СВЦЭМ!$B$39:$B$782,D$208)+'СЕТ СН'!$F$15</f>
        <v>160.74097958999999</v>
      </c>
      <c r="E227" s="36">
        <f>SUMIFS(СВЦЭМ!$F$39:$F$782,СВЦЭМ!$A$39:$A$782,$A227,СВЦЭМ!$B$39:$B$782,E$208)+'СЕТ СН'!$F$15</f>
        <v>162.59440850999999</v>
      </c>
      <c r="F227" s="36">
        <f>SUMIFS(СВЦЭМ!$F$39:$F$782,СВЦЭМ!$A$39:$A$782,$A227,СВЦЭМ!$B$39:$B$782,F$208)+'СЕТ СН'!$F$15</f>
        <v>160.73034695000001</v>
      </c>
      <c r="G227" s="36">
        <f>SUMIFS(СВЦЭМ!$F$39:$F$782,СВЦЭМ!$A$39:$A$782,$A227,СВЦЭМ!$B$39:$B$782,G$208)+'СЕТ СН'!$F$15</f>
        <v>158.69480522000001</v>
      </c>
      <c r="H227" s="36">
        <f>SUMIFS(СВЦЭМ!$F$39:$F$782,СВЦЭМ!$A$39:$A$782,$A227,СВЦЭМ!$B$39:$B$782,H$208)+'СЕТ СН'!$F$15</f>
        <v>155.23608872</v>
      </c>
      <c r="I227" s="36">
        <f>SUMIFS(СВЦЭМ!$F$39:$F$782,СВЦЭМ!$A$39:$A$782,$A227,СВЦЭМ!$B$39:$B$782,I$208)+'СЕТ СН'!$F$15</f>
        <v>145.12139343999999</v>
      </c>
      <c r="J227" s="36">
        <f>SUMIFS(СВЦЭМ!$F$39:$F$782,СВЦЭМ!$A$39:$A$782,$A227,СВЦЭМ!$B$39:$B$782,J$208)+'СЕТ СН'!$F$15</f>
        <v>138.61929698</v>
      </c>
      <c r="K227" s="36">
        <f>SUMIFS(СВЦЭМ!$F$39:$F$782,СВЦЭМ!$A$39:$A$782,$A227,СВЦЭМ!$B$39:$B$782,K$208)+'СЕТ СН'!$F$15</f>
        <v>135.57045155</v>
      </c>
      <c r="L227" s="36">
        <f>SUMIFS(СВЦЭМ!$F$39:$F$782,СВЦЭМ!$A$39:$A$782,$A227,СВЦЭМ!$B$39:$B$782,L$208)+'СЕТ СН'!$F$15</f>
        <v>133.63923084999999</v>
      </c>
      <c r="M227" s="36">
        <f>SUMIFS(СВЦЭМ!$F$39:$F$782,СВЦЭМ!$A$39:$A$782,$A227,СВЦЭМ!$B$39:$B$782,M$208)+'СЕТ СН'!$F$15</f>
        <v>139.43392087000001</v>
      </c>
      <c r="N227" s="36">
        <f>SUMIFS(СВЦЭМ!$F$39:$F$782,СВЦЭМ!$A$39:$A$782,$A227,СВЦЭМ!$B$39:$B$782,N$208)+'СЕТ СН'!$F$15</f>
        <v>144.32048610999999</v>
      </c>
      <c r="O227" s="36">
        <f>SUMIFS(СВЦЭМ!$F$39:$F$782,СВЦЭМ!$A$39:$A$782,$A227,СВЦЭМ!$B$39:$B$782,O$208)+'СЕТ СН'!$F$15</f>
        <v>145.70523076999999</v>
      </c>
      <c r="P227" s="36">
        <f>SUMIFS(СВЦЭМ!$F$39:$F$782,СВЦЭМ!$A$39:$A$782,$A227,СВЦЭМ!$B$39:$B$782,P$208)+'СЕТ СН'!$F$15</f>
        <v>151.80148625999999</v>
      </c>
      <c r="Q227" s="36">
        <f>SUMIFS(СВЦЭМ!$F$39:$F$782,СВЦЭМ!$A$39:$A$782,$A227,СВЦЭМ!$B$39:$B$782,Q$208)+'СЕТ СН'!$F$15</f>
        <v>152.45557590999999</v>
      </c>
      <c r="R227" s="36">
        <f>SUMIFS(СВЦЭМ!$F$39:$F$782,СВЦЭМ!$A$39:$A$782,$A227,СВЦЭМ!$B$39:$B$782,R$208)+'СЕТ СН'!$F$15</f>
        <v>151.02351680000001</v>
      </c>
      <c r="S227" s="36">
        <f>SUMIFS(СВЦЭМ!$F$39:$F$782,СВЦЭМ!$A$39:$A$782,$A227,СВЦЭМ!$B$39:$B$782,S$208)+'СЕТ СН'!$F$15</f>
        <v>150.25628301</v>
      </c>
      <c r="T227" s="36">
        <f>SUMIFS(СВЦЭМ!$F$39:$F$782,СВЦЭМ!$A$39:$A$782,$A227,СВЦЭМ!$B$39:$B$782,T$208)+'СЕТ СН'!$F$15</f>
        <v>139.22111479</v>
      </c>
      <c r="U227" s="36">
        <f>SUMIFS(СВЦЭМ!$F$39:$F$782,СВЦЭМ!$A$39:$A$782,$A227,СВЦЭМ!$B$39:$B$782,U$208)+'СЕТ СН'!$F$15</f>
        <v>134.66100218</v>
      </c>
      <c r="V227" s="36">
        <f>SUMIFS(СВЦЭМ!$F$39:$F$782,СВЦЭМ!$A$39:$A$782,$A227,СВЦЭМ!$B$39:$B$782,V$208)+'СЕТ СН'!$F$15</f>
        <v>135.41780459</v>
      </c>
      <c r="W227" s="36">
        <f>SUMIFS(СВЦЭМ!$F$39:$F$782,СВЦЭМ!$A$39:$A$782,$A227,СВЦЭМ!$B$39:$B$782,W$208)+'СЕТ СН'!$F$15</f>
        <v>139.95014351</v>
      </c>
      <c r="X227" s="36">
        <f>SUMIFS(СВЦЭМ!$F$39:$F$782,СВЦЭМ!$A$39:$A$782,$A227,СВЦЭМ!$B$39:$B$782,X$208)+'СЕТ СН'!$F$15</f>
        <v>143.55093755999999</v>
      </c>
      <c r="Y227" s="36">
        <f>SUMIFS(СВЦЭМ!$F$39:$F$782,СВЦЭМ!$A$39:$A$782,$A227,СВЦЭМ!$B$39:$B$782,Y$208)+'СЕТ СН'!$F$15</f>
        <v>146.57729824</v>
      </c>
    </row>
    <row r="228" spans="1:25" ht="15.75" x14ac:dyDescent="0.2">
      <c r="A228" s="35">
        <f t="shared" si="6"/>
        <v>44612</v>
      </c>
      <c r="B228" s="36">
        <f>SUMIFS(СВЦЭМ!$F$39:$F$782,СВЦЭМ!$A$39:$A$782,$A228,СВЦЭМ!$B$39:$B$782,B$208)+'СЕТ СН'!$F$15</f>
        <v>147.50265575</v>
      </c>
      <c r="C228" s="36">
        <f>SUMIFS(СВЦЭМ!$F$39:$F$782,СВЦЭМ!$A$39:$A$782,$A228,СВЦЭМ!$B$39:$B$782,C$208)+'СЕТ СН'!$F$15</f>
        <v>152.18086425999999</v>
      </c>
      <c r="D228" s="36">
        <f>SUMIFS(СВЦЭМ!$F$39:$F$782,СВЦЭМ!$A$39:$A$782,$A228,СВЦЭМ!$B$39:$B$782,D$208)+'СЕТ СН'!$F$15</f>
        <v>153.83085693000001</v>
      </c>
      <c r="E228" s="36">
        <f>SUMIFS(СВЦЭМ!$F$39:$F$782,СВЦЭМ!$A$39:$A$782,$A228,СВЦЭМ!$B$39:$B$782,E$208)+'СЕТ СН'!$F$15</f>
        <v>156.47149718</v>
      </c>
      <c r="F228" s="36">
        <f>SUMIFS(СВЦЭМ!$F$39:$F$782,СВЦЭМ!$A$39:$A$782,$A228,СВЦЭМ!$B$39:$B$782,F$208)+'СЕТ СН'!$F$15</f>
        <v>155.64207679</v>
      </c>
      <c r="G228" s="36">
        <f>SUMIFS(СВЦЭМ!$F$39:$F$782,СВЦЭМ!$A$39:$A$782,$A228,СВЦЭМ!$B$39:$B$782,G$208)+'СЕТ СН'!$F$15</f>
        <v>154.36659198999999</v>
      </c>
      <c r="H228" s="36">
        <f>SUMIFS(СВЦЭМ!$F$39:$F$782,СВЦЭМ!$A$39:$A$782,$A228,СВЦЭМ!$B$39:$B$782,H$208)+'СЕТ СН'!$F$15</f>
        <v>152.71282546</v>
      </c>
      <c r="I228" s="36">
        <f>SUMIFS(СВЦЭМ!$F$39:$F$782,СВЦЭМ!$A$39:$A$782,$A228,СВЦЭМ!$B$39:$B$782,I$208)+'СЕТ СН'!$F$15</f>
        <v>145.91674096</v>
      </c>
      <c r="J228" s="36">
        <f>SUMIFS(СВЦЭМ!$F$39:$F$782,СВЦЭМ!$A$39:$A$782,$A228,СВЦЭМ!$B$39:$B$782,J$208)+'СЕТ СН'!$F$15</f>
        <v>138.06700823</v>
      </c>
      <c r="K228" s="36">
        <f>SUMIFS(СВЦЭМ!$F$39:$F$782,СВЦЭМ!$A$39:$A$782,$A228,СВЦЭМ!$B$39:$B$782,K$208)+'СЕТ СН'!$F$15</f>
        <v>137.0820004</v>
      </c>
      <c r="L228" s="36">
        <f>SUMIFS(СВЦЭМ!$F$39:$F$782,СВЦЭМ!$A$39:$A$782,$A228,СВЦЭМ!$B$39:$B$782,L$208)+'СЕТ СН'!$F$15</f>
        <v>137.29037407999999</v>
      </c>
      <c r="M228" s="36">
        <f>SUMIFS(СВЦЭМ!$F$39:$F$782,СВЦЭМ!$A$39:$A$782,$A228,СВЦЭМ!$B$39:$B$782,M$208)+'СЕТ СН'!$F$15</f>
        <v>142.80109744000001</v>
      </c>
      <c r="N228" s="36">
        <f>SUMIFS(СВЦЭМ!$F$39:$F$782,СВЦЭМ!$A$39:$A$782,$A228,СВЦЭМ!$B$39:$B$782,N$208)+'СЕТ СН'!$F$15</f>
        <v>149.17229889999999</v>
      </c>
      <c r="O228" s="36">
        <f>SUMIFS(СВЦЭМ!$F$39:$F$782,СВЦЭМ!$A$39:$A$782,$A228,СВЦЭМ!$B$39:$B$782,O$208)+'СЕТ СН'!$F$15</f>
        <v>151.09597371999999</v>
      </c>
      <c r="P228" s="36">
        <f>SUMIFS(СВЦЭМ!$F$39:$F$782,СВЦЭМ!$A$39:$A$782,$A228,СВЦЭМ!$B$39:$B$782,P$208)+'СЕТ СН'!$F$15</f>
        <v>154.75249313</v>
      </c>
      <c r="Q228" s="36">
        <f>SUMIFS(СВЦЭМ!$F$39:$F$782,СВЦЭМ!$A$39:$A$782,$A228,СВЦЭМ!$B$39:$B$782,Q$208)+'СЕТ СН'!$F$15</f>
        <v>154.78422802</v>
      </c>
      <c r="R228" s="36">
        <f>SUMIFS(СВЦЭМ!$F$39:$F$782,СВЦЭМ!$A$39:$A$782,$A228,СВЦЭМ!$B$39:$B$782,R$208)+'СЕТ СН'!$F$15</f>
        <v>153.31483442999999</v>
      </c>
      <c r="S228" s="36">
        <f>SUMIFS(СВЦЭМ!$F$39:$F$782,СВЦЭМ!$A$39:$A$782,$A228,СВЦЭМ!$B$39:$B$782,S$208)+'СЕТ СН'!$F$15</f>
        <v>149.56865099999999</v>
      </c>
      <c r="T228" s="36">
        <f>SUMIFS(СВЦЭМ!$F$39:$F$782,СВЦЭМ!$A$39:$A$782,$A228,СВЦЭМ!$B$39:$B$782,T$208)+'СЕТ СН'!$F$15</f>
        <v>138.96357567999999</v>
      </c>
      <c r="U228" s="36">
        <f>SUMIFS(СВЦЭМ!$F$39:$F$782,СВЦЭМ!$A$39:$A$782,$A228,СВЦЭМ!$B$39:$B$782,U$208)+'СЕТ СН'!$F$15</f>
        <v>134.38062327</v>
      </c>
      <c r="V228" s="36">
        <f>SUMIFS(СВЦЭМ!$F$39:$F$782,СВЦЭМ!$A$39:$A$782,$A228,СВЦЭМ!$B$39:$B$782,V$208)+'СЕТ СН'!$F$15</f>
        <v>135.50370594</v>
      </c>
      <c r="W228" s="36">
        <f>SUMIFS(СВЦЭМ!$F$39:$F$782,СВЦЭМ!$A$39:$A$782,$A228,СВЦЭМ!$B$39:$B$782,W$208)+'СЕТ СН'!$F$15</f>
        <v>139.77750584</v>
      </c>
      <c r="X228" s="36">
        <f>SUMIFS(СВЦЭМ!$F$39:$F$782,СВЦЭМ!$A$39:$A$782,$A228,СВЦЭМ!$B$39:$B$782,X$208)+'СЕТ СН'!$F$15</f>
        <v>141.67648647999999</v>
      </c>
      <c r="Y228" s="36">
        <f>SUMIFS(СВЦЭМ!$F$39:$F$782,СВЦЭМ!$A$39:$A$782,$A228,СВЦЭМ!$B$39:$B$782,Y$208)+'СЕТ СН'!$F$15</f>
        <v>144.75660171999999</v>
      </c>
    </row>
    <row r="229" spans="1:25" ht="15.75" x14ac:dyDescent="0.2">
      <c r="A229" s="35">
        <f t="shared" si="6"/>
        <v>44613</v>
      </c>
      <c r="B229" s="36">
        <f>SUMIFS(СВЦЭМ!$F$39:$F$782,СВЦЭМ!$A$39:$A$782,$A229,СВЦЭМ!$B$39:$B$782,B$208)+'СЕТ СН'!$F$15</f>
        <v>146.32377739</v>
      </c>
      <c r="C229" s="36">
        <f>SUMIFS(СВЦЭМ!$F$39:$F$782,СВЦЭМ!$A$39:$A$782,$A229,СВЦЭМ!$B$39:$B$782,C$208)+'СЕТ СН'!$F$15</f>
        <v>153.78097671</v>
      </c>
      <c r="D229" s="36">
        <f>SUMIFS(СВЦЭМ!$F$39:$F$782,СВЦЭМ!$A$39:$A$782,$A229,СВЦЭМ!$B$39:$B$782,D$208)+'СЕТ СН'!$F$15</f>
        <v>159.92694054</v>
      </c>
      <c r="E229" s="36">
        <f>SUMIFS(СВЦЭМ!$F$39:$F$782,СВЦЭМ!$A$39:$A$782,$A229,СВЦЭМ!$B$39:$B$782,E$208)+'СЕТ СН'!$F$15</f>
        <v>161.60257313</v>
      </c>
      <c r="F229" s="36">
        <f>SUMIFS(СВЦЭМ!$F$39:$F$782,СВЦЭМ!$A$39:$A$782,$A229,СВЦЭМ!$B$39:$B$782,F$208)+'СЕТ СН'!$F$15</f>
        <v>160.47967632999999</v>
      </c>
      <c r="G229" s="36">
        <f>SUMIFS(СВЦЭМ!$F$39:$F$782,СВЦЭМ!$A$39:$A$782,$A229,СВЦЭМ!$B$39:$B$782,G$208)+'СЕТ СН'!$F$15</f>
        <v>155.68829199999999</v>
      </c>
      <c r="H229" s="36">
        <f>SUMIFS(СВЦЭМ!$F$39:$F$782,СВЦЭМ!$A$39:$A$782,$A229,СВЦЭМ!$B$39:$B$782,H$208)+'СЕТ СН'!$F$15</f>
        <v>150.34853192</v>
      </c>
      <c r="I229" s="36">
        <f>SUMIFS(СВЦЭМ!$F$39:$F$782,СВЦЭМ!$A$39:$A$782,$A229,СВЦЭМ!$B$39:$B$782,I$208)+'СЕТ СН'!$F$15</f>
        <v>144.30987324</v>
      </c>
      <c r="J229" s="36">
        <f>SUMIFS(СВЦЭМ!$F$39:$F$782,СВЦЭМ!$A$39:$A$782,$A229,СВЦЭМ!$B$39:$B$782,J$208)+'СЕТ СН'!$F$15</f>
        <v>136.78259191999999</v>
      </c>
      <c r="K229" s="36">
        <f>SUMIFS(СВЦЭМ!$F$39:$F$782,СВЦЭМ!$A$39:$A$782,$A229,СВЦЭМ!$B$39:$B$782,K$208)+'СЕТ СН'!$F$15</f>
        <v>135.95883838</v>
      </c>
      <c r="L229" s="36">
        <f>SUMIFS(СВЦЭМ!$F$39:$F$782,СВЦЭМ!$A$39:$A$782,$A229,СВЦЭМ!$B$39:$B$782,L$208)+'СЕТ СН'!$F$15</f>
        <v>138.63475702</v>
      </c>
      <c r="M229" s="36">
        <f>SUMIFS(СВЦЭМ!$F$39:$F$782,СВЦЭМ!$A$39:$A$782,$A229,СВЦЭМ!$B$39:$B$782,M$208)+'СЕТ СН'!$F$15</f>
        <v>143.65196080999999</v>
      </c>
      <c r="N229" s="36">
        <f>SUMIFS(СВЦЭМ!$F$39:$F$782,СВЦЭМ!$A$39:$A$782,$A229,СВЦЭМ!$B$39:$B$782,N$208)+'СЕТ СН'!$F$15</f>
        <v>151.98083528999999</v>
      </c>
      <c r="O229" s="36">
        <f>SUMIFS(СВЦЭМ!$F$39:$F$782,СВЦЭМ!$A$39:$A$782,$A229,СВЦЭМ!$B$39:$B$782,O$208)+'СЕТ СН'!$F$15</f>
        <v>152.26280563</v>
      </c>
      <c r="P229" s="36">
        <f>SUMIFS(СВЦЭМ!$F$39:$F$782,СВЦЭМ!$A$39:$A$782,$A229,СВЦЭМ!$B$39:$B$782,P$208)+'СЕТ СН'!$F$15</f>
        <v>156.57146979999999</v>
      </c>
      <c r="Q229" s="36">
        <f>SUMIFS(СВЦЭМ!$F$39:$F$782,СВЦЭМ!$A$39:$A$782,$A229,СВЦЭМ!$B$39:$B$782,Q$208)+'СЕТ СН'!$F$15</f>
        <v>156.47585011999999</v>
      </c>
      <c r="R229" s="36">
        <f>SUMIFS(СВЦЭМ!$F$39:$F$782,СВЦЭМ!$A$39:$A$782,$A229,СВЦЭМ!$B$39:$B$782,R$208)+'СЕТ СН'!$F$15</f>
        <v>156.1444668</v>
      </c>
      <c r="S229" s="36">
        <f>SUMIFS(СВЦЭМ!$F$39:$F$782,СВЦЭМ!$A$39:$A$782,$A229,СВЦЭМ!$B$39:$B$782,S$208)+'СЕТ СН'!$F$15</f>
        <v>150.53840210000001</v>
      </c>
      <c r="T229" s="36">
        <f>SUMIFS(СВЦЭМ!$F$39:$F$782,СВЦЭМ!$A$39:$A$782,$A229,СВЦЭМ!$B$39:$B$782,T$208)+'СЕТ СН'!$F$15</f>
        <v>140.10881633</v>
      </c>
      <c r="U229" s="36">
        <f>SUMIFS(СВЦЭМ!$F$39:$F$782,СВЦЭМ!$A$39:$A$782,$A229,СВЦЭМ!$B$39:$B$782,U$208)+'СЕТ СН'!$F$15</f>
        <v>137.74386924000001</v>
      </c>
      <c r="V229" s="36">
        <f>SUMIFS(СВЦЭМ!$F$39:$F$782,СВЦЭМ!$A$39:$A$782,$A229,СВЦЭМ!$B$39:$B$782,V$208)+'СЕТ СН'!$F$15</f>
        <v>139.44240041</v>
      </c>
      <c r="W229" s="36">
        <f>SUMIFS(СВЦЭМ!$F$39:$F$782,СВЦЭМ!$A$39:$A$782,$A229,СВЦЭМ!$B$39:$B$782,W$208)+'СЕТ СН'!$F$15</f>
        <v>143.17526705</v>
      </c>
      <c r="X229" s="36">
        <f>SUMIFS(СВЦЭМ!$F$39:$F$782,СВЦЭМ!$A$39:$A$782,$A229,СВЦЭМ!$B$39:$B$782,X$208)+'СЕТ СН'!$F$15</f>
        <v>146.33205572</v>
      </c>
      <c r="Y229" s="36">
        <f>SUMIFS(СВЦЭМ!$F$39:$F$782,СВЦЭМ!$A$39:$A$782,$A229,СВЦЭМ!$B$39:$B$782,Y$208)+'СЕТ СН'!$F$15</f>
        <v>147.13090087</v>
      </c>
    </row>
    <row r="230" spans="1:25" ht="15.75" x14ac:dyDescent="0.2">
      <c r="A230" s="35">
        <f t="shared" si="6"/>
        <v>44614</v>
      </c>
      <c r="B230" s="36">
        <f>SUMIFS(СВЦЭМ!$F$39:$F$782,СВЦЭМ!$A$39:$A$782,$A230,СВЦЭМ!$B$39:$B$782,B$208)+'СЕТ СН'!$F$15</f>
        <v>147.59488417</v>
      </c>
      <c r="C230" s="36">
        <f>SUMIFS(СВЦЭМ!$F$39:$F$782,СВЦЭМ!$A$39:$A$782,$A230,СВЦЭМ!$B$39:$B$782,C$208)+'СЕТ СН'!$F$15</f>
        <v>155.85813264999999</v>
      </c>
      <c r="D230" s="36">
        <f>SUMIFS(СВЦЭМ!$F$39:$F$782,СВЦЭМ!$A$39:$A$782,$A230,СВЦЭМ!$B$39:$B$782,D$208)+'СЕТ СН'!$F$15</f>
        <v>161.09627978</v>
      </c>
      <c r="E230" s="36">
        <f>SUMIFS(СВЦЭМ!$F$39:$F$782,СВЦЭМ!$A$39:$A$782,$A230,СВЦЭМ!$B$39:$B$782,E$208)+'СЕТ СН'!$F$15</f>
        <v>162.61734175999999</v>
      </c>
      <c r="F230" s="36">
        <f>SUMIFS(СВЦЭМ!$F$39:$F$782,СВЦЭМ!$A$39:$A$782,$A230,СВЦЭМ!$B$39:$B$782,F$208)+'СЕТ СН'!$F$15</f>
        <v>161.56247988999999</v>
      </c>
      <c r="G230" s="36">
        <f>SUMIFS(СВЦЭМ!$F$39:$F$782,СВЦЭМ!$A$39:$A$782,$A230,СВЦЭМ!$B$39:$B$782,G$208)+'СЕТ СН'!$F$15</f>
        <v>157.58584955000001</v>
      </c>
      <c r="H230" s="36">
        <f>SUMIFS(СВЦЭМ!$F$39:$F$782,СВЦЭМ!$A$39:$A$782,$A230,СВЦЭМ!$B$39:$B$782,H$208)+'СЕТ СН'!$F$15</f>
        <v>151.73047792</v>
      </c>
      <c r="I230" s="36">
        <f>SUMIFS(СВЦЭМ!$F$39:$F$782,СВЦЭМ!$A$39:$A$782,$A230,СВЦЭМ!$B$39:$B$782,I$208)+'СЕТ СН'!$F$15</f>
        <v>144.03756952000001</v>
      </c>
      <c r="J230" s="36">
        <f>SUMIFS(СВЦЭМ!$F$39:$F$782,СВЦЭМ!$A$39:$A$782,$A230,СВЦЭМ!$B$39:$B$782,J$208)+'СЕТ СН'!$F$15</f>
        <v>137.81108007</v>
      </c>
      <c r="K230" s="36">
        <f>SUMIFS(СВЦЭМ!$F$39:$F$782,СВЦЭМ!$A$39:$A$782,$A230,СВЦЭМ!$B$39:$B$782,K$208)+'СЕТ СН'!$F$15</f>
        <v>137.05591881000001</v>
      </c>
      <c r="L230" s="36">
        <f>SUMIFS(СВЦЭМ!$F$39:$F$782,СВЦЭМ!$A$39:$A$782,$A230,СВЦЭМ!$B$39:$B$782,L$208)+'СЕТ СН'!$F$15</f>
        <v>138.94612993000001</v>
      </c>
      <c r="M230" s="36">
        <f>SUMIFS(СВЦЭМ!$F$39:$F$782,СВЦЭМ!$A$39:$A$782,$A230,СВЦЭМ!$B$39:$B$782,M$208)+'СЕТ СН'!$F$15</f>
        <v>146.72250258</v>
      </c>
      <c r="N230" s="36">
        <f>SUMIFS(СВЦЭМ!$F$39:$F$782,СВЦЭМ!$A$39:$A$782,$A230,СВЦЭМ!$B$39:$B$782,N$208)+'СЕТ СН'!$F$15</f>
        <v>151.20414891999999</v>
      </c>
      <c r="O230" s="36">
        <f>SUMIFS(СВЦЭМ!$F$39:$F$782,СВЦЭМ!$A$39:$A$782,$A230,СВЦЭМ!$B$39:$B$782,O$208)+'СЕТ СН'!$F$15</f>
        <v>153.76413579000001</v>
      </c>
      <c r="P230" s="36">
        <f>SUMIFS(СВЦЭМ!$F$39:$F$782,СВЦЭМ!$A$39:$A$782,$A230,СВЦЭМ!$B$39:$B$782,P$208)+'СЕТ СН'!$F$15</f>
        <v>157.87740331000001</v>
      </c>
      <c r="Q230" s="36">
        <f>SUMIFS(СВЦЭМ!$F$39:$F$782,СВЦЭМ!$A$39:$A$782,$A230,СВЦЭМ!$B$39:$B$782,Q$208)+'СЕТ СН'!$F$15</f>
        <v>158.24185634</v>
      </c>
      <c r="R230" s="36">
        <f>SUMIFS(СВЦЭМ!$F$39:$F$782,СВЦЭМ!$A$39:$A$782,$A230,СВЦЭМ!$B$39:$B$782,R$208)+'СЕТ СН'!$F$15</f>
        <v>156.6872175</v>
      </c>
      <c r="S230" s="36">
        <f>SUMIFS(СВЦЭМ!$F$39:$F$782,СВЦЭМ!$A$39:$A$782,$A230,СВЦЭМ!$B$39:$B$782,S$208)+'СЕТ СН'!$F$15</f>
        <v>153.87119154999999</v>
      </c>
      <c r="T230" s="36">
        <f>SUMIFS(СВЦЭМ!$F$39:$F$782,СВЦЭМ!$A$39:$A$782,$A230,СВЦЭМ!$B$39:$B$782,T$208)+'СЕТ СН'!$F$15</f>
        <v>143.04880001000001</v>
      </c>
      <c r="U230" s="36">
        <f>SUMIFS(СВЦЭМ!$F$39:$F$782,СВЦЭМ!$A$39:$A$782,$A230,СВЦЭМ!$B$39:$B$782,U$208)+'СЕТ СН'!$F$15</f>
        <v>139.69968075</v>
      </c>
      <c r="V230" s="36">
        <f>SUMIFS(СВЦЭМ!$F$39:$F$782,СВЦЭМ!$A$39:$A$782,$A230,СВЦЭМ!$B$39:$B$782,V$208)+'СЕТ СН'!$F$15</f>
        <v>142.53430574000001</v>
      </c>
      <c r="W230" s="36">
        <f>SUMIFS(СВЦЭМ!$F$39:$F$782,СВЦЭМ!$A$39:$A$782,$A230,СВЦЭМ!$B$39:$B$782,W$208)+'СЕТ СН'!$F$15</f>
        <v>145.05809281000001</v>
      </c>
      <c r="X230" s="36">
        <f>SUMIFS(СВЦЭМ!$F$39:$F$782,СВЦЭМ!$A$39:$A$782,$A230,СВЦЭМ!$B$39:$B$782,X$208)+'СЕТ СН'!$F$15</f>
        <v>147.71040687999999</v>
      </c>
      <c r="Y230" s="36">
        <f>SUMIFS(СВЦЭМ!$F$39:$F$782,СВЦЭМ!$A$39:$A$782,$A230,СВЦЭМ!$B$39:$B$782,Y$208)+'СЕТ СН'!$F$15</f>
        <v>150.93247499</v>
      </c>
    </row>
    <row r="231" spans="1:25" ht="15.75" x14ac:dyDescent="0.2">
      <c r="A231" s="35">
        <f t="shared" si="6"/>
        <v>44615</v>
      </c>
      <c r="B231" s="36">
        <f>SUMIFS(СВЦЭМ!$F$39:$F$782,СВЦЭМ!$A$39:$A$782,$A231,СВЦЭМ!$B$39:$B$782,B$208)+'СЕТ СН'!$F$15</f>
        <v>149.01815887999999</v>
      </c>
      <c r="C231" s="36">
        <f>SUMIFS(СВЦЭМ!$F$39:$F$782,СВЦЭМ!$A$39:$A$782,$A231,СВЦЭМ!$B$39:$B$782,C$208)+'СЕТ СН'!$F$15</f>
        <v>155.90299081000001</v>
      </c>
      <c r="D231" s="36">
        <f>SUMIFS(СВЦЭМ!$F$39:$F$782,СВЦЭМ!$A$39:$A$782,$A231,СВЦЭМ!$B$39:$B$782,D$208)+'СЕТ СН'!$F$15</f>
        <v>160.03630862</v>
      </c>
      <c r="E231" s="36">
        <f>SUMIFS(СВЦЭМ!$F$39:$F$782,СВЦЭМ!$A$39:$A$782,$A231,СВЦЭМ!$B$39:$B$782,E$208)+'СЕТ СН'!$F$15</f>
        <v>160.67160333999999</v>
      </c>
      <c r="F231" s="36">
        <f>SUMIFS(СВЦЭМ!$F$39:$F$782,СВЦЭМ!$A$39:$A$782,$A231,СВЦЭМ!$B$39:$B$782,F$208)+'СЕТ СН'!$F$15</f>
        <v>160.26063912999999</v>
      </c>
      <c r="G231" s="36">
        <f>SUMIFS(СВЦЭМ!$F$39:$F$782,СВЦЭМ!$A$39:$A$782,$A231,СВЦЭМ!$B$39:$B$782,G$208)+'СЕТ СН'!$F$15</f>
        <v>158.41812035999999</v>
      </c>
      <c r="H231" s="36">
        <f>SUMIFS(СВЦЭМ!$F$39:$F$782,СВЦЭМ!$A$39:$A$782,$A231,СВЦЭМ!$B$39:$B$782,H$208)+'СЕТ СН'!$F$15</f>
        <v>156.03783487000001</v>
      </c>
      <c r="I231" s="36">
        <f>SUMIFS(СВЦЭМ!$F$39:$F$782,СВЦЭМ!$A$39:$A$782,$A231,СВЦЭМ!$B$39:$B$782,I$208)+'СЕТ СН'!$F$15</f>
        <v>148.69417837</v>
      </c>
      <c r="J231" s="36">
        <f>SUMIFS(СВЦЭМ!$F$39:$F$782,СВЦЭМ!$A$39:$A$782,$A231,СВЦЭМ!$B$39:$B$782,J$208)+'СЕТ СН'!$F$15</f>
        <v>137.82832033</v>
      </c>
      <c r="K231" s="36">
        <f>SUMIFS(СВЦЭМ!$F$39:$F$782,СВЦЭМ!$A$39:$A$782,$A231,СВЦЭМ!$B$39:$B$782,K$208)+'СЕТ СН'!$F$15</f>
        <v>135.36860458999999</v>
      </c>
      <c r="L231" s="36">
        <f>SUMIFS(СВЦЭМ!$F$39:$F$782,СВЦЭМ!$A$39:$A$782,$A231,СВЦЭМ!$B$39:$B$782,L$208)+'СЕТ СН'!$F$15</f>
        <v>134.79152629000001</v>
      </c>
      <c r="M231" s="36">
        <f>SUMIFS(СВЦЭМ!$F$39:$F$782,СВЦЭМ!$A$39:$A$782,$A231,СВЦЭМ!$B$39:$B$782,M$208)+'СЕТ СН'!$F$15</f>
        <v>141.48885647</v>
      </c>
      <c r="N231" s="36">
        <f>SUMIFS(СВЦЭМ!$F$39:$F$782,СВЦЭМ!$A$39:$A$782,$A231,СВЦЭМ!$B$39:$B$782,N$208)+'СЕТ СН'!$F$15</f>
        <v>148.28621455999999</v>
      </c>
      <c r="O231" s="36">
        <f>SUMIFS(СВЦЭМ!$F$39:$F$782,СВЦЭМ!$A$39:$A$782,$A231,СВЦЭМ!$B$39:$B$782,O$208)+'СЕТ СН'!$F$15</f>
        <v>155.47071227000001</v>
      </c>
      <c r="P231" s="36">
        <f>SUMIFS(СВЦЭМ!$F$39:$F$782,СВЦЭМ!$A$39:$A$782,$A231,СВЦЭМ!$B$39:$B$782,P$208)+'СЕТ СН'!$F$15</f>
        <v>163.77467243000001</v>
      </c>
      <c r="Q231" s="36">
        <f>SUMIFS(СВЦЭМ!$F$39:$F$782,СВЦЭМ!$A$39:$A$782,$A231,СВЦЭМ!$B$39:$B$782,Q$208)+'СЕТ СН'!$F$15</f>
        <v>163.47157915</v>
      </c>
      <c r="R231" s="36">
        <f>SUMIFS(СВЦЭМ!$F$39:$F$782,СВЦЭМ!$A$39:$A$782,$A231,СВЦЭМ!$B$39:$B$782,R$208)+'СЕТ СН'!$F$15</f>
        <v>162.21437625999999</v>
      </c>
      <c r="S231" s="36">
        <f>SUMIFS(СВЦЭМ!$F$39:$F$782,СВЦЭМ!$A$39:$A$782,$A231,СВЦЭМ!$B$39:$B$782,S$208)+'СЕТ СН'!$F$15</f>
        <v>158.10249658999999</v>
      </c>
      <c r="T231" s="36">
        <f>SUMIFS(СВЦЭМ!$F$39:$F$782,СВЦЭМ!$A$39:$A$782,$A231,СВЦЭМ!$B$39:$B$782,T$208)+'СЕТ СН'!$F$15</f>
        <v>146.27809056999999</v>
      </c>
      <c r="U231" s="36">
        <f>SUMIFS(СВЦЭМ!$F$39:$F$782,СВЦЭМ!$A$39:$A$782,$A231,СВЦЭМ!$B$39:$B$782,U$208)+'СЕТ СН'!$F$15</f>
        <v>143.97458723</v>
      </c>
      <c r="V231" s="36">
        <f>SUMIFS(СВЦЭМ!$F$39:$F$782,СВЦЭМ!$A$39:$A$782,$A231,СВЦЭМ!$B$39:$B$782,V$208)+'СЕТ СН'!$F$15</f>
        <v>146.95466547000001</v>
      </c>
      <c r="W231" s="36">
        <f>SUMIFS(СВЦЭМ!$F$39:$F$782,СВЦЭМ!$A$39:$A$782,$A231,СВЦЭМ!$B$39:$B$782,W$208)+'СЕТ СН'!$F$15</f>
        <v>150.40828390999999</v>
      </c>
      <c r="X231" s="36">
        <f>SUMIFS(СВЦЭМ!$F$39:$F$782,СВЦЭМ!$A$39:$A$782,$A231,СВЦЭМ!$B$39:$B$782,X$208)+'СЕТ СН'!$F$15</f>
        <v>153.29943256000001</v>
      </c>
      <c r="Y231" s="36">
        <f>SUMIFS(СВЦЭМ!$F$39:$F$782,СВЦЭМ!$A$39:$A$782,$A231,СВЦЭМ!$B$39:$B$782,Y$208)+'СЕТ СН'!$F$15</f>
        <v>158.08457921999999</v>
      </c>
    </row>
    <row r="232" spans="1:25" ht="15.75" x14ac:dyDescent="0.2">
      <c r="A232" s="35">
        <f t="shared" si="6"/>
        <v>44616</v>
      </c>
      <c r="B232" s="36">
        <f>SUMIFS(СВЦЭМ!$F$39:$F$782,СВЦЭМ!$A$39:$A$782,$A232,СВЦЭМ!$B$39:$B$782,B$208)+'СЕТ СН'!$F$15</f>
        <v>159.04442736999999</v>
      </c>
      <c r="C232" s="36">
        <f>SUMIFS(СВЦЭМ!$F$39:$F$782,СВЦЭМ!$A$39:$A$782,$A232,СВЦЭМ!$B$39:$B$782,C$208)+'СЕТ СН'!$F$15</f>
        <v>162.99156188000001</v>
      </c>
      <c r="D232" s="36">
        <f>SUMIFS(СВЦЭМ!$F$39:$F$782,СВЦЭМ!$A$39:$A$782,$A232,СВЦЭМ!$B$39:$B$782,D$208)+'СЕТ СН'!$F$15</f>
        <v>167.39511733000001</v>
      </c>
      <c r="E232" s="36">
        <f>SUMIFS(СВЦЭМ!$F$39:$F$782,СВЦЭМ!$A$39:$A$782,$A232,СВЦЭМ!$B$39:$B$782,E$208)+'СЕТ СН'!$F$15</f>
        <v>168.36770465000001</v>
      </c>
      <c r="F232" s="36">
        <f>SUMIFS(СВЦЭМ!$F$39:$F$782,СВЦЭМ!$A$39:$A$782,$A232,СВЦЭМ!$B$39:$B$782,F$208)+'СЕТ СН'!$F$15</f>
        <v>167.73122674000001</v>
      </c>
      <c r="G232" s="36">
        <f>SUMIFS(СВЦЭМ!$F$39:$F$782,СВЦЭМ!$A$39:$A$782,$A232,СВЦЭМ!$B$39:$B$782,G$208)+'СЕТ СН'!$F$15</f>
        <v>163.06042640999999</v>
      </c>
      <c r="H232" s="36">
        <f>SUMIFS(СВЦЭМ!$F$39:$F$782,СВЦЭМ!$A$39:$A$782,$A232,СВЦЭМ!$B$39:$B$782,H$208)+'СЕТ СН'!$F$15</f>
        <v>159.72346124000001</v>
      </c>
      <c r="I232" s="36">
        <f>SUMIFS(СВЦЭМ!$F$39:$F$782,СВЦЭМ!$A$39:$A$782,$A232,СВЦЭМ!$B$39:$B$782,I$208)+'СЕТ СН'!$F$15</f>
        <v>150.40428069000001</v>
      </c>
      <c r="J232" s="36">
        <f>SUMIFS(СВЦЭМ!$F$39:$F$782,СВЦЭМ!$A$39:$A$782,$A232,СВЦЭМ!$B$39:$B$782,J$208)+'СЕТ СН'!$F$15</f>
        <v>142.37892395</v>
      </c>
      <c r="K232" s="36">
        <f>SUMIFS(СВЦЭМ!$F$39:$F$782,СВЦЭМ!$A$39:$A$782,$A232,СВЦЭМ!$B$39:$B$782,K$208)+'СЕТ СН'!$F$15</f>
        <v>138.80295874999999</v>
      </c>
      <c r="L232" s="36">
        <f>SUMIFS(СВЦЭМ!$F$39:$F$782,СВЦЭМ!$A$39:$A$782,$A232,СВЦЭМ!$B$39:$B$782,L$208)+'СЕТ СН'!$F$15</f>
        <v>139.13687680999999</v>
      </c>
      <c r="M232" s="36">
        <f>SUMIFS(СВЦЭМ!$F$39:$F$782,СВЦЭМ!$A$39:$A$782,$A232,СВЦЭМ!$B$39:$B$782,M$208)+'СЕТ СН'!$F$15</f>
        <v>144.76309835000001</v>
      </c>
      <c r="N232" s="36">
        <f>SUMIFS(СВЦЭМ!$F$39:$F$782,СВЦЭМ!$A$39:$A$782,$A232,СВЦЭМ!$B$39:$B$782,N$208)+'СЕТ СН'!$F$15</f>
        <v>152.01061841999999</v>
      </c>
      <c r="O232" s="36">
        <f>SUMIFS(СВЦЭМ!$F$39:$F$782,СВЦЭМ!$A$39:$A$782,$A232,СВЦЭМ!$B$39:$B$782,O$208)+'СЕТ СН'!$F$15</f>
        <v>156.60606666000001</v>
      </c>
      <c r="P232" s="36">
        <f>SUMIFS(СВЦЭМ!$F$39:$F$782,СВЦЭМ!$A$39:$A$782,$A232,СВЦЭМ!$B$39:$B$782,P$208)+'СЕТ СН'!$F$15</f>
        <v>158.88795450000001</v>
      </c>
      <c r="Q232" s="36">
        <f>SUMIFS(СВЦЭМ!$F$39:$F$782,СВЦЭМ!$A$39:$A$782,$A232,СВЦЭМ!$B$39:$B$782,Q$208)+'СЕТ СН'!$F$15</f>
        <v>159.19763756</v>
      </c>
      <c r="R232" s="36">
        <f>SUMIFS(СВЦЭМ!$F$39:$F$782,СВЦЭМ!$A$39:$A$782,$A232,СВЦЭМ!$B$39:$B$782,R$208)+'СЕТ СН'!$F$15</f>
        <v>158.62046798</v>
      </c>
      <c r="S232" s="36">
        <f>SUMIFS(СВЦЭМ!$F$39:$F$782,СВЦЭМ!$A$39:$A$782,$A232,СВЦЭМ!$B$39:$B$782,S$208)+'СЕТ СН'!$F$15</f>
        <v>154.69717317000001</v>
      </c>
      <c r="T232" s="36">
        <f>SUMIFS(СВЦЭМ!$F$39:$F$782,СВЦЭМ!$A$39:$A$782,$A232,СВЦЭМ!$B$39:$B$782,T$208)+'СЕТ СН'!$F$15</f>
        <v>144.57224545</v>
      </c>
      <c r="U232" s="36">
        <f>SUMIFS(СВЦЭМ!$F$39:$F$782,СВЦЭМ!$A$39:$A$782,$A232,СВЦЭМ!$B$39:$B$782,U$208)+'СЕТ СН'!$F$15</f>
        <v>142.25665934</v>
      </c>
      <c r="V232" s="36">
        <f>SUMIFS(СВЦЭМ!$F$39:$F$782,СВЦЭМ!$A$39:$A$782,$A232,СВЦЭМ!$B$39:$B$782,V$208)+'СЕТ СН'!$F$15</f>
        <v>145.94562988999999</v>
      </c>
      <c r="W232" s="36">
        <f>SUMIFS(СВЦЭМ!$F$39:$F$782,СВЦЭМ!$A$39:$A$782,$A232,СВЦЭМ!$B$39:$B$782,W$208)+'СЕТ СН'!$F$15</f>
        <v>146.17643932999999</v>
      </c>
      <c r="X232" s="36">
        <f>SUMIFS(СВЦЭМ!$F$39:$F$782,СВЦЭМ!$A$39:$A$782,$A232,СВЦЭМ!$B$39:$B$782,X$208)+'СЕТ СН'!$F$15</f>
        <v>148.83439143000001</v>
      </c>
      <c r="Y232" s="36">
        <f>SUMIFS(СВЦЭМ!$F$39:$F$782,СВЦЭМ!$A$39:$A$782,$A232,СВЦЭМ!$B$39:$B$782,Y$208)+'СЕТ СН'!$F$15</f>
        <v>154.08383332</v>
      </c>
    </row>
    <row r="233" spans="1:25" ht="15.75" x14ac:dyDescent="0.2">
      <c r="A233" s="35">
        <f t="shared" si="6"/>
        <v>44617</v>
      </c>
      <c r="B233" s="36">
        <f>SUMIFS(СВЦЭМ!$F$39:$F$782,СВЦЭМ!$A$39:$A$782,$A233,СВЦЭМ!$B$39:$B$782,B$208)+'СЕТ СН'!$F$15</f>
        <v>153.74553603000001</v>
      </c>
      <c r="C233" s="36">
        <f>SUMIFS(СВЦЭМ!$F$39:$F$782,СВЦЭМ!$A$39:$A$782,$A233,СВЦЭМ!$B$39:$B$782,C$208)+'СЕТ СН'!$F$15</f>
        <v>159.60572744999999</v>
      </c>
      <c r="D233" s="36">
        <f>SUMIFS(СВЦЭМ!$F$39:$F$782,СВЦЭМ!$A$39:$A$782,$A233,СВЦЭМ!$B$39:$B$782,D$208)+'СЕТ СН'!$F$15</f>
        <v>164.73105695999999</v>
      </c>
      <c r="E233" s="36">
        <f>SUMIFS(СВЦЭМ!$F$39:$F$782,СВЦЭМ!$A$39:$A$782,$A233,СВЦЭМ!$B$39:$B$782,E$208)+'СЕТ СН'!$F$15</f>
        <v>164.92797028000001</v>
      </c>
      <c r="F233" s="36">
        <f>SUMIFS(СВЦЭМ!$F$39:$F$782,СВЦЭМ!$A$39:$A$782,$A233,СВЦЭМ!$B$39:$B$782,F$208)+'СЕТ СН'!$F$15</f>
        <v>163.42514069000001</v>
      </c>
      <c r="G233" s="36">
        <f>SUMIFS(СВЦЭМ!$F$39:$F$782,СВЦЭМ!$A$39:$A$782,$A233,СВЦЭМ!$B$39:$B$782,G$208)+'СЕТ СН'!$F$15</f>
        <v>159.18636728999999</v>
      </c>
      <c r="H233" s="36">
        <f>SUMIFS(СВЦЭМ!$F$39:$F$782,СВЦЭМ!$A$39:$A$782,$A233,СВЦЭМ!$B$39:$B$782,H$208)+'СЕТ СН'!$F$15</f>
        <v>153.08642677</v>
      </c>
      <c r="I233" s="36">
        <f>SUMIFS(СВЦЭМ!$F$39:$F$782,СВЦЭМ!$A$39:$A$782,$A233,СВЦЭМ!$B$39:$B$782,I$208)+'СЕТ СН'!$F$15</f>
        <v>146.71515968</v>
      </c>
      <c r="J233" s="36">
        <f>SUMIFS(СВЦЭМ!$F$39:$F$782,СВЦЭМ!$A$39:$A$782,$A233,СВЦЭМ!$B$39:$B$782,J$208)+'СЕТ СН'!$F$15</f>
        <v>144.04644697000001</v>
      </c>
      <c r="K233" s="36">
        <f>SUMIFS(СВЦЭМ!$F$39:$F$782,СВЦЭМ!$A$39:$A$782,$A233,СВЦЭМ!$B$39:$B$782,K$208)+'СЕТ СН'!$F$15</f>
        <v>139.53878040999999</v>
      </c>
      <c r="L233" s="36">
        <f>SUMIFS(СВЦЭМ!$F$39:$F$782,СВЦЭМ!$A$39:$A$782,$A233,СВЦЭМ!$B$39:$B$782,L$208)+'СЕТ СН'!$F$15</f>
        <v>142.47970936999999</v>
      </c>
      <c r="M233" s="36">
        <f>SUMIFS(СВЦЭМ!$F$39:$F$782,СВЦЭМ!$A$39:$A$782,$A233,СВЦЭМ!$B$39:$B$782,M$208)+'СЕТ СН'!$F$15</f>
        <v>148.41667426000001</v>
      </c>
      <c r="N233" s="36">
        <f>SUMIFS(СВЦЭМ!$F$39:$F$782,СВЦЭМ!$A$39:$A$782,$A233,СВЦЭМ!$B$39:$B$782,N$208)+'СЕТ СН'!$F$15</f>
        <v>154.96221424000001</v>
      </c>
      <c r="O233" s="36">
        <f>SUMIFS(СВЦЭМ!$F$39:$F$782,СВЦЭМ!$A$39:$A$782,$A233,СВЦЭМ!$B$39:$B$782,O$208)+'СЕТ СН'!$F$15</f>
        <v>158.61729102000001</v>
      </c>
      <c r="P233" s="36">
        <f>SUMIFS(СВЦЭМ!$F$39:$F$782,СВЦЭМ!$A$39:$A$782,$A233,СВЦЭМ!$B$39:$B$782,P$208)+'СЕТ СН'!$F$15</f>
        <v>160.11683292999999</v>
      </c>
      <c r="Q233" s="36">
        <f>SUMIFS(СВЦЭМ!$F$39:$F$782,СВЦЭМ!$A$39:$A$782,$A233,СВЦЭМ!$B$39:$B$782,Q$208)+'СЕТ СН'!$F$15</f>
        <v>160.81417934999999</v>
      </c>
      <c r="R233" s="36">
        <f>SUMIFS(СВЦЭМ!$F$39:$F$782,СВЦЭМ!$A$39:$A$782,$A233,СВЦЭМ!$B$39:$B$782,R$208)+'СЕТ СН'!$F$15</f>
        <v>159.77401356999999</v>
      </c>
      <c r="S233" s="36">
        <f>SUMIFS(СВЦЭМ!$F$39:$F$782,СВЦЭМ!$A$39:$A$782,$A233,СВЦЭМ!$B$39:$B$782,S$208)+'СЕТ СН'!$F$15</f>
        <v>153.82414538</v>
      </c>
      <c r="T233" s="36">
        <f>SUMIFS(СВЦЭМ!$F$39:$F$782,СВЦЭМ!$A$39:$A$782,$A233,СВЦЭМ!$B$39:$B$782,T$208)+'СЕТ СН'!$F$15</f>
        <v>148.17502843</v>
      </c>
      <c r="U233" s="36">
        <f>SUMIFS(СВЦЭМ!$F$39:$F$782,СВЦЭМ!$A$39:$A$782,$A233,СВЦЭМ!$B$39:$B$782,U$208)+'СЕТ СН'!$F$15</f>
        <v>143.73297292999999</v>
      </c>
      <c r="V233" s="36">
        <f>SUMIFS(СВЦЭМ!$F$39:$F$782,СВЦЭМ!$A$39:$A$782,$A233,СВЦЭМ!$B$39:$B$782,V$208)+'СЕТ СН'!$F$15</f>
        <v>143.23399774999999</v>
      </c>
      <c r="W233" s="36">
        <f>SUMIFS(СВЦЭМ!$F$39:$F$782,СВЦЭМ!$A$39:$A$782,$A233,СВЦЭМ!$B$39:$B$782,W$208)+'СЕТ СН'!$F$15</f>
        <v>144.13114368000001</v>
      </c>
      <c r="X233" s="36">
        <f>SUMIFS(СВЦЭМ!$F$39:$F$782,СВЦЭМ!$A$39:$A$782,$A233,СВЦЭМ!$B$39:$B$782,X$208)+'СЕТ СН'!$F$15</f>
        <v>146.80996726000001</v>
      </c>
      <c r="Y233" s="36">
        <f>SUMIFS(СВЦЭМ!$F$39:$F$782,СВЦЭМ!$A$39:$A$782,$A233,СВЦЭМ!$B$39:$B$782,Y$208)+'СЕТ СН'!$F$15</f>
        <v>152.65638627000001</v>
      </c>
    </row>
    <row r="234" spans="1:25" ht="15.75" x14ac:dyDescent="0.2">
      <c r="A234" s="35">
        <f t="shared" si="6"/>
        <v>44618</v>
      </c>
      <c r="B234" s="36">
        <f>SUMIFS(СВЦЭМ!$F$39:$F$782,СВЦЭМ!$A$39:$A$782,$A234,СВЦЭМ!$B$39:$B$782,B$208)+'СЕТ СН'!$F$15</f>
        <v>157.40895280999999</v>
      </c>
      <c r="C234" s="36">
        <f>SUMIFS(СВЦЭМ!$F$39:$F$782,СВЦЭМ!$A$39:$A$782,$A234,СВЦЭМ!$B$39:$B$782,C$208)+'СЕТ СН'!$F$15</f>
        <v>157.89884810999999</v>
      </c>
      <c r="D234" s="36">
        <f>SUMIFS(СВЦЭМ!$F$39:$F$782,СВЦЭМ!$A$39:$A$782,$A234,СВЦЭМ!$B$39:$B$782,D$208)+'СЕТ СН'!$F$15</f>
        <v>159.45174309000001</v>
      </c>
      <c r="E234" s="36">
        <f>SUMIFS(СВЦЭМ!$F$39:$F$782,СВЦЭМ!$A$39:$A$782,$A234,СВЦЭМ!$B$39:$B$782,E$208)+'СЕТ СН'!$F$15</f>
        <v>163.73402467</v>
      </c>
      <c r="F234" s="36">
        <f>SUMIFS(СВЦЭМ!$F$39:$F$782,СВЦЭМ!$A$39:$A$782,$A234,СВЦЭМ!$B$39:$B$782,F$208)+'СЕТ СН'!$F$15</f>
        <v>163.63760209</v>
      </c>
      <c r="G234" s="36">
        <f>SUMIFS(СВЦЭМ!$F$39:$F$782,СВЦЭМ!$A$39:$A$782,$A234,СВЦЭМ!$B$39:$B$782,G$208)+'СЕТ СН'!$F$15</f>
        <v>160.53367716</v>
      </c>
      <c r="H234" s="36">
        <f>SUMIFS(СВЦЭМ!$F$39:$F$782,СВЦЭМ!$A$39:$A$782,$A234,СВЦЭМ!$B$39:$B$782,H$208)+'СЕТ СН'!$F$15</f>
        <v>155.87613555999999</v>
      </c>
      <c r="I234" s="36">
        <f>SUMIFS(СВЦЭМ!$F$39:$F$782,СВЦЭМ!$A$39:$A$782,$A234,СВЦЭМ!$B$39:$B$782,I$208)+'СЕТ СН'!$F$15</f>
        <v>150.91835302000001</v>
      </c>
      <c r="J234" s="36">
        <f>SUMIFS(СВЦЭМ!$F$39:$F$782,СВЦЭМ!$A$39:$A$782,$A234,СВЦЭМ!$B$39:$B$782,J$208)+'СЕТ СН'!$F$15</f>
        <v>142.10080217999999</v>
      </c>
      <c r="K234" s="36">
        <f>SUMIFS(СВЦЭМ!$F$39:$F$782,СВЦЭМ!$A$39:$A$782,$A234,СВЦЭМ!$B$39:$B$782,K$208)+'СЕТ СН'!$F$15</f>
        <v>138.80342228999999</v>
      </c>
      <c r="L234" s="36">
        <f>SUMIFS(СВЦЭМ!$F$39:$F$782,СВЦЭМ!$A$39:$A$782,$A234,СВЦЭМ!$B$39:$B$782,L$208)+'СЕТ СН'!$F$15</f>
        <v>138.33718171999999</v>
      </c>
      <c r="M234" s="36">
        <f>SUMIFS(СВЦЭМ!$F$39:$F$782,СВЦЭМ!$A$39:$A$782,$A234,СВЦЭМ!$B$39:$B$782,M$208)+'СЕТ СН'!$F$15</f>
        <v>143.55718640000001</v>
      </c>
      <c r="N234" s="36">
        <f>SUMIFS(СВЦЭМ!$F$39:$F$782,СВЦЭМ!$A$39:$A$782,$A234,СВЦЭМ!$B$39:$B$782,N$208)+'СЕТ СН'!$F$15</f>
        <v>150.92812352000001</v>
      </c>
      <c r="O234" s="36">
        <f>SUMIFS(СВЦЭМ!$F$39:$F$782,СВЦЭМ!$A$39:$A$782,$A234,СВЦЭМ!$B$39:$B$782,O$208)+'СЕТ СН'!$F$15</f>
        <v>152.82498594</v>
      </c>
      <c r="P234" s="36">
        <f>SUMIFS(СВЦЭМ!$F$39:$F$782,СВЦЭМ!$A$39:$A$782,$A234,СВЦЭМ!$B$39:$B$782,P$208)+'СЕТ СН'!$F$15</f>
        <v>154.86803164</v>
      </c>
      <c r="Q234" s="36">
        <f>SUMIFS(СВЦЭМ!$F$39:$F$782,СВЦЭМ!$A$39:$A$782,$A234,СВЦЭМ!$B$39:$B$782,Q$208)+'СЕТ СН'!$F$15</f>
        <v>155.45277368000001</v>
      </c>
      <c r="R234" s="36">
        <f>SUMIFS(СВЦЭМ!$F$39:$F$782,СВЦЭМ!$A$39:$A$782,$A234,СВЦЭМ!$B$39:$B$782,R$208)+'СЕТ СН'!$F$15</f>
        <v>154.66720341999999</v>
      </c>
      <c r="S234" s="36">
        <f>SUMIFS(СВЦЭМ!$F$39:$F$782,СВЦЭМ!$A$39:$A$782,$A234,СВЦЭМ!$B$39:$B$782,S$208)+'СЕТ СН'!$F$15</f>
        <v>152.66326506999999</v>
      </c>
      <c r="T234" s="36">
        <f>SUMIFS(СВЦЭМ!$F$39:$F$782,СВЦЭМ!$A$39:$A$782,$A234,СВЦЭМ!$B$39:$B$782,T$208)+'СЕТ СН'!$F$15</f>
        <v>143.70666774</v>
      </c>
      <c r="U234" s="36">
        <f>SUMIFS(СВЦЭМ!$F$39:$F$782,СВЦЭМ!$A$39:$A$782,$A234,СВЦЭМ!$B$39:$B$782,U$208)+'СЕТ СН'!$F$15</f>
        <v>140.26581243999999</v>
      </c>
      <c r="V234" s="36">
        <f>SUMIFS(СВЦЭМ!$F$39:$F$782,СВЦЭМ!$A$39:$A$782,$A234,СВЦЭМ!$B$39:$B$782,V$208)+'СЕТ СН'!$F$15</f>
        <v>139.04470878000001</v>
      </c>
      <c r="W234" s="36">
        <f>SUMIFS(СВЦЭМ!$F$39:$F$782,СВЦЭМ!$A$39:$A$782,$A234,СВЦЭМ!$B$39:$B$782,W$208)+'СЕТ СН'!$F$15</f>
        <v>144.23531892</v>
      </c>
      <c r="X234" s="36">
        <f>SUMIFS(СВЦЭМ!$F$39:$F$782,СВЦЭМ!$A$39:$A$782,$A234,СВЦЭМ!$B$39:$B$782,X$208)+'СЕТ СН'!$F$15</f>
        <v>148.09616022</v>
      </c>
      <c r="Y234" s="36">
        <f>SUMIFS(СВЦЭМ!$F$39:$F$782,СВЦЭМ!$A$39:$A$782,$A234,СВЦЭМ!$B$39:$B$782,Y$208)+'СЕТ СН'!$F$15</f>
        <v>153.01769501000001</v>
      </c>
    </row>
    <row r="235" spans="1:25" ht="15.75" x14ac:dyDescent="0.2">
      <c r="A235" s="35">
        <f t="shared" si="6"/>
        <v>44619</v>
      </c>
      <c r="B235" s="36">
        <f>SUMIFS(СВЦЭМ!$F$39:$F$782,СВЦЭМ!$A$39:$A$782,$A235,СВЦЭМ!$B$39:$B$782,B$208)+'СЕТ СН'!$F$15</f>
        <v>156.40917994</v>
      </c>
      <c r="C235" s="36">
        <f>SUMIFS(СВЦЭМ!$F$39:$F$782,СВЦЭМ!$A$39:$A$782,$A235,СВЦЭМ!$B$39:$B$782,C$208)+'СЕТ СН'!$F$15</f>
        <v>158.16453636</v>
      </c>
      <c r="D235" s="36">
        <f>SUMIFS(СВЦЭМ!$F$39:$F$782,СВЦЭМ!$A$39:$A$782,$A235,СВЦЭМ!$B$39:$B$782,D$208)+'СЕТ СН'!$F$15</f>
        <v>163.20403379999999</v>
      </c>
      <c r="E235" s="36">
        <f>SUMIFS(СВЦЭМ!$F$39:$F$782,СВЦЭМ!$A$39:$A$782,$A235,СВЦЭМ!$B$39:$B$782,E$208)+'СЕТ СН'!$F$15</f>
        <v>164.68160890999999</v>
      </c>
      <c r="F235" s="36">
        <f>SUMIFS(СВЦЭМ!$F$39:$F$782,СВЦЭМ!$A$39:$A$782,$A235,СВЦЭМ!$B$39:$B$782,F$208)+'СЕТ СН'!$F$15</f>
        <v>164.68805302999999</v>
      </c>
      <c r="G235" s="36">
        <f>SUMIFS(СВЦЭМ!$F$39:$F$782,СВЦЭМ!$A$39:$A$782,$A235,СВЦЭМ!$B$39:$B$782,G$208)+'СЕТ СН'!$F$15</f>
        <v>162.72011212000001</v>
      </c>
      <c r="H235" s="36">
        <f>SUMIFS(СВЦЭМ!$F$39:$F$782,СВЦЭМ!$A$39:$A$782,$A235,СВЦЭМ!$B$39:$B$782,H$208)+'СЕТ СН'!$F$15</f>
        <v>157.98209211</v>
      </c>
      <c r="I235" s="36">
        <f>SUMIFS(СВЦЭМ!$F$39:$F$782,СВЦЭМ!$A$39:$A$782,$A235,СВЦЭМ!$B$39:$B$782,I$208)+'СЕТ СН'!$F$15</f>
        <v>153.94742629000001</v>
      </c>
      <c r="J235" s="36">
        <f>SUMIFS(СВЦЭМ!$F$39:$F$782,СВЦЭМ!$A$39:$A$782,$A235,СВЦЭМ!$B$39:$B$782,J$208)+'СЕТ СН'!$F$15</f>
        <v>146.05931777000001</v>
      </c>
      <c r="K235" s="36">
        <f>SUMIFS(СВЦЭМ!$F$39:$F$782,СВЦЭМ!$A$39:$A$782,$A235,СВЦЭМ!$B$39:$B$782,K$208)+'СЕТ СН'!$F$15</f>
        <v>142.73013674000001</v>
      </c>
      <c r="L235" s="36">
        <f>SUMIFS(СВЦЭМ!$F$39:$F$782,СВЦЭМ!$A$39:$A$782,$A235,СВЦЭМ!$B$39:$B$782,L$208)+'СЕТ СН'!$F$15</f>
        <v>143.19830163</v>
      </c>
      <c r="M235" s="36">
        <f>SUMIFS(СВЦЭМ!$F$39:$F$782,СВЦЭМ!$A$39:$A$782,$A235,СВЦЭМ!$B$39:$B$782,M$208)+'СЕТ СН'!$F$15</f>
        <v>147.0721825</v>
      </c>
      <c r="N235" s="36">
        <f>SUMIFS(СВЦЭМ!$F$39:$F$782,СВЦЭМ!$A$39:$A$782,$A235,СВЦЭМ!$B$39:$B$782,N$208)+'СЕТ СН'!$F$15</f>
        <v>152.84844846999999</v>
      </c>
      <c r="O235" s="36">
        <f>SUMIFS(СВЦЭМ!$F$39:$F$782,СВЦЭМ!$A$39:$A$782,$A235,СВЦЭМ!$B$39:$B$782,O$208)+'СЕТ СН'!$F$15</f>
        <v>156.70862969000001</v>
      </c>
      <c r="P235" s="36">
        <f>SUMIFS(СВЦЭМ!$F$39:$F$782,СВЦЭМ!$A$39:$A$782,$A235,СВЦЭМ!$B$39:$B$782,P$208)+'СЕТ СН'!$F$15</f>
        <v>158.61115312000001</v>
      </c>
      <c r="Q235" s="36">
        <f>SUMIFS(СВЦЭМ!$F$39:$F$782,СВЦЭМ!$A$39:$A$782,$A235,СВЦЭМ!$B$39:$B$782,Q$208)+'СЕТ СН'!$F$15</f>
        <v>158.91618081999999</v>
      </c>
      <c r="R235" s="36">
        <f>SUMIFS(СВЦЭМ!$F$39:$F$782,СВЦЭМ!$A$39:$A$782,$A235,СВЦЭМ!$B$39:$B$782,R$208)+'СЕТ СН'!$F$15</f>
        <v>157.42226309</v>
      </c>
      <c r="S235" s="36">
        <f>SUMIFS(СВЦЭМ!$F$39:$F$782,СВЦЭМ!$A$39:$A$782,$A235,СВЦЭМ!$B$39:$B$782,S$208)+'СЕТ СН'!$F$15</f>
        <v>154.65899590000001</v>
      </c>
      <c r="T235" s="36">
        <f>SUMIFS(СВЦЭМ!$F$39:$F$782,СВЦЭМ!$A$39:$A$782,$A235,СВЦЭМ!$B$39:$B$782,T$208)+'СЕТ СН'!$F$15</f>
        <v>142.94375982</v>
      </c>
      <c r="U235" s="36">
        <f>SUMIFS(СВЦЭМ!$F$39:$F$782,СВЦЭМ!$A$39:$A$782,$A235,СВЦЭМ!$B$39:$B$782,U$208)+'СЕТ СН'!$F$15</f>
        <v>137.44426641999999</v>
      </c>
      <c r="V235" s="36">
        <f>SUMIFS(СВЦЭМ!$F$39:$F$782,СВЦЭМ!$A$39:$A$782,$A235,СВЦЭМ!$B$39:$B$782,V$208)+'СЕТ СН'!$F$15</f>
        <v>139.40418339999999</v>
      </c>
      <c r="W235" s="36">
        <f>SUMIFS(СВЦЭМ!$F$39:$F$782,СВЦЭМ!$A$39:$A$782,$A235,СВЦЭМ!$B$39:$B$782,W$208)+'СЕТ СН'!$F$15</f>
        <v>144.11415403999999</v>
      </c>
      <c r="X235" s="36">
        <f>SUMIFS(СВЦЭМ!$F$39:$F$782,СВЦЭМ!$A$39:$A$782,$A235,СВЦЭМ!$B$39:$B$782,X$208)+'СЕТ СН'!$F$15</f>
        <v>147.15110697</v>
      </c>
      <c r="Y235" s="36">
        <f>SUMIFS(СВЦЭМ!$F$39:$F$782,СВЦЭМ!$A$39:$A$782,$A235,СВЦЭМ!$B$39:$B$782,Y$208)+'СЕТ СН'!$F$15</f>
        <v>151.22947296000001</v>
      </c>
    </row>
    <row r="236" spans="1:25" ht="15.75" x14ac:dyDescent="0.2">
      <c r="A236" s="35">
        <f t="shared" si="6"/>
        <v>44620</v>
      </c>
      <c r="B236" s="36">
        <f>SUMIFS(СВЦЭМ!$F$39:$F$782,СВЦЭМ!$A$39:$A$782,$A236,СВЦЭМ!$B$39:$B$782,B$208)+'СЕТ СН'!$F$15</f>
        <v>154.79279896</v>
      </c>
      <c r="C236" s="36">
        <f>SUMIFS(СВЦЭМ!$F$39:$F$782,СВЦЭМ!$A$39:$A$782,$A236,СВЦЭМ!$B$39:$B$782,C$208)+'СЕТ СН'!$F$15</f>
        <v>157.03502675999999</v>
      </c>
      <c r="D236" s="36">
        <f>SUMIFS(СВЦЭМ!$F$39:$F$782,СВЦЭМ!$A$39:$A$782,$A236,СВЦЭМ!$B$39:$B$782,D$208)+'СЕТ СН'!$F$15</f>
        <v>161.37003580999999</v>
      </c>
      <c r="E236" s="36">
        <f>SUMIFS(СВЦЭМ!$F$39:$F$782,СВЦЭМ!$A$39:$A$782,$A236,СВЦЭМ!$B$39:$B$782,E$208)+'СЕТ СН'!$F$15</f>
        <v>163.16457657999999</v>
      </c>
      <c r="F236" s="36">
        <f>SUMIFS(СВЦЭМ!$F$39:$F$782,СВЦЭМ!$A$39:$A$782,$A236,СВЦЭМ!$B$39:$B$782,F$208)+'СЕТ СН'!$F$15</f>
        <v>163.23213251000001</v>
      </c>
      <c r="G236" s="36">
        <f>SUMIFS(СВЦЭМ!$F$39:$F$782,СВЦЭМ!$A$39:$A$782,$A236,СВЦЭМ!$B$39:$B$782,G$208)+'СЕТ СН'!$F$15</f>
        <v>162.70715751</v>
      </c>
      <c r="H236" s="36">
        <f>SUMIFS(СВЦЭМ!$F$39:$F$782,СВЦЭМ!$A$39:$A$782,$A236,СВЦЭМ!$B$39:$B$782,H$208)+'СЕТ СН'!$F$15</f>
        <v>160.60462133999999</v>
      </c>
      <c r="I236" s="36">
        <f>SUMIFS(СВЦЭМ!$F$39:$F$782,СВЦЭМ!$A$39:$A$782,$A236,СВЦЭМ!$B$39:$B$782,I$208)+'СЕТ СН'!$F$15</f>
        <v>158.40844027</v>
      </c>
      <c r="J236" s="36">
        <f>SUMIFS(СВЦЭМ!$F$39:$F$782,СВЦЭМ!$A$39:$A$782,$A236,СВЦЭМ!$B$39:$B$782,J$208)+'СЕТ СН'!$F$15</f>
        <v>151.61546124</v>
      </c>
      <c r="K236" s="36">
        <f>SUMIFS(СВЦЭМ!$F$39:$F$782,СВЦЭМ!$A$39:$A$782,$A236,СВЦЭМ!$B$39:$B$782,K$208)+'СЕТ СН'!$F$15</f>
        <v>146.18987243999999</v>
      </c>
      <c r="L236" s="36">
        <f>SUMIFS(СВЦЭМ!$F$39:$F$782,СВЦЭМ!$A$39:$A$782,$A236,СВЦЭМ!$B$39:$B$782,L$208)+'СЕТ СН'!$F$15</f>
        <v>144.51935574999999</v>
      </c>
      <c r="M236" s="36">
        <f>SUMIFS(СВЦЭМ!$F$39:$F$782,СВЦЭМ!$A$39:$A$782,$A236,СВЦЭМ!$B$39:$B$782,M$208)+'СЕТ СН'!$F$15</f>
        <v>147.33160826</v>
      </c>
      <c r="N236" s="36">
        <f>SUMIFS(СВЦЭМ!$F$39:$F$782,СВЦЭМ!$A$39:$A$782,$A236,СВЦЭМ!$B$39:$B$782,N$208)+'СЕТ СН'!$F$15</f>
        <v>153.54840949999999</v>
      </c>
      <c r="O236" s="36">
        <f>SUMIFS(СВЦЭМ!$F$39:$F$782,СВЦЭМ!$A$39:$A$782,$A236,СВЦЭМ!$B$39:$B$782,O$208)+'СЕТ СН'!$F$15</f>
        <v>156.46202461999999</v>
      </c>
      <c r="P236" s="36">
        <f>SUMIFS(СВЦЭМ!$F$39:$F$782,СВЦЭМ!$A$39:$A$782,$A236,СВЦЭМ!$B$39:$B$782,P$208)+'СЕТ СН'!$F$15</f>
        <v>157.76727919999999</v>
      </c>
      <c r="Q236" s="36">
        <f>SUMIFS(СВЦЭМ!$F$39:$F$782,СВЦЭМ!$A$39:$A$782,$A236,СВЦЭМ!$B$39:$B$782,Q$208)+'СЕТ СН'!$F$15</f>
        <v>158.17709209</v>
      </c>
      <c r="R236" s="36">
        <f>SUMIFS(СВЦЭМ!$F$39:$F$782,СВЦЭМ!$A$39:$A$782,$A236,СВЦЭМ!$B$39:$B$782,R$208)+'СЕТ СН'!$F$15</f>
        <v>156.47492220999999</v>
      </c>
      <c r="S236" s="36">
        <f>SUMIFS(СВЦЭМ!$F$39:$F$782,СВЦЭМ!$A$39:$A$782,$A236,СВЦЭМ!$B$39:$B$782,S$208)+'СЕТ СН'!$F$15</f>
        <v>154.19663679999999</v>
      </c>
      <c r="T236" s="36">
        <f>SUMIFS(СВЦЭМ!$F$39:$F$782,СВЦЭМ!$A$39:$A$782,$A236,СВЦЭМ!$B$39:$B$782,T$208)+'СЕТ СН'!$F$15</f>
        <v>142.51841573999999</v>
      </c>
      <c r="U236" s="36">
        <f>SUMIFS(СВЦЭМ!$F$39:$F$782,СВЦЭМ!$A$39:$A$782,$A236,СВЦЭМ!$B$39:$B$782,U$208)+'СЕТ СН'!$F$15</f>
        <v>136.13673785</v>
      </c>
      <c r="V236" s="36">
        <f>SUMIFS(СВЦЭМ!$F$39:$F$782,СВЦЭМ!$A$39:$A$782,$A236,СВЦЭМ!$B$39:$B$782,V$208)+'СЕТ СН'!$F$15</f>
        <v>138.12503369000001</v>
      </c>
      <c r="W236" s="36">
        <f>SUMIFS(СВЦЭМ!$F$39:$F$782,СВЦЭМ!$A$39:$A$782,$A236,СВЦЭМ!$B$39:$B$782,W$208)+'СЕТ СН'!$F$15</f>
        <v>142.96159043</v>
      </c>
      <c r="X236" s="36">
        <f>SUMIFS(СВЦЭМ!$F$39:$F$782,СВЦЭМ!$A$39:$A$782,$A236,СВЦЭМ!$B$39:$B$782,X$208)+'СЕТ СН'!$F$15</f>
        <v>147.09748977000001</v>
      </c>
      <c r="Y236" s="36">
        <f>SUMIFS(СВЦЭМ!$F$39:$F$782,СВЦЭМ!$A$39:$A$782,$A236,СВЦЭМ!$B$39:$B$782,Y$208)+'СЕТ СН'!$F$15</f>
        <v>152.70093474000001</v>
      </c>
    </row>
    <row r="237" spans="1:25" ht="15.75" x14ac:dyDescent="0.2">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row>
    <row r="238" spans="1:25" ht="12.75" hidden="1" customHeight="1" x14ac:dyDescent="0.2">
      <c r="A238" s="137" t="s">
        <v>7</v>
      </c>
      <c r="B238" s="131" t="s">
        <v>116</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3"/>
    </row>
    <row r="239" spans="1:25" ht="12.75" hidden="1" customHeight="1" x14ac:dyDescent="0.2">
      <c r="A239" s="138"/>
      <c r="B239" s="134"/>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6"/>
    </row>
    <row r="240" spans="1:25" s="46" customFormat="1" ht="12.75" hidden="1" customHeight="1" x14ac:dyDescent="0.2">
      <c r="A240" s="139"/>
      <c r="B240" s="34">
        <v>1</v>
      </c>
      <c r="C240" s="34">
        <v>2</v>
      </c>
      <c r="D240" s="34">
        <v>3</v>
      </c>
      <c r="E240" s="34">
        <v>4</v>
      </c>
      <c r="F240" s="34">
        <v>5</v>
      </c>
      <c r="G240" s="34">
        <v>6</v>
      </c>
      <c r="H240" s="34">
        <v>7</v>
      </c>
      <c r="I240" s="34">
        <v>8</v>
      </c>
      <c r="J240" s="34">
        <v>9</v>
      </c>
      <c r="K240" s="34">
        <v>10</v>
      </c>
      <c r="L240" s="34">
        <v>11</v>
      </c>
      <c r="M240" s="34">
        <v>12</v>
      </c>
      <c r="N240" s="34">
        <v>13</v>
      </c>
      <c r="O240" s="34">
        <v>14</v>
      </c>
      <c r="P240" s="34">
        <v>15</v>
      </c>
      <c r="Q240" s="34">
        <v>16</v>
      </c>
      <c r="R240" s="34">
        <v>17</v>
      </c>
      <c r="S240" s="34">
        <v>18</v>
      </c>
      <c r="T240" s="34">
        <v>19</v>
      </c>
      <c r="U240" s="34">
        <v>20</v>
      </c>
      <c r="V240" s="34">
        <v>21</v>
      </c>
      <c r="W240" s="34">
        <v>22</v>
      </c>
      <c r="X240" s="34">
        <v>23</v>
      </c>
      <c r="Y240" s="34">
        <v>24</v>
      </c>
    </row>
    <row r="241" spans="1:27" ht="15.75" hidden="1" customHeight="1" x14ac:dyDescent="0.2">
      <c r="A241" s="35" t="str">
        <f>A209</f>
        <v>01.02.2022</v>
      </c>
      <c r="B241" s="36">
        <f>SUMIFS(СВЦЭМ!$G$40:$G$783,СВЦЭМ!$A$40:$A$783,$A241,СВЦЭМ!$B$39:$B$782,B$240)+'СЕТ СН'!$F$15</f>
        <v>0</v>
      </c>
      <c r="C241" s="36">
        <f>SUMIFS(СВЦЭМ!$G$40:$G$783,СВЦЭМ!$A$40:$A$783,$A241,СВЦЭМ!$B$39:$B$782,C$240)+'СЕТ СН'!$F$15</f>
        <v>0</v>
      </c>
      <c r="D241" s="36">
        <f>SUMIFS(СВЦЭМ!$G$40:$G$783,СВЦЭМ!$A$40:$A$783,$A241,СВЦЭМ!$B$39:$B$782,D$240)+'СЕТ СН'!$F$15</f>
        <v>0</v>
      </c>
      <c r="E241" s="36">
        <f>SUMIFS(СВЦЭМ!$G$40:$G$783,СВЦЭМ!$A$40:$A$783,$A241,СВЦЭМ!$B$39:$B$782,E$240)+'СЕТ СН'!$F$15</f>
        <v>0</v>
      </c>
      <c r="F241" s="36">
        <f>SUMIFS(СВЦЭМ!$G$40:$G$783,СВЦЭМ!$A$40:$A$783,$A241,СВЦЭМ!$B$39:$B$782,F$240)+'СЕТ СН'!$F$15</f>
        <v>0</v>
      </c>
      <c r="G241" s="36">
        <f>SUMIFS(СВЦЭМ!$G$40:$G$783,СВЦЭМ!$A$40:$A$783,$A241,СВЦЭМ!$B$39:$B$782,G$240)+'СЕТ СН'!$F$15</f>
        <v>0</v>
      </c>
      <c r="H241" s="36">
        <f>SUMIFS(СВЦЭМ!$G$40:$G$783,СВЦЭМ!$A$40:$A$783,$A241,СВЦЭМ!$B$39:$B$782,H$240)+'СЕТ СН'!$F$15</f>
        <v>0</v>
      </c>
      <c r="I241" s="36">
        <f>SUMIFS(СВЦЭМ!$G$40:$G$783,СВЦЭМ!$A$40:$A$783,$A241,СВЦЭМ!$B$39:$B$782,I$240)+'СЕТ СН'!$F$15</f>
        <v>0</v>
      </c>
      <c r="J241" s="36">
        <f>SUMIFS(СВЦЭМ!$G$40:$G$783,СВЦЭМ!$A$40:$A$783,$A241,СВЦЭМ!$B$39:$B$782,J$240)+'СЕТ СН'!$F$15</f>
        <v>0</v>
      </c>
      <c r="K241" s="36">
        <f>SUMIFS(СВЦЭМ!$G$40:$G$783,СВЦЭМ!$A$40:$A$783,$A241,СВЦЭМ!$B$39:$B$782,K$240)+'СЕТ СН'!$F$15</f>
        <v>0</v>
      </c>
      <c r="L241" s="36">
        <f>SUMIFS(СВЦЭМ!$G$40:$G$783,СВЦЭМ!$A$40:$A$783,$A241,СВЦЭМ!$B$39:$B$782,L$240)+'СЕТ СН'!$F$15</f>
        <v>0</v>
      </c>
      <c r="M241" s="36">
        <f>SUMIFS(СВЦЭМ!$G$40:$G$783,СВЦЭМ!$A$40:$A$783,$A241,СВЦЭМ!$B$39:$B$782,M$240)+'СЕТ СН'!$F$15</f>
        <v>0</v>
      </c>
      <c r="N241" s="36">
        <f>SUMIFS(СВЦЭМ!$G$40:$G$783,СВЦЭМ!$A$40:$A$783,$A241,СВЦЭМ!$B$39:$B$782,N$240)+'СЕТ СН'!$F$15</f>
        <v>0</v>
      </c>
      <c r="O241" s="36">
        <f>SUMIFS(СВЦЭМ!$G$40:$G$783,СВЦЭМ!$A$40:$A$783,$A241,СВЦЭМ!$B$39:$B$782,O$240)+'СЕТ СН'!$F$15</f>
        <v>0</v>
      </c>
      <c r="P241" s="36">
        <f>SUMIFS(СВЦЭМ!$G$40:$G$783,СВЦЭМ!$A$40:$A$783,$A241,СВЦЭМ!$B$39:$B$782,P$240)+'СЕТ СН'!$F$15</f>
        <v>0</v>
      </c>
      <c r="Q241" s="36">
        <f>SUMIFS(СВЦЭМ!$G$40:$G$783,СВЦЭМ!$A$40:$A$783,$A241,СВЦЭМ!$B$39:$B$782,Q$240)+'СЕТ СН'!$F$15</f>
        <v>0</v>
      </c>
      <c r="R241" s="36">
        <f>SUMIFS(СВЦЭМ!$G$40:$G$783,СВЦЭМ!$A$40:$A$783,$A241,СВЦЭМ!$B$39:$B$782,R$240)+'СЕТ СН'!$F$15</f>
        <v>0</v>
      </c>
      <c r="S241" s="36">
        <f>SUMIFS(СВЦЭМ!$G$40:$G$783,СВЦЭМ!$A$40:$A$783,$A241,СВЦЭМ!$B$39:$B$782,S$240)+'СЕТ СН'!$F$15</f>
        <v>0</v>
      </c>
      <c r="T241" s="36">
        <f>SUMIFS(СВЦЭМ!$G$40:$G$783,СВЦЭМ!$A$40:$A$783,$A241,СВЦЭМ!$B$39:$B$782,T$240)+'СЕТ СН'!$F$15</f>
        <v>0</v>
      </c>
      <c r="U241" s="36">
        <f>SUMIFS(СВЦЭМ!$G$40:$G$783,СВЦЭМ!$A$40:$A$783,$A241,СВЦЭМ!$B$39:$B$782,U$240)+'СЕТ СН'!$F$15</f>
        <v>0</v>
      </c>
      <c r="V241" s="36">
        <f>SUMIFS(СВЦЭМ!$G$40:$G$783,СВЦЭМ!$A$40:$A$783,$A241,СВЦЭМ!$B$39:$B$782,V$240)+'СЕТ СН'!$F$15</f>
        <v>0</v>
      </c>
      <c r="W241" s="36">
        <f>SUMIFS(СВЦЭМ!$G$40:$G$783,СВЦЭМ!$A$40:$A$783,$A241,СВЦЭМ!$B$39:$B$782,W$240)+'СЕТ СН'!$F$15</f>
        <v>0</v>
      </c>
      <c r="X241" s="36">
        <f>SUMIFS(СВЦЭМ!$G$40:$G$783,СВЦЭМ!$A$40:$A$783,$A241,СВЦЭМ!$B$39:$B$782,X$240)+'СЕТ СН'!$F$15</f>
        <v>0</v>
      </c>
      <c r="Y241" s="36">
        <f>SUMIFS(СВЦЭМ!$G$40:$G$783,СВЦЭМ!$A$40:$A$783,$A241,СВЦЭМ!$B$39:$B$782,Y$240)+'СЕТ СН'!$F$15</f>
        <v>0</v>
      </c>
      <c r="AA241" s="45"/>
    </row>
    <row r="242" spans="1:27" ht="15.75" hidden="1" x14ac:dyDescent="0.2">
      <c r="A242" s="35">
        <f>A241+1</f>
        <v>44594</v>
      </c>
      <c r="B242" s="36">
        <f>SUMIFS(СВЦЭМ!$G$40:$G$783,СВЦЭМ!$A$40:$A$783,$A242,СВЦЭМ!$B$39:$B$782,B$240)+'СЕТ СН'!$F$15</f>
        <v>0</v>
      </c>
      <c r="C242" s="36">
        <f>SUMIFS(СВЦЭМ!$G$40:$G$783,СВЦЭМ!$A$40:$A$783,$A242,СВЦЭМ!$B$39:$B$782,C$240)+'СЕТ СН'!$F$15</f>
        <v>0</v>
      </c>
      <c r="D242" s="36">
        <f>SUMIFS(СВЦЭМ!$G$40:$G$783,СВЦЭМ!$A$40:$A$783,$A242,СВЦЭМ!$B$39:$B$782,D$240)+'СЕТ СН'!$F$15</f>
        <v>0</v>
      </c>
      <c r="E242" s="36">
        <f>SUMIFS(СВЦЭМ!$G$40:$G$783,СВЦЭМ!$A$40:$A$783,$A242,СВЦЭМ!$B$39:$B$782,E$240)+'СЕТ СН'!$F$15</f>
        <v>0</v>
      </c>
      <c r="F242" s="36">
        <f>SUMIFS(СВЦЭМ!$G$40:$G$783,СВЦЭМ!$A$40:$A$783,$A242,СВЦЭМ!$B$39:$B$782,F$240)+'СЕТ СН'!$F$15</f>
        <v>0</v>
      </c>
      <c r="G242" s="36">
        <f>SUMIFS(СВЦЭМ!$G$40:$G$783,СВЦЭМ!$A$40:$A$783,$A242,СВЦЭМ!$B$39:$B$782,G$240)+'СЕТ СН'!$F$15</f>
        <v>0</v>
      </c>
      <c r="H242" s="36">
        <f>SUMIFS(СВЦЭМ!$G$40:$G$783,СВЦЭМ!$A$40:$A$783,$A242,СВЦЭМ!$B$39:$B$782,H$240)+'СЕТ СН'!$F$15</f>
        <v>0</v>
      </c>
      <c r="I242" s="36">
        <f>SUMIFS(СВЦЭМ!$G$40:$G$783,СВЦЭМ!$A$40:$A$783,$A242,СВЦЭМ!$B$39:$B$782,I$240)+'СЕТ СН'!$F$15</f>
        <v>0</v>
      </c>
      <c r="J242" s="36">
        <f>SUMIFS(СВЦЭМ!$G$40:$G$783,СВЦЭМ!$A$40:$A$783,$A242,СВЦЭМ!$B$39:$B$782,J$240)+'СЕТ СН'!$F$15</f>
        <v>0</v>
      </c>
      <c r="K242" s="36">
        <f>SUMIFS(СВЦЭМ!$G$40:$G$783,СВЦЭМ!$A$40:$A$783,$A242,СВЦЭМ!$B$39:$B$782,K$240)+'СЕТ СН'!$F$15</f>
        <v>0</v>
      </c>
      <c r="L242" s="36">
        <f>SUMIFS(СВЦЭМ!$G$40:$G$783,СВЦЭМ!$A$40:$A$783,$A242,СВЦЭМ!$B$39:$B$782,L$240)+'СЕТ СН'!$F$15</f>
        <v>0</v>
      </c>
      <c r="M242" s="36">
        <f>SUMIFS(СВЦЭМ!$G$40:$G$783,СВЦЭМ!$A$40:$A$783,$A242,СВЦЭМ!$B$39:$B$782,M$240)+'СЕТ СН'!$F$15</f>
        <v>0</v>
      </c>
      <c r="N242" s="36">
        <f>SUMIFS(СВЦЭМ!$G$40:$G$783,СВЦЭМ!$A$40:$A$783,$A242,СВЦЭМ!$B$39:$B$782,N$240)+'СЕТ СН'!$F$15</f>
        <v>0</v>
      </c>
      <c r="O242" s="36">
        <f>SUMIFS(СВЦЭМ!$G$40:$G$783,СВЦЭМ!$A$40:$A$783,$A242,СВЦЭМ!$B$39:$B$782,O$240)+'СЕТ СН'!$F$15</f>
        <v>0</v>
      </c>
      <c r="P242" s="36">
        <f>SUMIFS(СВЦЭМ!$G$40:$G$783,СВЦЭМ!$A$40:$A$783,$A242,СВЦЭМ!$B$39:$B$782,P$240)+'СЕТ СН'!$F$15</f>
        <v>0</v>
      </c>
      <c r="Q242" s="36">
        <f>SUMIFS(СВЦЭМ!$G$40:$G$783,СВЦЭМ!$A$40:$A$783,$A242,СВЦЭМ!$B$39:$B$782,Q$240)+'СЕТ СН'!$F$15</f>
        <v>0</v>
      </c>
      <c r="R242" s="36">
        <f>SUMIFS(СВЦЭМ!$G$40:$G$783,СВЦЭМ!$A$40:$A$783,$A242,СВЦЭМ!$B$39:$B$782,R$240)+'СЕТ СН'!$F$15</f>
        <v>0</v>
      </c>
      <c r="S242" s="36">
        <f>SUMIFS(СВЦЭМ!$G$40:$G$783,СВЦЭМ!$A$40:$A$783,$A242,СВЦЭМ!$B$39:$B$782,S$240)+'СЕТ СН'!$F$15</f>
        <v>0</v>
      </c>
      <c r="T242" s="36">
        <f>SUMIFS(СВЦЭМ!$G$40:$G$783,СВЦЭМ!$A$40:$A$783,$A242,СВЦЭМ!$B$39:$B$782,T$240)+'СЕТ СН'!$F$15</f>
        <v>0</v>
      </c>
      <c r="U242" s="36">
        <f>SUMIFS(СВЦЭМ!$G$40:$G$783,СВЦЭМ!$A$40:$A$783,$A242,СВЦЭМ!$B$39:$B$782,U$240)+'СЕТ СН'!$F$15</f>
        <v>0</v>
      </c>
      <c r="V242" s="36">
        <f>SUMIFS(СВЦЭМ!$G$40:$G$783,СВЦЭМ!$A$40:$A$783,$A242,СВЦЭМ!$B$39:$B$782,V$240)+'СЕТ СН'!$F$15</f>
        <v>0</v>
      </c>
      <c r="W242" s="36">
        <f>SUMIFS(СВЦЭМ!$G$40:$G$783,СВЦЭМ!$A$40:$A$783,$A242,СВЦЭМ!$B$39:$B$782,W$240)+'СЕТ СН'!$F$15</f>
        <v>0</v>
      </c>
      <c r="X242" s="36">
        <f>SUMIFS(СВЦЭМ!$G$40:$G$783,СВЦЭМ!$A$40:$A$783,$A242,СВЦЭМ!$B$39:$B$782,X$240)+'СЕТ СН'!$F$15</f>
        <v>0</v>
      </c>
      <c r="Y242" s="36">
        <f>SUMIFS(СВЦЭМ!$G$40:$G$783,СВЦЭМ!$A$40:$A$783,$A242,СВЦЭМ!$B$39:$B$782,Y$240)+'СЕТ СН'!$F$15</f>
        <v>0</v>
      </c>
    </row>
    <row r="243" spans="1:27" ht="15.75" hidden="1" x14ac:dyDescent="0.2">
      <c r="A243" s="35">
        <f t="shared" ref="A243:A271" si="7">A242+1</f>
        <v>44595</v>
      </c>
      <c r="B243" s="36">
        <f>SUMIFS(СВЦЭМ!$G$40:$G$783,СВЦЭМ!$A$40:$A$783,$A243,СВЦЭМ!$B$39:$B$782,B$240)+'СЕТ СН'!$F$15</f>
        <v>0</v>
      </c>
      <c r="C243" s="36">
        <f>SUMIFS(СВЦЭМ!$G$40:$G$783,СВЦЭМ!$A$40:$A$783,$A243,СВЦЭМ!$B$39:$B$782,C$240)+'СЕТ СН'!$F$15</f>
        <v>0</v>
      </c>
      <c r="D243" s="36">
        <f>SUMIFS(СВЦЭМ!$G$40:$G$783,СВЦЭМ!$A$40:$A$783,$A243,СВЦЭМ!$B$39:$B$782,D$240)+'СЕТ СН'!$F$15</f>
        <v>0</v>
      </c>
      <c r="E243" s="36">
        <f>SUMIFS(СВЦЭМ!$G$40:$G$783,СВЦЭМ!$A$40:$A$783,$A243,СВЦЭМ!$B$39:$B$782,E$240)+'СЕТ СН'!$F$15</f>
        <v>0</v>
      </c>
      <c r="F243" s="36">
        <f>SUMIFS(СВЦЭМ!$G$40:$G$783,СВЦЭМ!$A$40:$A$783,$A243,СВЦЭМ!$B$39:$B$782,F$240)+'СЕТ СН'!$F$15</f>
        <v>0</v>
      </c>
      <c r="G243" s="36">
        <f>SUMIFS(СВЦЭМ!$G$40:$G$783,СВЦЭМ!$A$40:$A$783,$A243,СВЦЭМ!$B$39:$B$782,G$240)+'СЕТ СН'!$F$15</f>
        <v>0</v>
      </c>
      <c r="H243" s="36">
        <f>SUMIFS(СВЦЭМ!$G$40:$G$783,СВЦЭМ!$A$40:$A$783,$A243,СВЦЭМ!$B$39:$B$782,H$240)+'СЕТ СН'!$F$15</f>
        <v>0</v>
      </c>
      <c r="I243" s="36">
        <f>SUMIFS(СВЦЭМ!$G$40:$G$783,СВЦЭМ!$A$40:$A$783,$A243,СВЦЭМ!$B$39:$B$782,I$240)+'СЕТ СН'!$F$15</f>
        <v>0</v>
      </c>
      <c r="J243" s="36">
        <f>SUMIFS(СВЦЭМ!$G$40:$G$783,СВЦЭМ!$A$40:$A$783,$A243,СВЦЭМ!$B$39:$B$782,J$240)+'СЕТ СН'!$F$15</f>
        <v>0</v>
      </c>
      <c r="K243" s="36">
        <f>SUMIFS(СВЦЭМ!$G$40:$G$783,СВЦЭМ!$A$40:$A$783,$A243,СВЦЭМ!$B$39:$B$782,K$240)+'СЕТ СН'!$F$15</f>
        <v>0</v>
      </c>
      <c r="L243" s="36">
        <f>SUMIFS(СВЦЭМ!$G$40:$G$783,СВЦЭМ!$A$40:$A$783,$A243,СВЦЭМ!$B$39:$B$782,L$240)+'СЕТ СН'!$F$15</f>
        <v>0</v>
      </c>
      <c r="M243" s="36">
        <f>SUMIFS(СВЦЭМ!$G$40:$G$783,СВЦЭМ!$A$40:$A$783,$A243,СВЦЭМ!$B$39:$B$782,M$240)+'СЕТ СН'!$F$15</f>
        <v>0</v>
      </c>
      <c r="N243" s="36">
        <f>SUMIFS(СВЦЭМ!$G$40:$G$783,СВЦЭМ!$A$40:$A$783,$A243,СВЦЭМ!$B$39:$B$782,N$240)+'СЕТ СН'!$F$15</f>
        <v>0</v>
      </c>
      <c r="O243" s="36">
        <f>SUMIFS(СВЦЭМ!$G$40:$G$783,СВЦЭМ!$A$40:$A$783,$A243,СВЦЭМ!$B$39:$B$782,O$240)+'СЕТ СН'!$F$15</f>
        <v>0</v>
      </c>
      <c r="P243" s="36">
        <f>SUMIFS(СВЦЭМ!$G$40:$G$783,СВЦЭМ!$A$40:$A$783,$A243,СВЦЭМ!$B$39:$B$782,P$240)+'СЕТ СН'!$F$15</f>
        <v>0</v>
      </c>
      <c r="Q243" s="36">
        <f>SUMIFS(СВЦЭМ!$G$40:$G$783,СВЦЭМ!$A$40:$A$783,$A243,СВЦЭМ!$B$39:$B$782,Q$240)+'СЕТ СН'!$F$15</f>
        <v>0</v>
      </c>
      <c r="R243" s="36">
        <f>SUMIFS(СВЦЭМ!$G$40:$G$783,СВЦЭМ!$A$40:$A$783,$A243,СВЦЭМ!$B$39:$B$782,R$240)+'СЕТ СН'!$F$15</f>
        <v>0</v>
      </c>
      <c r="S243" s="36">
        <f>SUMIFS(СВЦЭМ!$G$40:$G$783,СВЦЭМ!$A$40:$A$783,$A243,СВЦЭМ!$B$39:$B$782,S$240)+'СЕТ СН'!$F$15</f>
        <v>0</v>
      </c>
      <c r="T243" s="36">
        <f>SUMIFS(СВЦЭМ!$G$40:$G$783,СВЦЭМ!$A$40:$A$783,$A243,СВЦЭМ!$B$39:$B$782,T$240)+'СЕТ СН'!$F$15</f>
        <v>0</v>
      </c>
      <c r="U243" s="36">
        <f>SUMIFS(СВЦЭМ!$G$40:$G$783,СВЦЭМ!$A$40:$A$783,$A243,СВЦЭМ!$B$39:$B$782,U$240)+'СЕТ СН'!$F$15</f>
        <v>0</v>
      </c>
      <c r="V243" s="36">
        <f>SUMIFS(СВЦЭМ!$G$40:$G$783,СВЦЭМ!$A$40:$A$783,$A243,СВЦЭМ!$B$39:$B$782,V$240)+'СЕТ СН'!$F$15</f>
        <v>0</v>
      </c>
      <c r="W243" s="36">
        <f>SUMIFS(СВЦЭМ!$G$40:$G$783,СВЦЭМ!$A$40:$A$783,$A243,СВЦЭМ!$B$39:$B$782,W$240)+'СЕТ СН'!$F$15</f>
        <v>0</v>
      </c>
      <c r="X243" s="36">
        <f>SUMIFS(СВЦЭМ!$G$40:$G$783,СВЦЭМ!$A$40:$A$783,$A243,СВЦЭМ!$B$39:$B$782,X$240)+'СЕТ СН'!$F$15</f>
        <v>0</v>
      </c>
      <c r="Y243" s="36">
        <f>SUMIFS(СВЦЭМ!$G$40:$G$783,СВЦЭМ!$A$40:$A$783,$A243,СВЦЭМ!$B$39:$B$782,Y$240)+'СЕТ СН'!$F$15</f>
        <v>0</v>
      </c>
    </row>
    <row r="244" spans="1:27" ht="15.75" hidden="1" x14ac:dyDescent="0.2">
      <c r="A244" s="35">
        <f t="shared" si="7"/>
        <v>44596</v>
      </c>
      <c r="B244" s="36">
        <f>SUMIFS(СВЦЭМ!$G$40:$G$783,СВЦЭМ!$A$40:$A$783,$A244,СВЦЭМ!$B$39:$B$782,B$240)+'СЕТ СН'!$F$15</f>
        <v>0</v>
      </c>
      <c r="C244" s="36">
        <f>SUMIFS(СВЦЭМ!$G$40:$G$783,СВЦЭМ!$A$40:$A$783,$A244,СВЦЭМ!$B$39:$B$782,C$240)+'СЕТ СН'!$F$15</f>
        <v>0</v>
      </c>
      <c r="D244" s="36">
        <f>SUMIFS(СВЦЭМ!$G$40:$G$783,СВЦЭМ!$A$40:$A$783,$A244,СВЦЭМ!$B$39:$B$782,D$240)+'СЕТ СН'!$F$15</f>
        <v>0</v>
      </c>
      <c r="E244" s="36">
        <f>SUMIFS(СВЦЭМ!$G$40:$G$783,СВЦЭМ!$A$40:$A$783,$A244,СВЦЭМ!$B$39:$B$782,E$240)+'СЕТ СН'!$F$15</f>
        <v>0</v>
      </c>
      <c r="F244" s="36">
        <f>SUMIFS(СВЦЭМ!$G$40:$G$783,СВЦЭМ!$A$40:$A$783,$A244,СВЦЭМ!$B$39:$B$782,F$240)+'СЕТ СН'!$F$15</f>
        <v>0</v>
      </c>
      <c r="G244" s="36">
        <f>SUMIFS(СВЦЭМ!$G$40:$G$783,СВЦЭМ!$A$40:$A$783,$A244,СВЦЭМ!$B$39:$B$782,G$240)+'СЕТ СН'!$F$15</f>
        <v>0</v>
      </c>
      <c r="H244" s="36">
        <f>SUMIFS(СВЦЭМ!$G$40:$G$783,СВЦЭМ!$A$40:$A$783,$A244,СВЦЭМ!$B$39:$B$782,H$240)+'СЕТ СН'!$F$15</f>
        <v>0</v>
      </c>
      <c r="I244" s="36">
        <f>SUMIFS(СВЦЭМ!$G$40:$G$783,СВЦЭМ!$A$40:$A$783,$A244,СВЦЭМ!$B$39:$B$782,I$240)+'СЕТ СН'!$F$15</f>
        <v>0</v>
      </c>
      <c r="J244" s="36">
        <f>SUMIFS(СВЦЭМ!$G$40:$G$783,СВЦЭМ!$A$40:$A$783,$A244,СВЦЭМ!$B$39:$B$782,J$240)+'СЕТ СН'!$F$15</f>
        <v>0</v>
      </c>
      <c r="K244" s="36">
        <f>SUMIFS(СВЦЭМ!$G$40:$G$783,СВЦЭМ!$A$40:$A$783,$A244,СВЦЭМ!$B$39:$B$782,K$240)+'СЕТ СН'!$F$15</f>
        <v>0</v>
      </c>
      <c r="L244" s="36">
        <f>SUMIFS(СВЦЭМ!$G$40:$G$783,СВЦЭМ!$A$40:$A$783,$A244,СВЦЭМ!$B$39:$B$782,L$240)+'СЕТ СН'!$F$15</f>
        <v>0</v>
      </c>
      <c r="M244" s="36">
        <f>SUMIFS(СВЦЭМ!$G$40:$G$783,СВЦЭМ!$A$40:$A$783,$A244,СВЦЭМ!$B$39:$B$782,M$240)+'СЕТ СН'!$F$15</f>
        <v>0</v>
      </c>
      <c r="N244" s="36">
        <f>SUMIFS(СВЦЭМ!$G$40:$G$783,СВЦЭМ!$A$40:$A$783,$A244,СВЦЭМ!$B$39:$B$782,N$240)+'СЕТ СН'!$F$15</f>
        <v>0</v>
      </c>
      <c r="O244" s="36">
        <f>SUMIFS(СВЦЭМ!$G$40:$G$783,СВЦЭМ!$A$40:$A$783,$A244,СВЦЭМ!$B$39:$B$782,O$240)+'СЕТ СН'!$F$15</f>
        <v>0</v>
      </c>
      <c r="P244" s="36">
        <f>SUMIFS(СВЦЭМ!$G$40:$G$783,СВЦЭМ!$A$40:$A$783,$A244,СВЦЭМ!$B$39:$B$782,P$240)+'СЕТ СН'!$F$15</f>
        <v>0</v>
      </c>
      <c r="Q244" s="36">
        <f>SUMIFS(СВЦЭМ!$G$40:$G$783,СВЦЭМ!$A$40:$A$783,$A244,СВЦЭМ!$B$39:$B$782,Q$240)+'СЕТ СН'!$F$15</f>
        <v>0</v>
      </c>
      <c r="R244" s="36">
        <f>SUMIFS(СВЦЭМ!$G$40:$G$783,СВЦЭМ!$A$40:$A$783,$A244,СВЦЭМ!$B$39:$B$782,R$240)+'СЕТ СН'!$F$15</f>
        <v>0</v>
      </c>
      <c r="S244" s="36">
        <f>SUMIFS(СВЦЭМ!$G$40:$G$783,СВЦЭМ!$A$40:$A$783,$A244,СВЦЭМ!$B$39:$B$782,S$240)+'СЕТ СН'!$F$15</f>
        <v>0</v>
      </c>
      <c r="T244" s="36">
        <f>SUMIFS(СВЦЭМ!$G$40:$G$783,СВЦЭМ!$A$40:$A$783,$A244,СВЦЭМ!$B$39:$B$782,T$240)+'СЕТ СН'!$F$15</f>
        <v>0</v>
      </c>
      <c r="U244" s="36">
        <f>SUMIFS(СВЦЭМ!$G$40:$G$783,СВЦЭМ!$A$40:$A$783,$A244,СВЦЭМ!$B$39:$B$782,U$240)+'СЕТ СН'!$F$15</f>
        <v>0</v>
      </c>
      <c r="V244" s="36">
        <f>SUMIFS(СВЦЭМ!$G$40:$G$783,СВЦЭМ!$A$40:$A$783,$A244,СВЦЭМ!$B$39:$B$782,V$240)+'СЕТ СН'!$F$15</f>
        <v>0</v>
      </c>
      <c r="W244" s="36">
        <f>SUMIFS(СВЦЭМ!$G$40:$G$783,СВЦЭМ!$A$40:$A$783,$A244,СВЦЭМ!$B$39:$B$782,W$240)+'СЕТ СН'!$F$15</f>
        <v>0</v>
      </c>
      <c r="X244" s="36">
        <f>SUMIFS(СВЦЭМ!$G$40:$G$783,СВЦЭМ!$A$40:$A$783,$A244,СВЦЭМ!$B$39:$B$782,X$240)+'СЕТ СН'!$F$15</f>
        <v>0</v>
      </c>
      <c r="Y244" s="36">
        <f>SUMIFS(СВЦЭМ!$G$40:$G$783,СВЦЭМ!$A$40:$A$783,$A244,СВЦЭМ!$B$39:$B$782,Y$240)+'СЕТ СН'!$F$15</f>
        <v>0</v>
      </c>
    </row>
    <row r="245" spans="1:27" ht="15.75" hidden="1" x14ac:dyDescent="0.2">
      <c r="A245" s="35">
        <f t="shared" si="7"/>
        <v>44597</v>
      </c>
      <c r="B245" s="36">
        <f>SUMIFS(СВЦЭМ!$G$40:$G$783,СВЦЭМ!$A$40:$A$783,$A245,СВЦЭМ!$B$39:$B$782,B$240)+'СЕТ СН'!$F$15</f>
        <v>0</v>
      </c>
      <c r="C245" s="36">
        <f>SUMIFS(СВЦЭМ!$G$40:$G$783,СВЦЭМ!$A$40:$A$783,$A245,СВЦЭМ!$B$39:$B$782,C$240)+'СЕТ СН'!$F$15</f>
        <v>0</v>
      </c>
      <c r="D245" s="36">
        <f>SUMIFS(СВЦЭМ!$G$40:$G$783,СВЦЭМ!$A$40:$A$783,$A245,СВЦЭМ!$B$39:$B$782,D$240)+'СЕТ СН'!$F$15</f>
        <v>0</v>
      </c>
      <c r="E245" s="36">
        <f>SUMIFS(СВЦЭМ!$G$40:$G$783,СВЦЭМ!$A$40:$A$783,$A245,СВЦЭМ!$B$39:$B$782,E$240)+'СЕТ СН'!$F$15</f>
        <v>0</v>
      </c>
      <c r="F245" s="36">
        <f>SUMIFS(СВЦЭМ!$G$40:$G$783,СВЦЭМ!$A$40:$A$783,$A245,СВЦЭМ!$B$39:$B$782,F$240)+'СЕТ СН'!$F$15</f>
        <v>0</v>
      </c>
      <c r="G245" s="36">
        <f>SUMIFS(СВЦЭМ!$G$40:$G$783,СВЦЭМ!$A$40:$A$783,$A245,СВЦЭМ!$B$39:$B$782,G$240)+'СЕТ СН'!$F$15</f>
        <v>0</v>
      </c>
      <c r="H245" s="36">
        <f>SUMIFS(СВЦЭМ!$G$40:$G$783,СВЦЭМ!$A$40:$A$783,$A245,СВЦЭМ!$B$39:$B$782,H$240)+'СЕТ СН'!$F$15</f>
        <v>0</v>
      </c>
      <c r="I245" s="36">
        <f>SUMIFS(СВЦЭМ!$G$40:$G$783,СВЦЭМ!$A$40:$A$783,$A245,СВЦЭМ!$B$39:$B$782,I$240)+'СЕТ СН'!$F$15</f>
        <v>0</v>
      </c>
      <c r="J245" s="36">
        <f>SUMIFS(СВЦЭМ!$G$40:$G$783,СВЦЭМ!$A$40:$A$783,$A245,СВЦЭМ!$B$39:$B$782,J$240)+'СЕТ СН'!$F$15</f>
        <v>0</v>
      </c>
      <c r="K245" s="36">
        <f>SUMIFS(СВЦЭМ!$G$40:$G$783,СВЦЭМ!$A$40:$A$783,$A245,СВЦЭМ!$B$39:$B$782,K$240)+'СЕТ СН'!$F$15</f>
        <v>0</v>
      </c>
      <c r="L245" s="36">
        <f>SUMIFS(СВЦЭМ!$G$40:$G$783,СВЦЭМ!$A$40:$A$783,$A245,СВЦЭМ!$B$39:$B$782,L$240)+'СЕТ СН'!$F$15</f>
        <v>0</v>
      </c>
      <c r="M245" s="36">
        <f>SUMIFS(СВЦЭМ!$G$40:$G$783,СВЦЭМ!$A$40:$A$783,$A245,СВЦЭМ!$B$39:$B$782,M$240)+'СЕТ СН'!$F$15</f>
        <v>0</v>
      </c>
      <c r="N245" s="36">
        <f>SUMIFS(СВЦЭМ!$G$40:$G$783,СВЦЭМ!$A$40:$A$783,$A245,СВЦЭМ!$B$39:$B$782,N$240)+'СЕТ СН'!$F$15</f>
        <v>0</v>
      </c>
      <c r="O245" s="36">
        <f>SUMIFS(СВЦЭМ!$G$40:$G$783,СВЦЭМ!$A$40:$A$783,$A245,СВЦЭМ!$B$39:$B$782,O$240)+'СЕТ СН'!$F$15</f>
        <v>0</v>
      </c>
      <c r="P245" s="36">
        <f>SUMIFS(СВЦЭМ!$G$40:$G$783,СВЦЭМ!$A$40:$A$783,$A245,СВЦЭМ!$B$39:$B$782,P$240)+'СЕТ СН'!$F$15</f>
        <v>0</v>
      </c>
      <c r="Q245" s="36">
        <f>SUMIFS(СВЦЭМ!$G$40:$G$783,СВЦЭМ!$A$40:$A$783,$A245,СВЦЭМ!$B$39:$B$782,Q$240)+'СЕТ СН'!$F$15</f>
        <v>0</v>
      </c>
      <c r="R245" s="36">
        <f>SUMIFS(СВЦЭМ!$G$40:$G$783,СВЦЭМ!$A$40:$A$783,$A245,СВЦЭМ!$B$39:$B$782,R$240)+'СЕТ СН'!$F$15</f>
        <v>0</v>
      </c>
      <c r="S245" s="36">
        <f>SUMIFS(СВЦЭМ!$G$40:$G$783,СВЦЭМ!$A$40:$A$783,$A245,СВЦЭМ!$B$39:$B$782,S$240)+'СЕТ СН'!$F$15</f>
        <v>0</v>
      </c>
      <c r="T245" s="36">
        <f>SUMIFS(СВЦЭМ!$G$40:$G$783,СВЦЭМ!$A$40:$A$783,$A245,СВЦЭМ!$B$39:$B$782,T$240)+'СЕТ СН'!$F$15</f>
        <v>0</v>
      </c>
      <c r="U245" s="36">
        <f>SUMIFS(СВЦЭМ!$G$40:$G$783,СВЦЭМ!$A$40:$A$783,$A245,СВЦЭМ!$B$39:$B$782,U$240)+'СЕТ СН'!$F$15</f>
        <v>0</v>
      </c>
      <c r="V245" s="36">
        <f>SUMIFS(СВЦЭМ!$G$40:$G$783,СВЦЭМ!$A$40:$A$783,$A245,СВЦЭМ!$B$39:$B$782,V$240)+'СЕТ СН'!$F$15</f>
        <v>0</v>
      </c>
      <c r="W245" s="36">
        <f>SUMIFS(СВЦЭМ!$G$40:$G$783,СВЦЭМ!$A$40:$A$783,$A245,СВЦЭМ!$B$39:$B$782,W$240)+'СЕТ СН'!$F$15</f>
        <v>0</v>
      </c>
      <c r="X245" s="36">
        <f>SUMIFS(СВЦЭМ!$G$40:$G$783,СВЦЭМ!$A$40:$A$783,$A245,СВЦЭМ!$B$39:$B$782,X$240)+'СЕТ СН'!$F$15</f>
        <v>0</v>
      </c>
      <c r="Y245" s="36">
        <f>SUMIFS(СВЦЭМ!$G$40:$G$783,СВЦЭМ!$A$40:$A$783,$A245,СВЦЭМ!$B$39:$B$782,Y$240)+'СЕТ СН'!$F$15</f>
        <v>0</v>
      </c>
    </row>
    <row r="246" spans="1:27" ht="15.75" hidden="1" x14ac:dyDescent="0.2">
      <c r="A246" s="35">
        <f t="shared" si="7"/>
        <v>44598</v>
      </c>
      <c r="B246" s="36">
        <f>SUMIFS(СВЦЭМ!$G$40:$G$783,СВЦЭМ!$A$40:$A$783,$A246,СВЦЭМ!$B$39:$B$782,B$240)+'СЕТ СН'!$F$15</f>
        <v>0</v>
      </c>
      <c r="C246" s="36">
        <f>SUMIFS(СВЦЭМ!$G$40:$G$783,СВЦЭМ!$A$40:$A$783,$A246,СВЦЭМ!$B$39:$B$782,C$240)+'СЕТ СН'!$F$15</f>
        <v>0</v>
      </c>
      <c r="D246" s="36">
        <f>SUMIFS(СВЦЭМ!$G$40:$G$783,СВЦЭМ!$A$40:$A$783,$A246,СВЦЭМ!$B$39:$B$782,D$240)+'СЕТ СН'!$F$15</f>
        <v>0</v>
      </c>
      <c r="E246" s="36">
        <f>SUMIFS(СВЦЭМ!$G$40:$G$783,СВЦЭМ!$A$40:$A$783,$A246,СВЦЭМ!$B$39:$B$782,E$240)+'СЕТ СН'!$F$15</f>
        <v>0</v>
      </c>
      <c r="F246" s="36">
        <f>SUMIFS(СВЦЭМ!$G$40:$G$783,СВЦЭМ!$A$40:$A$783,$A246,СВЦЭМ!$B$39:$B$782,F$240)+'СЕТ СН'!$F$15</f>
        <v>0</v>
      </c>
      <c r="G246" s="36">
        <f>SUMIFS(СВЦЭМ!$G$40:$G$783,СВЦЭМ!$A$40:$A$783,$A246,СВЦЭМ!$B$39:$B$782,G$240)+'СЕТ СН'!$F$15</f>
        <v>0</v>
      </c>
      <c r="H246" s="36">
        <f>SUMIFS(СВЦЭМ!$G$40:$G$783,СВЦЭМ!$A$40:$A$783,$A246,СВЦЭМ!$B$39:$B$782,H$240)+'СЕТ СН'!$F$15</f>
        <v>0</v>
      </c>
      <c r="I246" s="36">
        <f>SUMIFS(СВЦЭМ!$G$40:$G$783,СВЦЭМ!$A$40:$A$783,$A246,СВЦЭМ!$B$39:$B$782,I$240)+'СЕТ СН'!$F$15</f>
        <v>0</v>
      </c>
      <c r="J246" s="36">
        <f>SUMIFS(СВЦЭМ!$G$40:$G$783,СВЦЭМ!$A$40:$A$783,$A246,СВЦЭМ!$B$39:$B$782,J$240)+'СЕТ СН'!$F$15</f>
        <v>0</v>
      </c>
      <c r="K246" s="36">
        <f>SUMIFS(СВЦЭМ!$G$40:$G$783,СВЦЭМ!$A$40:$A$783,$A246,СВЦЭМ!$B$39:$B$782,K$240)+'СЕТ СН'!$F$15</f>
        <v>0</v>
      </c>
      <c r="L246" s="36">
        <f>SUMIFS(СВЦЭМ!$G$40:$G$783,СВЦЭМ!$A$40:$A$783,$A246,СВЦЭМ!$B$39:$B$782,L$240)+'СЕТ СН'!$F$15</f>
        <v>0</v>
      </c>
      <c r="M246" s="36">
        <f>SUMIFS(СВЦЭМ!$G$40:$G$783,СВЦЭМ!$A$40:$A$783,$A246,СВЦЭМ!$B$39:$B$782,M$240)+'СЕТ СН'!$F$15</f>
        <v>0</v>
      </c>
      <c r="N246" s="36">
        <f>SUMIFS(СВЦЭМ!$G$40:$G$783,СВЦЭМ!$A$40:$A$783,$A246,СВЦЭМ!$B$39:$B$782,N$240)+'СЕТ СН'!$F$15</f>
        <v>0</v>
      </c>
      <c r="O246" s="36">
        <f>SUMIFS(СВЦЭМ!$G$40:$G$783,СВЦЭМ!$A$40:$A$783,$A246,СВЦЭМ!$B$39:$B$782,O$240)+'СЕТ СН'!$F$15</f>
        <v>0</v>
      </c>
      <c r="P246" s="36">
        <f>SUMIFS(СВЦЭМ!$G$40:$G$783,СВЦЭМ!$A$40:$A$783,$A246,СВЦЭМ!$B$39:$B$782,P$240)+'СЕТ СН'!$F$15</f>
        <v>0</v>
      </c>
      <c r="Q246" s="36">
        <f>SUMIFS(СВЦЭМ!$G$40:$G$783,СВЦЭМ!$A$40:$A$783,$A246,СВЦЭМ!$B$39:$B$782,Q$240)+'СЕТ СН'!$F$15</f>
        <v>0</v>
      </c>
      <c r="R246" s="36">
        <f>SUMIFS(СВЦЭМ!$G$40:$G$783,СВЦЭМ!$A$40:$A$783,$A246,СВЦЭМ!$B$39:$B$782,R$240)+'СЕТ СН'!$F$15</f>
        <v>0</v>
      </c>
      <c r="S246" s="36">
        <f>SUMIFS(СВЦЭМ!$G$40:$G$783,СВЦЭМ!$A$40:$A$783,$A246,СВЦЭМ!$B$39:$B$782,S$240)+'СЕТ СН'!$F$15</f>
        <v>0</v>
      </c>
      <c r="T246" s="36">
        <f>SUMIFS(СВЦЭМ!$G$40:$G$783,СВЦЭМ!$A$40:$A$783,$A246,СВЦЭМ!$B$39:$B$782,T$240)+'СЕТ СН'!$F$15</f>
        <v>0</v>
      </c>
      <c r="U246" s="36">
        <f>SUMIFS(СВЦЭМ!$G$40:$G$783,СВЦЭМ!$A$40:$A$783,$A246,СВЦЭМ!$B$39:$B$782,U$240)+'СЕТ СН'!$F$15</f>
        <v>0</v>
      </c>
      <c r="V246" s="36">
        <f>SUMIFS(СВЦЭМ!$G$40:$G$783,СВЦЭМ!$A$40:$A$783,$A246,СВЦЭМ!$B$39:$B$782,V$240)+'СЕТ СН'!$F$15</f>
        <v>0</v>
      </c>
      <c r="W246" s="36">
        <f>SUMIFS(СВЦЭМ!$G$40:$G$783,СВЦЭМ!$A$40:$A$783,$A246,СВЦЭМ!$B$39:$B$782,W$240)+'СЕТ СН'!$F$15</f>
        <v>0</v>
      </c>
      <c r="X246" s="36">
        <f>SUMIFS(СВЦЭМ!$G$40:$G$783,СВЦЭМ!$A$40:$A$783,$A246,СВЦЭМ!$B$39:$B$782,X$240)+'СЕТ СН'!$F$15</f>
        <v>0</v>
      </c>
      <c r="Y246" s="36">
        <f>SUMIFS(СВЦЭМ!$G$40:$G$783,СВЦЭМ!$A$40:$A$783,$A246,СВЦЭМ!$B$39:$B$782,Y$240)+'СЕТ СН'!$F$15</f>
        <v>0</v>
      </c>
    </row>
    <row r="247" spans="1:27" ht="15.75" hidden="1" x14ac:dyDescent="0.2">
      <c r="A247" s="35">
        <f t="shared" si="7"/>
        <v>44599</v>
      </c>
      <c r="B247" s="36">
        <f>SUMIFS(СВЦЭМ!$G$40:$G$783,СВЦЭМ!$A$40:$A$783,$A247,СВЦЭМ!$B$39:$B$782,B$240)+'СЕТ СН'!$F$15</f>
        <v>0</v>
      </c>
      <c r="C247" s="36">
        <f>SUMIFS(СВЦЭМ!$G$40:$G$783,СВЦЭМ!$A$40:$A$783,$A247,СВЦЭМ!$B$39:$B$782,C$240)+'СЕТ СН'!$F$15</f>
        <v>0</v>
      </c>
      <c r="D247" s="36">
        <f>SUMIFS(СВЦЭМ!$G$40:$G$783,СВЦЭМ!$A$40:$A$783,$A247,СВЦЭМ!$B$39:$B$782,D$240)+'СЕТ СН'!$F$15</f>
        <v>0</v>
      </c>
      <c r="E247" s="36">
        <f>SUMIFS(СВЦЭМ!$G$40:$G$783,СВЦЭМ!$A$40:$A$783,$A247,СВЦЭМ!$B$39:$B$782,E$240)+'СЕТ СН'!$F$15</f>
        <v>0</v>
      </c>
      <c r="F247" s="36">
        <f>SUMIFS(СВЦЭМ!$G$40:$G$783,СВЦЭМ!$A$40:$A$783,$A247,СВЦЭМ!$B$39:$B$782,F$240)+'СЕТ СН'!$F$15</f>
        <v>0</v>
      </c>
      <c r="G247" s="36">
        <f>SUMIFS(СВЦЭМ!$G$40:$G$783,СВЦЭМ!$A$40:$A$783,$A247,СВЦЭМ!$B$39:$B$782,G$240)+'СЕТ СН'!$F$15</f>
        <v>0</v>
      </c>
      <c r="H247" s="36">
        <f>SUMIFS(СВЦЭМ!$G$40:$G$783,СВЦЭМ!$A$40:$A$783,$A247,СВЦЭМ!$B$39:$B$782,H$240)+'СЕТ СН'!$F$15</f>
        <v>0</v>
      </c>
      <c r="I247" s="36">
        <f>SUMIFS(СВЦЭМ!$G$40:$G$783,СВЦЭМ!$A$40:$A$783,$A247,СВЦЭМ!$B$39:$B$782,I$240)+'СЕТ СН'!$F$15</f>
        <v>0</v>
      </c>
      <c r="J247" s="36">
        <f>SUMIFS(СВЦЭМ!$G$40:$G$783,СВЦЭМ!$A$40:$A$783,$A247,СВЦЭМ!$B$39:$B$782,J$240)+'СЕТ СН'!$F$15</f>
        <v>0</v>
      </c>
      <c r="K247" s="36">
        <f>SUMIFS(СВЦЭМ!$G$40:$G$783,СВЦЭМ!$A$40:$A$783,$A247,СВЦЭМ!$B$39:$B$782,K$240)+'СЕТ СН'!$F$15</f>
        <v>0</v>
      </c>
      <c r="L247" s="36">
        <f>SUMIFS(СВЦЭМ!$G$40:$G$783,СВЦЭМ!$A$40:$A$783,$A247,СВЦЭМ!$B$39:$B$782,L$240)+'СЕТ СН'!$F$15</f>
        <v>0</v>
      </c>
      <c r="M247" s="36">
        <f>SUMIFS(СВЦЭМ!$G$40:$G$783,СВЦЭМ!$A$40:$A$783,$A247,СВЦЭМ!$B$39:$B$782,M$240)+'СЕТ СН'!$F$15</f>
        <v>0</v>
      </c>
      <c r="N247" s="36">
        <f>SUMIFS(СВЦЭМ!$G$40:$G$783,СВЦЭМ!$A$40:$A$783,$A247,СВЦЭМ!$B$39:$B$782,N$240)+'СЕТ СН'!$F$15</f>
        <v>0</v>
      </c>
      <c r="O247" s="36">
        <f>SUMIFS(СВЦЭМ!$G$40:$G$783,СВЦЭМ!$A$40:$A$783,$A247,СВЦЭМ!$B$39:$B$782,O$240)+'СЕТ СН'!$F$15</f>
        <v>0</v>
      </c>
      <c r="P247" s="36">
        <f>SUMIFS(СВЦЭМ!$G$40:$G$783,СВЦЭМ!$A$40:$A$783,$A247,СВЦЭМ!$B$39:$B$782,P$240)+'СЕТ СН'!$F$15</f>
        <v>0</v>
      </c>
      <c r="Q247" s="36">
        <f>SUMIFS(СВЦЭМ!$G$40:$G$783,СВЦЭМ!$A$40:$A$783,$A247,СВЦЭМ!$B$39:$B$782,Q$240)+'СЕТ СН'!$F$15</f>
        <v>0</v>
      </c>
      <c r="R247" s="36">
        <f>SUMIFS(СВЦЭМ!$G$40:$G$783,СВЦЭМ!$A$40:$A$783,$A247,СВЦЭМ!$B$39:$B$782,R$240)+'СЕТ СН'!$F$15</f>
        <v>0</v>
      </c>
      <c r="S247" s="36">
        <f>SUMIFS(СВЦЭМ!$G$40:$G$783,СВЦЭМ!$A$40:$A$783,$A247,СВЦЭМ!$B$39:$B$782,S$240)+'СЕТ СН'!$F$15</f>
        <v>0</v>
      </c>
      <c r="T247" s="36">
        <f>SUMIFS(СВЦЭМ!$G$40:$G$783,СВЦЭМ!$A$40:$A$783,$A247,СВЦЭМ!$B$39:$B$782,T$240)+'СЕТ СН'!$F$15</f>
        <v>0</v>
      </c>
      <c r="U247" s="36">
        <f>SUMIFS(СВЦЭМ!$G$40:$G$783,СВЦЭМ!$A$40:$A$783,$A247,СВЦЭМ!$B$39:$B$782,U$240)+'СЕТ СН'!$F$15</f>
        <v>0</v>
      </c>
      <c r="V247" s="36">
        <f>SUMIFS(СВЦЭМ!$G$40:$G$783,СВЦЭМ!$A$40:$A$783,$A247,СВЦЭМ!$B$39:$B$782,V$240)+'СЕТ СН'!$F$15</f>
        <v>0</v>
      </c>
      <c r="W247" s="36">
        <f>SUMIFS(СВЦЭМ!$G$40:$G$783,СВЦЭМ!$A$40:$A$783,$A247,СВЦЭМ!$B$39:$B$782,W$240)+'СЕТ СН'!$F$15</f>
        <v>0</v>
      </c>
      <c r="X247" s="36">
        <f>SUMIFS(СВЦЭМ!$G$40:$G$783,СВЦЭМ!$A$40:$A$783,$A247,СВЦЭМ!$B$39:$B$782,X$240)+'СЕТ СН'!$F$15</f>
        <v>0</v>
      </c>
      <c r="Y247" s="36">
        <f>SUMIFS(СВЦЭМ!$G$40:$G$783,СВЦЭМ!$A$40:$A$783,$A247,СВЦЭМ!$B$39:$B$782,Y$240)+'СЕТ СН'!$F$15</f>
        <v>0</v>
      </c>
    </row>
    <row r="248" spans="1:27" ht="15.75" hidden="1" x14ac:dyDescent="0.2">
      <c r="A248" s="35">
        <f t="shared" si="7"/>
        <v>44600</v>
      </c>
      <c r="B248" s="36">
        <f>SUMIFS(СВЦЭМ!$G$40:$G$783,СВЦЭМ!$A$40:$A$783,$A248,СВЦЭМ!$B$39:$B$782,B$240)+'СЕТ СН'!$F$15</f>
        <v>0</v>
      </c>
      <c r="C248" s="36">
        <f>SUMIFS(СВЦЭМ!$G$40:$G$783,СВЦЭМ!$A$40:$A$783,$A248,СВЦЭМ!$B$39:$B$782,C$240)+'СЕТ СН'!$F$15</f>
        <v>0</v>
      </c>
      <c r="D248" s="36">
        <f>SUMIFS(СВЦЭМ!$G$40:$G$783,СВЦЭМ!$A$40:$A$783,$A248,СВЦЭМ!$B$39:$B$782,D$240)+'СЕТ СН'!$F$15</f>
        <v>0</v>
      </c>
      <c r="E248" s="36">
        <f>SUMIFS(СВЦЭМ!$G$40:$G$783,СВЦЭМ!$A$40:$A$783,$A248,СВЦЭМ!$B$39:$B$782,E$240)+'СЕТ СН'!$F$15</f>
        <v>0</v>
      </c>
      <c r="F248" s="36">
        <f>SUMIFS(СВЦЭМ!$G$40:$G$783,СВЦЭМ!$A$40:$A$783,$A248,СВЦЭМ!$B$39:$B$782,F$240)+'СЕТ СН'!$F$15</f>
        <v>0</v>
      </c>
      <c r="G248" s="36">
        <f>SUMIFS(СВЦЭМ!$G$40:$G$783,СВЦЭМ!$A$40:$A$783,$A248,СВЦЭМ!$B$39:$B$782,G$240)+'СЕТ СН'!$F$15</f>
        <v>0</v>
      </c>
      <c r="H248" s="36">
        <f>SUMIFS(СВЦЭМ!$G$40:$G$783,СВЦЭМ!$A$40:$A$783,$A248,СВЦЭМ!$B$39:$B$782,H$240)+'СЕТ СН'!$F$15</f>
        <v>0</v>
      </c>
      <c r="I248" s="36">
        <f>SUMIFS(СВЦЭМ!$G$40:$G$783,СВЦЭМ!$A$40:$A$783,$A248,СВЦЭМ!$B$39:$B$782,I$240)+'СЕТ СН'!$F$15</f>
        <v>0</v>
      </c>
      <c r="J248" s="36">
        <f>SUMIFS(СВЦЭМ!$G$40:$G$783,СВЦЭМ!$A$40:$A$783,$A248,СВЦЭМ!$B$39:$B$782,J$240)+'СЕТ СН'!$F$15</f>
        <v>0</v>
      </c>
      <c r="K248" s="36">
        <f>SUMIFS(СВЦЭМ!$G$40:$G$783,СВЦЭМ!$A$40:$A$783,$A248,СВЦЭМ!$B$39:$B$782,K$240)+'СЕТ СН'!$F$15</f>
        <v>0</v>
      </c>
      <c r="L248" s="36">
        <f>SUMIFS(СВЦЭМ!$G$40:$G$783,СВЦЭМ!$A$40:$A$783,$A248,СВЦЭМ!$B$39:$B$782,L$240)+'СЕТ СН'!$F$15</f>
        <v>0</v>
      </c>
      <c r="M248" s="36">
        <f>SUMIFS(СВЦЭМ!$G$40:$G$783,СВЦЭМ!$A$40:$A$783,$A248,СВЦЭМ!$B$39:$B$782,M$240)+'СЕТ СН'!$F$15</f>
        <v>0</v>
      </c>
      <c r="N248" s="36">
        <f>SUMIFS(СВЦЭМ!$G$40:$G$783,СВЦЭМ!$A$40:$A$783,$A248,СВЦЭМ!$B$39:$B$782,N$240)+'СЕТ СН'!$F$15</f>
        <v>0</v>
      </c>
      <c r="O248" s="36">
        <f>SUMIFS(СВЦЭМ!$G$40:$G$783,СВЦЭМ!$A$40:$A$783,$A248,СВЦЭМ!$B$39:$B$782,O$240)+'СЕТ СН'!$F$15</f>
        <v>0</v>
      </c>
      <c r="P248" s="36">
        <f>SUMIFS(СВЦЭМ!$G$40:$G$783,СВЦЭМ!$A$40:$A$783,$A248,СВЦЭМ!$B$39:$B$782,P$240)+'СЕТ СН'!$F$15</f>
        <v>0</v>
      </c>
      <c r="Q248" s="36">
        <f>SUMIFS(СВЦЭМ!$G$40:$G$783,СВЦЭМ!$A$40:$A$783,$A248,СВЦЭМ!$B$39:$B$782,Q$240)+'СЕТ СН'!$F$15</f>
        <v>0</v>
      </c>
      <c r="R248" s="36">
        <f>SUMIFS(СВЦЭМ!$G$40:$G$783,СВЦЭМ!$A$40:$A$783,$A248,СВЦЭМ!$B$39:$B$782,R$240)+'СЕТ СН'!$F$15</f>
        <v>0</v>
      </c>
      <c r="S248" s="36">
        <f>SUMIFS(СВЦЭМ!$G$40:$G$783,СВЦЭМ!$A$40:$A$783,$A248,СВЦЭМ!$B$39:$B$782,S$240)+'СЕТ СН'!$F$15</f>
        <v>0</v>
      </c>
      <c r="T248" s="36">
        <f>SUMIFS(СВЦЭМ!$G$40:$G$783,СВЦЭМ!$A$40:$A$783,$A248,СВЦЭМ!$B$39:$B$782,T$240)+'СЕТ СН'!$F$15</f>
        <v>0</v>
      </c>
      <c r="U248" s="36">
        <f>SUMIFS(СВЦЭМ!$G$40:$G$783,СВЦЭМ!$A$40:$A$783,$A248,СВЦЭМ!$B$39:$B$782,U$240)+'СЕТ СН'!$F$15</f>
        <v>0</v>
      </c>
      <c r="V248" s="36">
        <f>SUMIFS(СВЦЭМ!$G$40:$G$783,СВЦЭМ!$A$40:$A$783,$A248,СВЦЭМ!$B$39:$B$782,V$240)+'СЕТ СН'!$F$15</f>
        <v>0</v>
      </c>
      <c r="W248" s="36">
        <f>SUMIFS(СВЦЭМ!$G$40:$G$783,СВЦЭМ!$A$40:$A$783,$A248,СВЦЭМ!$B$39:$B$782,W$240)+'СЕТ СН'!$F$15</f>
        <v>0</v>
      </c>
      <c r="X248" s="36">
        <f>SUMIFS(СВЦЭМ!$G$40:$G$783,СВЦЭМ!$A$40:$A$783,$A248,СВЦЭМ!$B$39:$B$782,X$240)+'СЕТ СН'!$F$15</f>
        <v>0</v>
      </c>
      <c r="Y248" s="36">
        <f>SUMIFS(СВЦЭМ!$G$40:$G$783,СВЦЭМ!$A$40:$A$783,$A248,СВЦЭМ!$B$39:$B$782,Y$240)+'СЕТ СН'!$F$15</f>
        <v>0</v>
      </c>
    </row>
    <row r="249" spans="1:27" ht="15.75" hidden="1" x14ac:dyDescent="0.2">
      <c r="A249" s="35">
        <f t="shared" si="7"/>
        <v>44601</v>
      </c>
      <c r="B249" s="36">
        <f>SUMIFS(СВЦЭМ!$G$40:$G$783,СВЦЭМ!$A$40:$A$783,$A249,СВЦЭМ!$B$39:$B$782,B$240)+'СЕТ СН'!$F$15</f>
        <v>0</v>
      </c>
      <c r="C249" s="36">
        <f>SUMIFS(СВЦЭМ!$G$40:$G$783,СВЦЭМ!$A$40:$A$783,$A249,СВЦЭМ!$B$39:$B$782,C$240)+'СЕТ СН'!$F$15</f>
        <v>0</v>
      </c>
      <c r="D249" s="36">
        <f>SUMIFS(СВЦЭМ!$G$40:$G$783,СВЦЭМ!$A$40:$A$783,$A249,СВЦЭМ!$B$39:$B$782,D$240)+'СЕТ СН'!$F$15</f>
        <v>0</v>
      </c>
      <c r="E249" s="36">
        <f>SUMIFS(СВЦЭМ!$G$40:$G$783,СВЦЭМ!$A$40:$A$783,$A249,СВЦЭМ!$B$39:$B$782,E$240)+'СЕТ СН'!$F$15</f>
        <v>0</v>
      </c>
      <c r="F249" s="36">
        <f>SUMIFS(СВЦЭМ!$G$40:$G$783,СВЦЭМ!$A$40:$A$783,$A249,СВЦЭМ!$B$39:$B$782,F$240)+'СЕТ СН'!$F$15</f>
        <v>0</v>
      </c>
      <c r="G249" s="36">
        <f>SUMIFS(СВЦЭМ!$G$40:$G$783,СВЦЭМ!$A$40:$A$783,$A249,СВЦЭМ!$B$39:$B$782,G$240)+'СЕТ СН'!$F$15</f>
        <v>0</v>
      </c>
      <c r="H249" s="36">
        <f>SUMIFS(СВЦЭМ!$G$40:$G$783,СВЦЭМ!$A$40:$A$783,$A249,СВЦЭМ!$B$39:$B$782,H$240)+'СЕТ СН'!$F$15</f>
        <v>0</v>
      </c>
      <c r="I249" s="36">
        <f>SUMIFS(СВЦЭМ!$G$40:$G$783,СВЦЭМ!$A$40:$A$783,$A249,СВЦЭМ!$B$39:$B$782,I$240)+'СЕТ СН'!$F$15</f>
        <v>0</v>
      </c>
      <c r="J249" s="36">
        <f>SUMIFS(СВЦЭМ!$G$40:$G$783,СВЦЭМ!$A$40:$A$783,$A249,СВЦЭМ!$B$39:$B$782,J$240)+'СЕТ СН'!$F$15</f>
        <v>0</v>
      </c>
      <c r="K249" s="36">
        <f>SUMIFS(СВЦЭМ!$G$40:$G$783,СВЦЭМ!$A$40:$A$783,$A249,СВЦЭМ!$B$39:$B$782,K$240)+'СЕТ СН'!$F$15</f>
        <v>0</v>
      </c>
      <c r="L249" s="36">
        <f>SUMIFS(СВЦЭМ!$G$40:$G$783,СВЦЭМ!$A$40:$A$783,$A249,СВЦЭМ!$B$39:$B$782,L$240)+'СЕТ СН'!$F$15</f>
        <v>0</v>
      </c>
      <c r="M249" s="36">
        <f>SUMIFS(СВЦЭМ!$G$40:$G$783,СВЦЭМ!$A$40:$A$783,$A249,СВЦЭМ!$B$39:$B$782,M$240)+'СЕТ СН'!$F$15</f>
        <v>0</v>
      </c>
      <c r="N249" s="36">
        <f>SUMIFS(СВЦЭМ!$G$40:$G$783,СВЦЭМ!$A$40:$A$783,$A249,СВЦЭМ!$B$39:$B$782,N$240)+'СЕТ СН'!$F$15</f>
        <v>0</v>
      </c>
      <c r="O249" s="36">
        <f>SUMIFS(СВЦЭМ!$G$40:$G$783,СВЦЭМ!$A$40:$A$783,$A249,СВЦЭМ!$B$39:$B$782,O$240)+'СЕТ СН'!$F$15</f>
        <v>0</v>
      </c>
      <c r="P249" s="36">
        <f>SUMIFS(СВЦЭМ!$G$40:$G$783,СВЦЭМ!$A$40:$A$783,$A249,СВЦЭМ!$B$39:$B$782,P$240)+'СЕТ СН'!$F$15</f>
        <v>0</v>
      </c>
      <c r="Q249" s="36">
        <f>SUMIFS(СВЦЭМ!$G$40:$G$783,СВЦЭМ!$A$40:$A$783,$A249,СВЦЭМ!$B$39:$B$782,Q$240)+'СЕТ СН'!$F$15</f>
        <v>0</v>
      </c>
      <c r="R249" s="36">
        <f>SUMIFS(СВЦЭМ!$G$40:$G$783,СВЦЭМ!$A$40:$A$783,$A249,СВЦЭМ!$B$39:$B$782,R$240)+'СЕТ СН'!$F$15</f>
        <v>0</v>
      </c>
      <c r="S249" s="36">
        <f>SUMIFS(СВЦЭМ!$G$40:$G$783,СВЦЭМ!$A$40:$A$783,$A249,СВЦЭМ!$B$39:$B$782,S$240)+'СЕТ СН'!$F$15</f>
        <v>0</v>
      </c>
      <c r="T249" s="36">
        <f>SUMIFS(СВЦЭМ!$G$40:$G$783,СВЦЭМ!$A$40:$A$783,$A249,СВЦЭМ!$B$39:$B$782,T$240)+'СЕТ СН'!$F$15</f>
        <v>0</v>
      </c>
      <c r="U249" s="36">
        <f>SUMIFS(СВЦЭМ!$G$40:$G$783,СВЦЭМ!$A$40:$A$783,$A249,СВЦЭМ!$B$39:$B$782,U$240)+'СЕТ СН'!$F$15</f>
        <v>0</v>
      </c>
      <c r="V249" s="36">
        <f>SUMIFS(СВЦЭМ!$G$40:$G$783,СВЦЭМ!$A$40:$A$783,$A249,СВЦЭМ!$B$39:$B$782,V$240)+'СЕТ СН'!$F$15</f>
        <v>0</v>
      </c>
      <c r="W249" s="36">
        <f>SUMIFS(СВЦЭМ!$G$40:$G$783,СВЦЭМ!$A$40:$A$783,$A249,СВЦЭМ!$B$39:$B$782,W$240)+'СЕТ СН'!$F$15</f>
        <v>0</v>
      </c>
      <c r="X249" s="36">
        <f>SUMIFS(СВЦЭМ!$G$40:$G$783,СВЦЭМ!$A$40:$A$783,$A249,СВЦЭМ!$B$39:$B$782,X$240)+'СЕТ СН'!$F$15</f>
        <v>0</v>
      </c>
      <c r="Y249" s="36">
        <f>SUMIFS(СВЦЭМ!$G$40:$G$783,СВЦЭМ!$A$40:$A$783,$A249,СВЦЭМ!$B$39:$B$782,Y$240)+'СЕТ СН'!$F$15</f>
        <v>0</v>
      </c>
    </row>
    <row r="250" spans="1:27" ht="15.75" hidden="1" x14ac:dyDescent="0.2">
      <c r="A250" s="35">
        <f t="shared" si="7"/>
        <v>44602</v>
      </c>
      <c r="B250" s="36">
        <f>SUMIFS(СВЦЭМ!$G$40:$G$783,СВЦЭМ!$A$40:$A$783,$A250,СВЦЭМ!$B$39:$B$782,B$240)+'СЕТ СН'!$F$15</f>
        <v>0</v>
      </c>
      <c r="C250" s="36">
        <f>SUMIFS(СВЦЭМ!$G$40:$G$783,СВЦЭМ!$A$40:$A$783,$A250,СВЦЭМ!$B$39:$B$782,C$240)+'СЕТ СН'!$F$15</f>
        <v>0</v>
      </c>
      <c r="D250" s="36">
        <f>SUMIFS(СВЦЭМ!$G$40:$G$783,СВЦЭМ!$A$40:$A$783,$A250,СВЦЭМ!$B$39:$B$782,D$240)+'СЕТ СН'!$F$15</f>
        <v>0</v>
      </c>
      <c r="E250" s="36">
        <f>SUMIFS(СВЦЭМ!$G$40:$G$783,СВЦЭМ!$A$40:$A$783,$A250,СВЦЭМ!$B$39:$B$782,E$240)+'СЕТ СН'!$F$15</f>
        <v>0</v>
      </c>
      <c r="F250" s="36">
        <f>SUMIFS(СВЦЭМ!$G$40:$G$783,СВЦЭМ!$A$40:$A$783,$A250,СВЦЭМ!$B$39:$B$782,F$240)+'СЕТ СН'!$F$15</f>
        <v>0</v>
      </c>
      <c r="G250" s="36">
        <f>SUMIFS(СВЦЭМ!$G$40:$G$783,СВЦЭМ!$A$40:$A$783,$A250,СВЦЭМ!$B$39:$B$782,G$240)+'СЕТ СН'!$F$15</f>
        <v>0</v>
      </c>
      <c r="H250" s="36">
        <f>SUMIFS(СВЦЭМ!$G$40:$G$783,СВЦЭМ!$A$40:$A$783,$A250,СВЦЭМ!$B$39:$B$782,H$240)+'СЕТ СН'!$F$15</f>
        <v>0</v>
      </c>
      <c r="I250" s="36">
        <f>SUMIFS(СВЦЭМ!$G$40:$G$783,СВЦЭМ!$A$40:$A$783,$A250,СВЦЭМ!$B$39:$B$782,I$240)+'СЕТ СН'!$F$15</f>
        <v>0</v>
      </c>
      <c r="J250" s="36">
        <f>SUMIFS(СВЦЭМ!$G$40:$G$783,СВЦЭМ!$A$40:$A$783,$A250,СВЦЭМ!$B$39:$B$782,J$240)+'СЕТ СН'!$F$15</f>
        <v>0</v>
      </c>
      <c r="K250" s="36">
        <f>SUMIFS(СВЦЭМ!$G$40:$G$783,СВЦЭМ!$A$40:$A$783,$A250,СВЦЭМ!$B$39:$B$782,K$240)+'СЕТ СН'!$F$15</f>
        <v>0</v>
      </c>
      <c r="L250" s="36">
        <f>SUMIFS(СВЦЭМ!$G$40:$G$783,СВЦЭМ!$A$40:$A$783,$A250,СВЦЭМ!$B$39:$B$782,L$240)+'СЕТ СН'!$F$15</f>
        <v>0</v>
      </c>
      <c r="M250" s="36">
        <f>SUMIFS(СВЦЭМ!$G$40:$G$783,СВЦЭМ!$A$40:$A$783,$A250,СВЦЭМ!$B$39:$B$782,M$240)+'СЕТ СН'!$F$15</f>
        <v>0</v>
      </c>
      <c r="N250" s="36">
        <f>SUMIFS(СВЦЭМ!$G$40:$G$783,СВЦЭМ!$A$40:$A$783,$A250,СВЦЭМ!$B$39:$B$782,N$240)+'СЕТ СН'!$F$15</f>
        <v>0</v>
      </c>
      <c r="O250" s="36">
        <f>SUMIFS(СВЦЭМ!$G$40:$G$783,СВЦЭМ!$A$40:$A$783,$A250,СВЦЭМ!$B$39:$B$782,O$240)+'СЕТ СН'!$F$15</f>
        <v>0</v>
      </c>
      <c r="P250" s="36">
        <f>SUMIFS(СВЦЭМ!$G$40:$G$783,СВЦЭМ!$A$40:$A$783,$A250,СВЦЭМ!$B$39:$B$782,P$240)+'СЕТ СН'!$F$15</f>
        <v>0</v>
      </c>
      <c r="Q250" s="36">
        <f>SUMIFS(СВЦЭМ!$G$40:$G$783,СВЦЭМ!$A$40:$A$783,$A250,СВЦЭМ!$B$39:$B$782,Q$240)+'СЕТ СН'!$F$15</f>
        <v>0</v>
      </c>
      <c r="R250" s="36">
        <f>SUMIFS(СВЦЭМ!$G$40:$G$783,СВЦЭМ!$A$40:$A$783,$A250,СВЦЭМ!$B$39:$B$782,R$240)+'СЕТ СН'!$F$15</f>
        <v>0</v>
      </c>
      <c r="S250" s="36">
        <f>SUMIFS(СВЦЭМ!$G$40:$G$783,СВЦЭМ!$A$40:$A$783,$A250,СВЦЭМ!$B$39:$B$782,S$240)+'СЕТ СН'!$F$15</f>
        <v>0</v>
      </c>
      <c r="T250" s="36">
        <f>SUMIFS(СВЦЭМ!$G$40:$G$783,СВЦЭМ!$A$40:$A$783,$A250,СВЦЭМ!$B$39:$B$782,T$240)+'СЕТ СН'!$F$15</f>
        <v>0</v>
      </c>
      <c r="U250" s="36">
        <f>SUMIFS(СВЦЭМ!$G$40:$G$783,СВЦЭМ!$A$40:$A$783,$A250,СВЦЭМ!$B$39:$B$782,U$240)+'СЕТ СН'!$F$15</f>
        <v>0</v>
      </c>
      <c r="V250" s="36">
        <f>SUMIFS(СВЦЭМ!$G$40:$G$783,СВЦЭМ!$A$40:$A$783,$A250,СВЦЭМ!$B$39:$B$782,V$240)+'СЕТ СН'!$F$15</f>
        <v>0</v>
      </c>
      <c r="W250" s="36">
        <f>SUMIFS(СВЦЭМ!$G$40:$G$783,СВЦЭМ!$A$40:$A$783,$A250,СВЦЭМ!$B$39:$B$782,W$240)+'СЕТ СН'!$F$15</f>
        <v>0</v>
      </c>
      <c r="X250" s="36">
        <f>SUMIFS(СВЦЭМ!$G$40:$G$783,СВЦЭМ!$A$40:$A$783,$A250,СВЦЭМ!$B$39:$B$782,X$240)+'СЕТ СН'!$F$15</f>
        <v>0</v>
      </c>
      <c r="Y250" s="36">
        <f>SUMIFS(СВЦЭМ!$G$40:$G$783,СВЦЭМ!$A$40:$A$783,$A250,СВЦЭМ!$B$39:$B$782,Y$240)+'СЕТ СН'!$F$15</f>
        <v>0</v>
      </c>
    </row>
    <row r="251" spans="1:27" ht="15.75" hidden="1" x14ac:dyDescent="0.2">
      <c r="A251" s="35">
        <f t="shared" si="7"/>
        <v>44603</v>
      </c>
      <c r="B251" s="36">
        <f>SUMIFS(СВЦЭМ!$G$40:$G$783,СВЦЭМ!$A$40:$A$783,$A251,СВЦЭМ!$B$39:$B$782,B$240)+'СЕТ СН'!$F$15</f>
        <v>0</v>
      </c>
      <c r="C251" s="36">
        <f>SUMIFS(СВЦЭМ!$G$40:$G$783,СВЦЭМ!$A$40:$A$783,$A251,СВЦЭМ!$B$39:$B$782,C$240)+'СЕТ СН'!$F$15</f>
        <v>0</v>
      </c>
      <c r="D251" s="36">
        <f>SUMIFS(СВЦЭМ!$G$40:$G$783,СВЦЭМ!$A$40:$A$783,$A251,СВЦЭМ!$B$39:$B$782,D$240)+'СЕТ СН'!$F$15</f>
        <v>0</v>
      </c>
      <c r="E251" s="36">
        <f>SUMIFS(СВЦЭМ!$G$40:$G$783,СВЦЭМ!$A$40:$A$783,$A251,СВЦЭМ!$B$39:$B$782,E$240)+'СЕТ СН'!$F$15</f>
        <v>0</v>
      </c>
      <c r="F251" s="36">
        <f>SUMIFS(СВЦЭМ!$G$40:$G$783,СВЦЭМ!$A$40:$A$783,$A251,СВЦЭМ!$B$39:$B$782,F$240)+'СЕТ СН'!$F$15</f>
        <v>0</v>
      </c>
      <c r="G251" s="36">
        <f>SUMIFS(СВЦЭМ!$G$40:$G$783,СВЦЭМ!$A$40:$A$783,$A251,СВЦЭМ!$B$39:$B$782,G$240)+'СЕТ СН'!$F$15</f>
        <v>0</v>
      </c>
      <c r="H251" s="36">
        <f>SUMIFS(СВЦЭМ!$G$40:$G$783,СВЦЭМ!$A$40:$A$783,$A251,СВЦЭМ!$B$39:$B$782,H$240)+'СЕТ СН'!$F$15</f>
        <v>0</v>
      </c>
      <c r="I251" s="36">
        <f>SUMIFS(СВЦЭМ!$G$40:$G$783,СВЦЭМ!$A$40:$A$783,$A251,СВЦЭМ!$B$39:$B$782,I$240)+'СЕТ СН'!$F$15</f>
        <v>0</v>
      </c>
      <c r="J251" s="36">
        <f>SUMIFS(СВЦЭМ!$G$40:$G$783,СВЦЭМ!$A$40:$A$783,$A251,СВЦЭМ!$B$39:$B$782,J$240)+'СЕТ СН'!$F$15</f>
        <v>0</v>
      </c>
      <c r="K251" s="36">
        <f>SUMIFS(СВЦЭМ!$G$40:$G$783,СВЦЭМ!$A$40:$A$783,$A251,СВЦЭМ!$B$39:$B$782,K$240)+'СЕТ СН'!$F$15</f>
        <v>0</v>
      </c>
      <c r="L251" s="36">
        <f>SUMIFS(СВЦЭМ!$G$40:$G$783,СВЦЭМ!$A$40:$A$783,$A251,СВЦЭМ!$B$39:$B$782,L$240)+'СЕТ СН'!$F$15</f>
        <v>0</v>
      </c>
      <c r="M251" s="36">
        <f>SUMIFS(СВЦЭМ!$G$40:$G$783,СВЦЭМ!$A$40:$A$783,$A251,СВЦЭМ!$B$39:$B$782,M$240)+'СЕТ СН'!$F$15</f>
        <v>0</v>
      </c>
      <c r="N251" s="36">
        <f>SUMIFS(СВЦЭМ!$G$40:$G$783,СВЦЭМ!$A$40:$A$783,$A251,СВЦЭМ!$B$39:$B$782,N$240)+'СЕТ СН'!$F$15</f>
        <v>0</v>
      </c>
      <c r="O251" s="36">
        <f>SUMIFS(СВЦЭМ!$G$40:$G$783,СВЦЭМ!$A$40:$A$783,$A251,СВЦЭМ!$B$39:$B$782,O$240)+'СЕТ СН'!$F$15</f>
        <v>0</v>
      </c>
      <c r="P251" s="36">
        <f>SUMIFS(СВЦЭМ!$G$40:$G$783,СВЦЭМ!$A$40:$A$783,$A251,СВЦЭМ!$B$39:$B$782,P$240)+'СЕТ СН'!$F$15</f>
        <v>0</v>
      </c>
      <c r="Q251" s="36">
        <f>SUMIFS(СВЦЭМ!$G$40:$G$783,СВЦЭМ!$A$40:$A$783,$A251,СВЦЭМ!$B$39:$B$782,Q$240)+'СЕТ СН'!$F$15</f>
        <v>0</v>
      </c>
      <c r="R251" s="36">
        <f>SUMIFS(СВЦЭМ!$G$40:$G$783,СВЦЭМ!$A$40:$A$783,$A251,СВЦЭМ!$B$39:$B$782,R$240)+'СЕТ СН'!$F$15</f>
        <v>0</v>
      </c>
      <c r="S251" s="36">
        <f>SUMIFS(СВЦЭМ!$G$40:$G$783,СВЦЭМ!$A$40:$A$783,$A251,СВЦЭМ!$B$39:$B$782,S$240)+'СЕТ СН'!$F$15</f>
        <v>0</v>
      </c>
      <c r="T251" s="36">
        <f>SUMIFS(СВЦЭМ!$G$40:$G$783,СВЦЭМ!$A$40:$A$783,$A251,СВЦЭМ!$B$39:$B$782,T$240)+'СЕТ СН'!$F$15</f>
        <v>0</v>
      </c>
      <c r="U251" s="36">
        <f>SUMIFS(СВЦЭМ!$G$40:$G$783,СВЦЭМ!$A$40:$A$783,$A251,СВЦЭМ!$B$39:$B$782,U$240)+'СЕТ СН'!$F$15</f>
        <v>0</v>
      </c>
      <c r="V251" s="36">
        <f>SUMIFS(СВЦЭМ!$G$40:$G$783,СВЦЭМ!$A$40:$A$783,$A251,СВЦЭМ!$B$39:$B$782,V$240)+'СЕТ СН'!$F$15</f>
        <v>0</v>
      </c>
      <c r="W251" s="36">
        <f>SUMIFS(СВЦЭМ!$G$40:$G$783,СВЦЭМ!$A$40:$A$783,$A251,СВЦЭМ!$B$39:$B$782,W$240)+'СЕТ СН'!$F$15</f>
        <v>0</v>
      </c>
      <c r="X251" s="36">
        <f>SUMIFS(СВЦЭМ!$G$40:$G$783,СВЦЭМ!$A$40:$A$783,$A251,СВЦЭМ!$B$39:$B$782,X$240)+'СЕТ СН'!$F$15</f>
        <v>0</v>
      </c>
      <c r="Y251" s="36">
        <f>SUMIFS(СВЦЭМ!$G$40:$G$783,СВЦЭМ!$A$40:$A$783,$A251,СВЦЭМ!$B$39:$B$782,Y$240)+'СЕТ СН'!$F$15</f>
        <v>0</v>
      </c>
    </row>
    <row r="252" spans="1:27" ht="15.75" hidden="1" x14ac:dyDescent="0.2">
      <c r="A252" s="35">
        <f t="shared" si="7"/>
        <v>44604</v>
      </c>
      <c r="B252" s="36">
        <f>SUMIFS(СВЦЭМ!$G$40:$G$783,СВЦЭМ!$A$40:$A$783,$A252,СВЦЭМ!$B$39:$B$782,B$240)+'СЕТ СН'!$F$15</f>
        <v>0</v>
      </c>
      <c r="C252" s="36">
        <f>SUMIFS(СВЦЭМ!$G$40:$G$783,СВЦЭМ!$A$40:$A$783,$A252,СВЦЭМ!$B$39:$B$782,C$240)+'СЕТ СН'!$F$15</f>
        <v>0</v>
      </c>
      <c r="D252" s="36">
        <f>SUMIFS(СВЦЭМ!$G$40:$G$783,СВЦЭМ!$A$40:$A$783,$A252,СВЦЭМ!$B$39:$B$782,D$240)+'СЕТ СН'!$F$15</f>
        <v>0</v>
      </c>
      <c r="E252" s="36">
        <f>SUMIFS(СВЦЭМ!$G$40:$G$783,СВЦЭМ!$A$40:$A$783,$A252,СВЦЭМ!$B$39:$B$782,E$240)+'СЕТ СН'!$F$15</f>
        <v>0</v>
      </c>
      <c r="F252" s="36">
        <f>SUMIFS(СВЦЭМ!$G$40:$G$783,СВЦЭМ!$A$40:$A$783,$A252,СВЦЭМ!$B$39:$B$782,F$240)+'СЕТ СН'!$F$15</f>
        <v>0</v>
      </c>
      <c r="G252" s="36">
        <f>SUMIFS(СВЦЭМ!$G$40:$G$783,СВЦЭМ!$A$40:$A$783,$A252,СВЦЭМ!$B$39:$B$782,G$240)+'СЕТ СН'!$F$15</f>
        <v>0</v>
      </c>
      <c r="H252" s="36">
        <f>SUMIFS(СВЦЭМ!$G$40:$G$783,СВЦЭМ!$A$40:$A$783,$A252,СВЦЭМ!$B$39:$B$782,H$240)+'СЕТ СН'!$F$15</f>
        <v>0</v>
      </c>
      <c r="I252" s="36">
        <f>SUMIFS(СВЦЭМ!$G$40:$G$783,СВЦЭМ!$A$40:$A$783,$A252,СВЦЭМ!$B$39:$B$782,I$240)+'СЕТ СН'!$F$15</f>
        <v>0</v>
      </c>
      <c r="J252" s="36">
        <f>SUMIFS(СВЦЭМ!$G$40:$G$783,СВЦЭМ!$A$40:$A$783,$A252,СВЦЭМ!$B$39:$B$782,J$240)+'СЕТ СН'!$F$15</f>
        <v>0</v>
      </c>
      <c r="K252" s="36">
        <f>SUMIFS(СВЦЭМ!$G$40:$G$783,СВЦЭМ!$A$40:$A$783,$A252,СВЦЭМ!$B$39:$B$782,K$240)+'СЕТ СН'!$F$15</f>
        <v>0</v>
      </c>
      <c r="L252" s="36">
        <f>SUMIFS(СВЦЭМ!$G$40:$G$783,СВЦЭМ!$A$40:$A$783,$A252,СВЦЭМ!$B$39:$B$782,L$240)+'СЕТ СН'!$F$15</f>
        <v>0</v>
      </c>
      <c r="M252" s="36">
        <f>SUMIFS(СВЦЭМ!$G$40:$G$783,СВЦЭМ!$A$40:$A$783,$A252,СВЦЭМ!$B$39:$B$782,M$240)+'СЕТ СН'!$F$15</f>
        <v>0</v>
      </c>
      <c r="N252" s="36">
        <f>SUMIFS(СВЦЭМ!$G$40:$G$783,СВЦЭМ!$A$40:$A$783,$A252,СВЦЭМ!$B$39:$B$782,N$240)+'СЕТ СН'!$F$15</f>
        <v>0</v>
      </c>
      <c r="O252" s="36">
        <f>SUMIFS(СВЦЭМ!$G$40:$G$783,СВЦЭМ!$A$40:$A$783,$A252,СВЦЭМ!$B$39:$B$782,O$240)+'СЕТ СН'!$F$15</f>
        <v>0</v>
      </c>
      <c r="P252" s="36">
        <f>SUMIFS(СВЦЭМ!$G$40:$G$783,СВЦЭМ!$A$40:$A$783,$A252,СВЦЭМ!$B$39:$B$782,P$240)+'СЕТ СН'!$F$15</f>
        <v>0</v>
      </c>
      <c r="Q252" s="36">
        <f>SUMIFS(СВЦЭМ!$G$40:$G$783,СВЦЭМ!$A$40:$A$783,$A252,СВЦЭМ!$B$39:$B$782,Q$240)+'СЕТ СН'!$F$15</f>
        <v>0</v>
      </c>
      <c r="R252" s="36">
        <f>SUMIFS(СВЦЭМ!$G$40:$G$783,СВЦЭМ!$A$40:$A$783,$A252,СВЦЭМ!$B$39:$B$782,R$240)+'СЕТ СН'!$F$15</f>
        <v>0</v>
      </c>
      <c r="S252" s="36">
        <f>SUMIFS(СВЦЭМ!$G$40:$G$783,СВЦЭМ!$A$40:$A$783,$A252,СВЦЭМ!$B$39:$B$782,S$240)+'СЕТ СН'!$F$15</f>
        <v>0</v>
      </c>
      <c r="T252" s="36">
        <f>SUMIFS(СВЦЭМ!$G$40:$G$783,СВЦЭМ!$A$40:$A$783,$A252,СВЦЭМ!$B$39:$B$782,T$240)+'СЕТ СН'!$F$15</f>
        <v>0</v>
      </c>
      <c r="U252" s="36">
        <f>SUMIFS(СВЦЭМ!$G$40:$G$783,СВЦЭМ!$A$40:$A$783,$A252,СВЦЭМ!$B$39:$B$782,U$240)+'СЕТ СН'!$F$15</f>
        <v>0</v>
      </c>
      <c r="V252" s="36">
        <f>SUMIFS(СВЦЭМ!$G$40:$G$783,СВЦЭМ!$A$40:$A$783,$A252,СВЦЭМ!$B$39:$B$782,V$240)+'СЕТ СН'!$F$15</f>
        <v>0</v>
      </c>
      <c r="W252" s="36">
        <f>SUMIFS(СВЦЭМ!$G$40:$G$783,СВЦЭМ!$A$40:$A$783,$A252,СВЦЭМ!$B$39:$B$782,W$240)+'СЕТ СН'!$F$15</f>
        <v>0</v>
      </c>
      <c r="X252" s="36">
        <f>SUMIFS(СВЦЭМ!$G$40:$G$783,СВЦЭМ!$A$40:$A$783,$A252,СВЦЭМ!$B$39:$B$782,X$240)+'СЕТ СН'!$F$15</f>
        <v>0</v>
      </c>
      <c r="Y252" s="36">
        <f>SUMIFS(СВЦЭМ!$G$40:$G$783,СВЦЭМ!$A$40:$A$783,$A252,СВЦЭМ!$B$39:$B$782,Y$240)+'СЕТ СН'!$F$15</f>
        <v>0</v>
      </c>
    </row>
    <row r="253" spans="1:27" ht="15.75" hidden="1" x14ac:dyDescent="0.2">
      <c r="A253" s="35">
        <f t="shared" si="7"/>
        <v>44605</v>
      </c>
      <c r="B253" s="36">
        <f>SUMIFS(СВЦЭМ!$G$40:$G$783,СВЦЭМ!$A$40:$A$783,$A253,СВЦЭМ!$B$39:$B$782,B$240)+'СЕТ СН'!$F$15</f>
        <v>0</v>
      </c>
      <c r="C253" s="36">
        <f>SUMIFS(СВЦЭМ!$G$40:$G$783,СВЦЭМ!$A$40:$A$783,$A253,СВЦЭМ!$B$39:$B$782,C$240)+'СЕТ СН'!$F$15</f>
        <v>0</v>
      </c>
      <c r="D253" s="36">
        <f>SUMIFS(СВЦЭМ!$G$40:$G$783,СВЦЭМ!$A$40:$A$783,$A253,СВЦЭМ!$B$39:$B$782,D$240)+'СЕТ СН'!$F$15</f>
        <v>0</v>
      </c>
      <c r="E253" s="36">
        <f>SUMIFS(СВЦЭМ!$G$40:$G$783,СВЦЭМ!$A$40:$A$783,$A253,СВЦЭМ!$B$39:$B$782,E$240)+'СЕТ СН'!$F$15</f>
        <v>0</v>
      </c>
      <c r="F253" s="36">
        <f>SUMIFS(СВЦЭМ!$G$40:$G$783,СВЦЭМ!$A$40:$A$783,$A253,СВЦЭМ!$B$39:$B$782,F$240)+'СЕТ СН'!$F$15</f>
        <v>0</v>
      </c>
      <c r="G253" s="36">
        <f>SUMIFS(СВЦЭМ!$G$40:$G$783,СВЦЭМ!$A$40:$A$783,$A253,СВЦЭМ!$B$39:$B$782,G$240)+'СЕТ СН'!$F$15</f>
        <v>0</v>
      </c>
      <c r="H253" s="36">
        <f>SUMIFS(СВЦЭМ!$G$40:$G$783,СВЦЭМ!$A$40:$A$783,$A253,СВЦЭМ!$B$39:$B$782,H$240)+'СЕТ СН'!$F$15</f>
        <v>0</v>
      </c>
      <c r="I253" s="36">
        <f>SUMIFS(СВЦЭМ!$G$40:$G$783,СВЦЭМ!$A$40:$A$783,$A253,СВЦЭМ!$B$39:$B$782,I$240)+'СЕТ СН'!$F$15</f>
        <v>0</v>
      </c>
      <c r="J253" s="36">
        <f>SUMIFS(СВЦЭМ!$G$40:$G$783,СВЦЭМ!$A$40:$A$783,$A253,СВЦЭМ!$B$39:$B$782,J$240)+'СЕТ СН'!$F$15</f>
        <v>0</v>
      </c>
      <c r="K253" s="36">
        <f>SUMIFS(СВЦЭМ!$G$40:$G$783,СВЦЭМ!$A$40:$A$783,$A253,СВЦЭМ!$B$39:$B$782,K$240)+'СЕТ СН'!$F$15</f>
        <v>0</v>
      </c>
      <c r="L253" s="36">
        <f>SUMIFS(СВЦЭМ!$G$40:$G$783,СВЦЭМ!$A$40:$A$783,$A253,СВЦЭМ!$B$39:$B$782,L$240)+'СЕТ СН'!$F$15</f>
        <v>0</v>
      </c>
      <c r="M253" s="36">
        <f>SUMIFS(СВЦЭМ!$G$40:$G$783,СВЦЭМ!$A$40:$A$783,$A253,СВЦЭМ!$B$39:$B$782,M$240)+'СЕТ СН'!$F$15</f>
        <v>0</v>
      </c>
      <c r="N253" s="36">
        <f>SUMIFS(СВЦЭМ!$G$40:$G$783,СВЦЭМ!$A$40:$A$783,$A253,СВЦЭМ!$B$39:$B$782,N$240)+'СЕТ СН'!$F$15</f>
        <v>0</v>
      </c>
      <c r="O253" s="36">
        <f>SUMIFS(СВЦЭМ!$G$40:$G$783,СВЦЭМ!$A$40:$A$783,$A253,СВЦЭМ!$B$39:$B$782,O$240)+'СЕТ СН'!$F$15</f>
        <v>0</v>
      </c>
      <c r="P253" s="36">
        <f>SUMIFS(СВЦЭМ!$G$40:$G$783,СВЦЭМ!$A$40:$A$783,$A253,СВЦЭМ!$B$39:$B$782,P$240)+'СЕТ СН'!$F$15</f>
        <v>0</v>
      </c>
      <c r="Q253" s="36">
        <f>SUMIFS(СВЦЭМ!$G$40:$G$783,СВЦЭМ!$A$40:$A$783,$A253,СВЦЭМ!$B$39:$B$782,Q$240)+'СЕТ СН'!$F$15</f>
        <v>0</v>
      </c>
      <c r="R253" s="36">
        <f>SUMIFS(СВЦЭМ!$G$40:$G$783,СВЦЭМ!$A$40:$A$783,$A253,СВЦЭМ!$B$39:$B$782,R$240)+'СЕТ СН'!$F$15</f>
        <v>0</v>
      </c>
      <c r="S253" s="36">
        <f>SUMIFS(СВЦЭМ!$G$40:$G$783,СВЦЭМ!$A$40:$A$783,$A253,СВЦЭМ!$B$39:$B$782,S$240)+'СЕТ СН'!$F$15</f>
        <v>0</v>
      </c>
      <c r="T253" s="36">
        <f>SUMIFS(СВЦЭМ!$G$40:$G$783,СВЦЭМ!$A$40:$A$783,$A253,СВЦЭМ!$B$39:$B$782,T$240)+'СЕТ СН'!$F$15</f>
        <v>0</v>
      </c>
      <c r="U253" s="36">
        <f>SUMIFS(СВЦЭМ!$G$40:$G$783,СВЦЭМ!$A$40:$A$783,$A253,СВЦЭМ!$B$39:$B$782,U$240)+'СЕТ СН'!$F$15</f>
        <v>0</v>
      </c>
      <c r="V253" s="36">
        <f>SUMIFS(СВЦЭМ!$G$40:$G$783,СВЦЭМ!$A$40:$A$783,$A253,СВЦЭМ!$B$39:$B$782,V$240)+'СЕТ СН'!$F$15</f>
        <v>0</v>
      </c>
      <c r="W253" s="36">
        <f>SUMIFS(СВЦЭМ!$G$40:$G$783,СВЦЭМ!$A$40:$A$783,$A253,СВЦЭМ!$B$39:$B$782,W$240)+'СЕТ СН'!$F$15</f>
        <v>0</v>
      </c>
      <c r="X253" s="36">
        <f>SUMIFS(СВЦЭМ!$G$40:$G$783,СВЦЭМ!$A$40:$A$783,$A253,СВЦЭМ!$B$39:$B$782,X$240)+'СЕТ СН'!$F$15</f>
        <v>0</v>
      </c>
      <c r="Y253" s="36">
        <f>SUMIFS(СВЦЭМ!$G$40:$G$783,СВЦЭМ!$A$40:$A$783,$A253,СВЦЭМ!$B$39:$B$782,Y$240)+'СЕТ СН'!$F$15</f>
        <v>0</v>
      </c>
    </row>
    <row r="254" spans="1:27" ht="15.75" hidden="1" x14ac:dyDescent="0.2">
      <c r="A254" s="35">
        <f t="shared" si="7"/>
        <v>44606</v>
      </c>
      <c r="B254" s="36">
        <f>SUMIFS(СВЦЭМ!$G$40:$G$783,СВЦЭМ!$A$40:$A$783,$A254,СВЦЭМ!$B$39:$B$782,B$240)+'СЕТ СН'!$F$15</f>
        <v>0</v>
      </c>
      <c r="C254" s="36">
        <f>SUMIFS(СВЦЭМ!$G$40:$G$783,СВЦЭМ!$A$40:$A$783,$A254,СВЦЭМ!$B$39:$B$782,C$240)+'СЕТ СН'!$F$15</f>
        <v>0</v>
      </c>
      <c r="D254" s="36">
        <f>SUMIFS(СВЦЭМ!$G$40:$G$783,СВЦЭМ!$A$40:$A$783,$A254,СВЦЭМ!$B$39:$B$782,D$240)+'СЕТ СН'!$F$15</f>
        <v>0</v>
      </c>
      <c r="E254" s="36">
        <f>SUMIFS(СВЦЭМ!$G$40:$G$783,СВЦЭМ!$A$40:$A$783,$A254,СВЦЭМ!$B$39:$B$782,E$240)+'СЕТ СН'!$F$15</f>
        <v>0</v>
      </c>
      <c r="F254" s="36">
        <f>SUMIFS(СВЦЭМ!$G$40:$G$783,СВЦЭМ!$A$40:$A$783,$A254,СВЦЭМ!$B$39:$B$782,F$240)+'СЕТ СН'!$F$15</f>
        <v>0</v>
      </c>
      <c r="G254" s="36">
        <f>SUMIFS(СВЦЭМ!$G$40:$G$783,СВЦЭМ!$A$40:$A$783,$A254,СВЦЭМ!$B$39:$B$782,G$240)+'СЕТ СН'!$F$15</f>
        <v>0</v>
      </c>
      <c r="H254" s="36">
        <f>SUMIFS(СВЦЭМ!$G$40:$G$783,СВЦЭМ!$A$40:$A$783,$A254,СВЦЭМ!$B$39:$B$782,H$240)+'СЕТ СН'!$F$15</f>
        <v>0</v>
      </c>
      <c r="I254" s="36">
        <f>SUMIFS(СВЦЭМ!$G$40:$G$783,СВЦЭМ!$A$40:$A$783,$A254,СВЦЭМ!$B$39:$B$782,I$240)+'СЕТ СН'!$F$15</f>
        <v>0</v>
      </c>
      <c r="J254" s="36">
        <f>SUMIFS(СВЦЭМ!$G$40:$G$783,СВЦЭМ!$A$40:$A$783,$A254,СВЦЭМ!$B$39:$B$782,J$240)+'СЕТ СН'!$F$15</f>
        <v>0</v>
      </c>
      <c r="K254" s="36">
        <f>SUMIFS(СВЦЭМ!$G$40:$G$783,СВЦЭМ!$A$40:$A$783,$A254,СВЦЭМ!$B$39:$B$782,K$240)+'СЕТ СН'!$F$15</f>
        <v>0</v>
      </c>
      <c r="L254" s="36">
        <f>SUMIFS(СВЦЭМ!$G$40:$G$783,СВЦЭМ!$A$40:$A$783,$A254,СВЦЭМ!$B$39:$B$782,L$240)+'СЕТ СН'!$F$15</f>
        <v>0</v>
      </c>
      <c r="M254" s="36">
        <f>SUMIFS(СВЦЭМ!$G$40:$G$783,СВЦЭМ!$A$40:$A$783,$A254,СВЦЭМ!$B$39:$B$782,M$240)+'СЕТ СН'!$F$15</f>
        <v>0</v>
      </c>
      <c r="N254" s="36">
        <f>SUMIFS(СВЦЭМ!$G$40:$G$783,СВЦЭМ!$A$40:$A$783,$A254,СВЦЭМ!$B$39:$B$782,N$240)+'СЕТ СН'!$F$15</f>
        <v>0</v>
      </c>
      <c r="O254" s="36">
        <f>SUMIFS(СВЦЭМ!$G$40:$G$783,СВЦЭМ!$A$40:$A$783,$A254,СВЦЭМ!$B$39:$B$782,O$240)+'СЕТ СН'!$F$15</f>
        <v>0</v>
      </c>
      <c r="P254" s="36">
        <f>SUMIFS(СВЦЭМ!$G$40:$G$783,СВЦЭМ!$A$40:$A$783,$A254,СВЦЭМ!$B$39:$B$782,P$240)+'СЕТ СН'!$F$15</f>
        <v>0</v>
      </c>
      <c r="Q254" s="36">
        <f>SUMIFS(СВЦЭМ!$G$40:$G$783,СВЦЭМ!$A$40:$A$783,$A254,СВЦЭМ!$B$39:$B$782,Q$240)+'СЕТ СН'!$F$15</f>
        <v>0</v>
      </c>
      <c r="R254" s="36">
        <f>SUMIFS(СВЦЭМ!$G$40:$G$783,СВЦЭМ!$A$40:$A$783,$A254,СВЦЭМ!$B$39:$B$782,R$240)+'СЕТ СН'!$F$15</f>
        <v>0</v>
      </c>
      <c r="S254" s="36">
        <f>SUMIFS(СВЦЭМ!$G$40:$G$783,СВЦЭМ!$A$40:$A$783,$A254,СВЦЭМ!$B$39:$B$782,S$240)+'СЕТ СН'!$F$15</f>
        <v>0</v>
      </c>
      <c r="T254" s="36">
        <f>SUMIFS(СВЦЭМ!$G$40:$G$783,СВЦЭМ!$A$40:$A$783,$A254,СВЦЭМ!$B$39:$B$782,T$240)+'СЕТ СН'!$F$15</f>
        <v>0</v>
      </c>
      <c r="U254" s="36">
        <f>SUMIFS(СВЦЭМ!$G$40:$G$783,СВЦЭМ!$A$40:$A$783,$A254,СВЦЭМ!$B$39:$B$782,U$240)+'СЕТ СН'!$F$15</f>
        <v>0</v>
      </c>
      <c r="V254" s="36">
        <f>SUMIFS(СВЦЭМ!$G$40:$G$783,СВЦЭМ!$A$40:$A$783,$A254,СВЦЭМ!$B$39:$B$782,V$240)+'СЕТ СН'!$F$15</f>
        <v>0</v>
      </c>
      <c r="W254" s="36">
        <f>SUMIFS(СВЦЭМ!$G$40:$G$783,СВЦЭМ!$A$40:$A$783,$A254,СВЦЭМ!$B$39:$B$782,W$240)+'СЕТ СН'!$F$15</f>
        <v>0</v>
      </c>
      <c r="X254" s="36">
        <f>SUMIFS(СВЦЭМ!$G$40:$G$783,СВЦЭМ!$A$40:$A$783,$A254,СВЦЭМ!$B$39:$B$782,X$240)+'СЕТ СН'!$F$15</f>
        <v>0</v>
      </c>
      <c r="Y254" s="36">
        <f>SUMIFS(СВЦЭМ!$G$40:$G$783,СВЦЭМ!$A$40:$A$783,$A254,СВЦЭМ!$B$39:$B$782,Y$240)+'СЕТ СН'!$F$15</f>
        <v>0</v>
      </c>
    </row>
    <row r="255" spans="1:27" ht="15.75" hidden="1" x14ac:dyDescent="0.2">
      <c r="A255" s="35">
        <f t="shared" si="7"/>
        <v>44607</v>
      </c>
      <c r="B255" s="36">
        <f>SUMIFS(СВЦЭМ!$G$40:$G$783,СВЦЭМ!$A$40:$A$783,$A255,СВЦЭМ!$B$39:$B$782,B$240)+'СЕТ СН'!$F$15</f>
        <v>0</v>
      </c>
      <c r="C255" s="36">
        <f>SUMIFS(СВЦЭМ!$G$40:$G$783,СВЦЭМ!$A$40:$A$783,$A255,СВЦЭМ!$B$39:$B$782,C$240)+'СЕТ СН'!$F$15</f>
        <v>0</v>
      </c>
      <c r="D255" s="36">
        <f>SUMIFS(СВЦЭМ!$G$40:$G$783,СВЦЭМ!$A$40:$A$783,$A255,СВЦЭМ!$B$39:$B$782,D$240)+'СЕТ СН'!$F$15</f>
        <v>0</v>
      </c>
      <c r="E255" s="36">
        <f>SUMIFS(СВЦЭМ!$G$40:$G$783,СВЦЭМ!$A$40:$A$783,$A255,СВЦЭМ!$B$39:$B$782,E$240)+'СЕТ СН'!$F$15</f>
        <v>0</v>
      </c>
      <c r="F255" s="36">
        <f>SUMIFS(СВЦЭМ!$G$40:$G$783,СВЦЭМ!$A$40:$A$783,$A255,СВЦЭМ!$B$39:$B$782,F$240)+'СЕТ СН'!$F$15</f>
        <v>0</v>
      </c>
      <c r="G255" s="36">
        <f>SUMIFS(СВЦЭМ!$G$40:$G$783,СВЦЭМ!$A$40:$A$783,$A255,СВЦЭМ!$B$39:$B$782,G$240)+'СЕТ СН'!$F$15</f>
        <v>0</v>
      </c>
      <c r="H255" s="36">
        <f>SUMIFS(СВЦЭМ!$G$40:$G$783,СВЦЭМ!$A$40:$A$783,$A255,СВЦЭМ!$B$39:$B$782,H$240)+'СЕТ СН'!$F$15</f>
        <v>0</v>
      </c>
      <c r="I255" s="36">
        <f>SUMIFS(СВЦЭМ!$G$40:$G$783,СВЦЭМ!$A$40:$A$783,$A255,СВЦЭМ!$B$39:$B$782,I$240)+'СЕТ СН'!$F$15</f>
        <v>0</v>
      </c>
      <c r="J255" s="36">
        <f>SUMIFS(СВЦЭМ!$G$40:$G$783,СВЦЭМ!$A$40:$A$783,$A255,СВЦЭМ!$B$39:$B$782,J$240)+'СЕТ СН'!$F$15</f>
        <v>0</v>
      </c>
      <c r="K255" s="36">
        <f>SUMIFS(СВЦЭМ!$G$40:$G$783,СВЦЭМ!$A$40:$A$783,$A255,СВЦЭМ!$B$39:$B$782,K$240)+'СЕТ СН'!$F$15</f>
        <v>0</v>
      </c>
      <c r="L255" s="36">
        <f>SUMIFS(СВЦЭМ!$G$40:$G$783,СВЦЭМ!$A$40:$A$783,$A255,СВЦЭМ!$B$39:$B$782,L$240)+'СЕТ СН'!$F$15</f>
        <v>0</v>
      </c>
      <c r="M255" s="36">
        <f>SUMIFS(СВЦЭМ!$G$40:$G$783,СВЦЭМ!$A$40:$A$783,$A255,СВЦЭМ!$B$39:$B$782,M$240)+'СЕТ СН'!$F$15</f>
        <v>0</v>
      </c>
      <c r="N255" s="36">
        <f>SUMIFS(СВЦЭМ!$G$40:$G$783,СВЦЭМ!$A$40:$A$783,$A255,СВЦЭМ!$B$39:$B$782,N$240)+'СЕТ СН'!$F$15</f>
        <v>0</v>
      </c>
      <c r="O255" s="36">
        <f>SUMIFS(СВЦЭМ!$G$40:$G$783,СВЦЭМ!$A$40:$A$783,$A255,СВЦЭМ!$B$39:$B$782,O$240)+'СЕТ СН'!$F$15</f>
        <v>0</v>
      </c>
      <c r="P255" s="36">
        <f>SUMIFS(СВЦЭМ!$G$40:$G$783,СВЦЭМ!$A$40:$A$783,$A255,СВЦЭМ!$B$39:$B$782,P$240)+'СЕТ СН'!$F$15</f>
        <v>0</v>
      </c>
      <c r="Q255" s="36">
        <f>SUMIFS(СВЦЭМ!$G$40:$G$783,СВЦЭМ!$A$40:$A$783,$A255,СВЦЭМ!$B$39:$B$782,Q$240)+'СЕТ СН'!$F$15</f>
        <v>0</v>
      </c>
      <c r="R255" s="36">
        <f>SUMIFS(СВЦЭМ!$G$40:$G$783,СВЦЭМ!$A$40:$A$783,$A255,СВЦЭМ!$B$39:$B$782,R$240)+'СЕТ СН'!$F$15</f>
        <v>0</v>
      </c>
      <c r="S255" s="36">
        <f>SUMIFS(СВЦЭМ!$G$40:$G$783,СВЦЭМ!$A$40:$A$783,$A255,СВЦЭМ!$B$39:$B$782,S$240)+'СЕТ СН'!$F$15</f>
        <v>0</v>
      </c>
      <c r="T255" s="36">
        <f>SUMIFS(СВЦЭМ!$G$40:$G$783,СВЦЭМ!$A$40:$A$783,$A255,СВЦЭМ!$B$39:$B$782,T$240)+'СЕТ СН'!$F$15</f>
        <v>0</v>
      </c>
      <c r="U255" s="36">
        <f>SUMIFS(СВЦЭМ!$G$40:$G$783,СВЦЭМ!$A$40:$A$783,$A255,СВЦЭМ!$B$39:$B$782,U$240)+'СЕТ СН'!$F$15</f>
        <v>0</v>
      </c>
      <c r="V255" s="36">
        <f>SUMIFS(СВЦЭМ!$G$40:$G$783,СВЦЭМ!$A$40:$A$783,$A255,СВЦЭМ!$B$39:$B$782,V$240)+'СЕТ СН'!$F$15</f>
        <v>0</v>
      </c>
      <c r="W255" s="36">
        <f>SUMIFS(СВЦЭМ!$G$40:$G$783,СВЦЭМ!$A$40:$A$783,$A255,СВЦЭМ!$B$39:$B$782,W$240)+'СЕТ СН'!$F$15</f>
        <v>0</v>
      </c>
      <c r="X255" s="36">
        <f>SUMIFS(СВЦЭМ!$G$40:$G$783,СВЦЭМ!$A$40:$A$783,$A255,СВЦЭМ!$B$39:$B$782,X$240)+'СЕТ СН'!$F$15</f>
        <v>0</v>
      </c>
      <c r="Y255" s="36">
        <f>SUMIFS(СВЦЭМ!$G$40:$G$783,СВЦЭМ!$A$40:$A$783,$A255,СВЦЭМ!$B$39:$B$782,Y$240)+'СЕТ СН'!$F$15</f>
        <v>0</v>
      </c>
    </row>
    <row r="256" spans="1:27" ht="15.75" hidden="1" x14ac:dyDescent="0.2">
      <c r="A256" s="35">
        <f t="shared" si="7"/>
        <v>44608</v>
      </c>
      <c r="B256" s="36">
        <f>SUMIFS(СВЦЭМ!$G$40:$G$783,СВЦЭМ!$A$40:$A$783,$A256,СВЦЭМ!$B$39:$B$782,B$240)+'СЕТ СН'!$F$15</f>
        <v>0</v>
      </c>
      <c r="C256" s="36">
        <f>SUMIFS(СВЦЭМ!$G$40:$G$783,СВЦЭМ!$A$40:$A$783,$A256,СВЦЭМ!$B$39:$B$782,C$240)+'СЕТ СН'!$F$15</f>
        <v>0</v>
      </c>
      <c r="D256" s="36">
        <f>SUMIFS(СВЦЭМ!$G$40:$G$783,СВЦЭМ!$A$40:$A$783,$A256,СВЦЭМ!$B$39:$B$782,D$240)+'СЕТ СН'!$F$15</f>
        <v>0</v>
      </c>
      <c r="E256" s="36">
        <f>SUMIFS(СВЦЭМ!$G$40:$G$783,СВЦЭМ!$A$40:$A$783,$A256,СВЦЭМ!$B$39:$B$782,E$240)+'СЕТ СН'!$F$15</f>
        <v>0</v>
      </c>
      <c r="F256" s="36">
        <f>SUMIFS(СВЦЭМ!$G$40:$G$783,СВЦЭМ!$A$40:$A$783,$A256,СВЦЭМ!$B$39:$B$782,F$240)+'СЕТ СН'!$F$15</f>
        <v>0</v>
      </c>
      <c r="G256" s="36">
        <f>SUMIFS(СВЦЭМ!$G$40:$G$783,СВЦЭМ!$A$40:$A$783,$A256,СВЦЭМ!$B$39:$B$782,G$240)+'СЕТ СН'!$F$15</f>
        <v>0</v>
      </c>
      <c r="H256" s="36">
        <f>SUMIFS(СВЦЭМ!$G$40:$G$783,СВЦЭМ!$A$40:$A$783,$A256,СВЦЭМ!$B$39:$B$782,H$240)+'СЕТ СН'!$F$15</f>
        <v>0</v>
      </c>
      <c r="I256" s="36">
        <f>SUMIFS(СВЦЭМ!$G$40:$G$783,СВЦЭМ!$A$40:$A$783,$A256,СВЦЭМ!$B$39:$B$782,I$240)+'СЕТ СН'!$F$15</f>
        <v>0</v>
      </c>
      <c r="J256" s="36">
        <f>SUMIFS(СВЦЭМ!$G$40:$G$783,СВЦЭМ!$A$40:$A$783,$A256,СВЦЭМ!$B$39:$B$782,J$240)+'СЕТ СН'!$F$15</f>
        <v>0</v>
      </c>
      <c r="K256" s="36">
        <f>SUMIFS(СВЦЭМ!$G$40:$G$783,СВЦЭМ!$A$40:$A$783,$A256,СВЦЭМ!$B$39:$B$782,K$240)+'СЕТ СН'!$F$15</f>
        <v>0</v>
      </c>
      <c r="L256" s="36">
        <f>SUMIFS(СВЦЭМ!$G$40:$G$783,СВЦЭМ!$A$40:$A$783,$A256,СВЦЭМ!$B$39:$B$782,L$240)+'СЕТ СН'!$F$15</f>
        <v>0</v>
      </c>
      <c r="M256" s="36">
        <f>SUMIFS(СВЦЭМ!$G$40:$G$783,СВЦЭМ!$A$40:$A$783,$A256,СВЦЭМ!$B$39:$B$782,M$240)+'СЕТ СН'!$F$15</f>
        <v>0</v>
      </c>
      <c r="N256" s="36">
        <f>SUMIFS(СВЦЭМ!$G$40:$G$783,СВЦЭМ!$A$40:$A$783,$A256,СВЦЭМ!$B$39:$B$782,N$240)+'СЕТ СН'!$F$15</f>
        <v>0</v>
      </c>
      <c r="O256" s="36">
        <f>SUMIFS(СВЦЭМ!$G$40:$G$783,СВЦЭМ!$A$40:$A$783,$A256,СВЦЭМ!$B$39:$B$782,O$240)+'СЕТ СН'!$F$15</f>
        <v>0</v>
      </c>
      <c r="P256" s="36">
        <f>SUMIFS(СВЦЭМ!$G$40:$G$783,СВЦЭМ!$A$40:$A$783,$A256,СВЦЭМ!$B$39:$B$782,P$240)+'СЕТ СН'!$F$15</f>
        <v>0</v>
      </c>
      <c r="Q256" s="36">
        <f>SUMIFS(СВЦЭМ!$G$40:$G$783,СВЦЭМ!$A$40:$A$783,$A256,СВЦЭМ!$B$39:$B$782,Q$240)+'СЕТ СН'!$F$15</f>
        <v>0</v>
      </c>
      <c r="R256" s="36">
        <f>SUMIFS(СВЦЭМ!$G$40:$G$783,СВЦЭМ!$A$40:$A$783,$A256,СВЦЭМ!$B$39:$B$782,R$240)+'СЕТ СН'!$F$15</f>
        <v>0</v>
      </c>
      <c r="S256" s="36">
        <f>SUMIFS(СВЦЭМ!$G$40:$G$783,СВЦЭМ!$A$40:$A$783,$A256,СВЦЭМ!$B$39:$B$782,S$240)+'СЕТ СН'!$F$15</f>
        <v>0</v>
      </c>
      <c r="T256" s="36">
        <f>SUMIFS(СВЦЭМ!$G$40:$G$783,СВЦЭМ!$A$40:$A$783,$A256,СВЦЭМ!$B$39:$B$782,T$240)+'СЕТ СН'!$F$15</f>
        <v>0</v>
      </c>
      <c r="U256" s="36">
        <f>SUMIFS(СВЦЭМ!$G$40:$G$783,СВЦЭМ!$A$40:$A$783,$A256,СВЦЭМ!$B$39:$B$782,U$240)+'СЕТ СН'!$F$15</f>
        <v>0</v>
      </c>
      <c r="V256" s="36">
        <f>SUMIFS(СВЦЭМ!$G$40:$G$783,СВЦЭМ!$A$40:$A$783,$A256,СВЦЭМ!$B$39:$B$782,V$240)+'СЕТ СН'!$F$15</f>
        <v>0</v>
      </c>
      <c r="W256" s="36">
        <f>SUMIFS(СВЦЭМ!$G$40:$G$783,СВЦЭМ!$A$40:$A$783,$A256,СВЦЭМ!$B$39:$B$782,W$240)+'СЕТ СН'!$F$15</f>
        <v>0</v>
      </c>
      <c r="X256" s="36">
        <f>SUMIFS(СВЦЭМ!$G$40:$G$783,СВЦЭМ!$A$40:$A$783,$A256,СВЦЭМ!$B$39:$B$782,X$240)+'СЕТ СН'!$F$15</f>
        <v>0</v>
      </c>
      <c r="Y256" s="36">
        <f>SUMIFS(СВЦЭМ!$G$40:$G$783,СВЦЭМ!$A$40:$A$783,$A256,СВЦЭМ!$B$39:$B$782,Y$240)+'СЕТ СН'!$F$15</f>
        <v>0</v>
      </c>
    </row>
    <row r="257" spans="1:25" ht="15.75" hidden="1" x14ac:dyDescent="0.2">
      <c r="A257" s="35">
        <f t="shared" si="7"/>
        <v>44609</v>
      </c>
      <c r="B257" s="36">
        <f>SUMIFS(СВЦЭМ!$G$40:$G$783,СВЦЭМ!$A$40:$A$783,$A257,СВЦЭМ!$B$39:$B$782,B$240)+'СЕТ СН'!$F$15</f>
        <v>0</v>
      </c>
      <c r="C257" s="36">
        <f>SUMIFS(СВЦЭМ!$G$40:$G$783,СВЦЭМ!$A$40:$A$783,$A257,СВЦЭМ!$B$39:$B$782,C$240)+'СЕТ СН'!$F$15</f>
        <v>0</v>
      </c>
      <c r="D257" s="36">
        <f>SUMIFS(СВЦЭМ!$G$40:$G$783,СВЦЭМ!$A$40:$A$783,$A257,СВЦЭМ!$B$39:$B$782,D$240)+'СЕТ СН'!$F$15</f>
        <v>0</v>
      </c>
      <c r="E257" s="36">
        <f>SUMIFS(СВЦЭМ!$G$40:$G$783,СВЦЭМ!$A$40:$A$783,$A257,СВЦЭМ!$B$39:$B$782,E$240)+'СЕТ СН'!$F$15</f>
        <v>0</v>
      </c>
      <c r="F257" s="36">
        <f>SUMIFS(СВЦЭМ!$G$40:$G$783,СВЦЭМ!$A$40:$A$783,$A257,СВЦЭМ!$B$39:$B$782,F$240)+'СЕТ СН'!$F$15</f>
        <v>0</v>
      </c>
      <c r="G257" s="36">
        <f>SUMIFS(СВЦЭМ!$G$40:$G$783,СВЦЭМ!$A$40:$A$783,$A257,СВЦЭМ!$B$39:$B$782,G$240)+'СЕТ СН'!$F$15</f>
        <v>0</v>
      </c>
      <c r="H257" s="36">
        <f>SUMIFS(СВЦЭМ!$G$40:$G$783,СВЦЭМ!$A$40:$A$783,$A257,СВЦЭМ!$B$39:$B$782,H$240)+'СЕТ СН'!$F$15</f>
        <v>0</v>
      </c>
      <c r="I257" s="36">
        <f>SUMIFS(СВЦЭМ!$G$40:$G$783,СВЦЭМ!$A$40:$A$783,$A257,СВЦЭМ!$B$39:$B$782,I$240)+'СЕТ СН'!$F$15</f>
        <v>0</v>
      </c>
      <c r="J257" s="36">
        <f>SUMIFS(СВЦЭМ!$G$40:$G$783,СВЦЭМ!$A$40:$A$783,$A257,СВЦЭМ!$B$39:$B$782,J$240)+'СЕТ СН'!$F$15</f>
        <v>0</v>
      </c>
      <c r="K257" s="36">
        <f>SUMIFS(СВЦЭМ!$G$40:$G$783,СВЦЭМ!$A$40:$A$783,$A257,СВЦЭМ!$B$39:$B$782,K$240)+'СЕТ СН'!$F$15</f>
        <v>0</v>
      </c>
      <c r="L257" s="36">
        <f>SUMIFS(СВЦЭМ!$G$40:$G$783,СВЦЭМ!$A$40:$A$783,$A257,СВЦЭМ!$B$39:$B$782,L$240)+'СЕТ СН'!$F$15</f>
        <v>0</v>
      </c>
      <c r="M257" s="36">
        <f>SUMIFS(СВЦЭМ!$G$40:$G$783,СВЦЭМ!$A$40:$A$783,$A257,СВЦЭМ!$B$39:$B$782,M$240)+'СЕТ СН'!$F$15</f>
        <v>0</v>
      </c>
      <c r="N257" s="36">
        <f>SUMIFS(СВЦЭМ!$G$40:$G$783,СВЦЭМ!$A$40:$A$783,$A257,СВЦЭМ!$B$39:$B$782,N$240)+'СЕТ СН'!$F$15</f>
        <v>0</v>
      </c>
      <c r="O257" s="36">
        <f>SUMIFS(СВЦЭМ!$G$40:$G$783,СВЦЭМ!$A$40:$A$783,$A257,СВЦЭМ!$B$39:$B$782,O$240)+'СЕТ СН'!$F$15</f>
        <v>0</v>
      </c>
      <c r="P257" s="36">
        <f>SUMIFS(СВЦЭМ!$G$40:$G$783,СВЦЭМ!$A$40:$A$783,$A257,СВЦЭМ!$B$39:$B$782,P$240)+'СЕТ СН'!$F$15</f>
        <v>0</v>
      </c>
      <c r="Q257" s="36">
        <f>SUMIFS(СВЦЭМ!$G$40:$G$783,СВЦЭМ!$A$40:$A$783,$A257,СВЦЭМ!$B$39:$B$782,Q$240)+'СЕТ СН'!$F$15</f>
        <v>0</v>
      </c>
      <c r="R257" s="36">
        <f>SUMIFS(СВЦЭМ!$G$40:$G$783,СВЦЭМ!$A$40:$A$783,$A257,СВЦЭМ!$B$39:$B$782,R$240)+'СЕТ СН'!$F$15</f>
        <v>0</v>
      </c>
      <c r="S257" s="36">
        <f>SUMIFS(СВЦЭМ!$G$40:$G$783,СВЦЭМ!$A$40:$A$783,$A257,СВЦЭМ!$B$39:$B$782,S$240)+'СЕТ СН'!$F$15</f>
        <v>0</v>
      </c>
      <c r="T257" s="36">
        <f>SUMIFS(СВЦЭМ!$G$40:$G$783,СВЦЭМ!$A$40:$A$783,$A257,СВЦЭМ!$B$39:$B$782,T$240)+'СЕТ СН'!$F$15</f>
        <v>0</v>
      </c>
      <c r="U257" s="36">
        <f>SUMIFS(СВЦЭМ!$G$40:$G$783,СВЦЭМ!$A$40:$A$783,$A257,СВЦЭМ!$B$39:$B$782,U$240)+'СЕТ СН'!$F$15</f>
        <v>0</v>
      </c>
      <c r="V257" s="36">
        <f>SUMIFS(СВЦЭМ!$G$40:$G$783,СВЦЭМ!$A$40:$A$783,$A257,СВЦЭМ!$B$39:$B$782,V$240)+'СЕТ СН'!$F$15</f>
        <v>0</v>
      </c>
      <c r="W257" s="36">
        <f>SUMIFS(СВЦЭМ!$G$40:$G$783,СВЦЭМ!$A$40:$A$783,$A257,СВЦЭМ!$B$39:$B$782,W$240)+'СЕТ СН'!$F$15</f>
        <v>0</v>
      </c>
      <c r="X257" s="36">
        <f>SUMIFS(СВЦЭМ!$G$40:$G$783,СВЦЭМ!$A$40:$A$783,$A257,СВЦЭМ!$B$39:$B$782,X$240)+'СЕТ СН'!$F$15</f>
        <v>0</v>
      </c>
      <c r="Y257" s="36">
        <f>SUMIFS(СВЦЭМ!$G$40:$G$783,СВЦЭМ!$A$40:$A$783,$A257,СВЦЭМ!$B$39:$B$782,Y$240)+'СЕТ СН'!$F$15</f>
        <v>0</v>
      </c>
    </row>
    <row r="258" spans="1:25" ht="15.75" hidden="1" x14ac:dyDescent="0.2">
      <c r="A258" s="35">
        <f t="shared" si="7"/>
        <v>44610</v>
      </c>
      <c r="B258" s="36">
        <f>SUMIFS(СВЦЭМ!$G$40:$G$783,СВЦЭМ!$A$40:$A$783,$A258,СВЦЭМ!$B$39:$B$782,B$240)+'СЕТ СН'!$F$15</f>
        <v>0</v>
      </c>
      <c r="C258" s="36">
        <f>SUMIFS(СВЦЭМ!$G$40:$G$783,СВЦЭМ!$A$40:$A$783,$A258,СВЦЭМ!$B$39:$B$782,C$240)+'СЕТ СН'!$F$15</f>
        <v>0</v>
      </c>
      <c r="D258" s="36">
        <f>SUMIFS(СВЦЭМ!$G$40:$G$783,СВЦЭМ!$A$40:$A$783,$A258,СВЦЭМ!$B$39:$B$782,D$240)+'СЕТ СН'!$F$15</f>
        <v>0</v>
      </c>
      <c r="E258" s="36">
        <f>SUMIFS(СВЦЭМ!$G$40:$G$783,СВЦЭМ!$A$40:$A$783,$A258,СВЦЭМ!$B$39:$B$782,E$240)+'СЕТ СН'!$F$15</f>
        <v>0</v>
      </c>
      <c r="F258" s="36">
        <f>SUMIFS(СВЦЭМ!$G$40:$G$783,СВЦЭМ!$A$40:$A$783,$A258,СВЦЭМ!$B$39:$B$782,F$240)+'СЕТ СН'!$F$15</f>
        <v>0</v>
      </c>
      <c r="G258" s="36">
        <f>SUMIFS(СВЦЭМ!$G$40:$G$783,СВЦЭМ!$A$40:$A$783,$A258,СВЦЭМ!$B$39:$B$782,G$240)+'СЕТ СН'!$F$15</f>
        <v>0</v>
      </c>
      <c r="H258" s="36">
        <f>SUMIFS(СВЦЭМ!$G$40:$G$783,СВЦЭМ!$A$40:$A$783,$A258,СВЦЭМ!$B$39:$B$782,H$240)+'СЕТ СН'!$F$15</f>
        <v>0</v>
      </c>
      <c r="I258" s="36">
        <f>SUMIFS(СВЦЭМ!$G$40:$G$783,СВЦЭМ!$A$40:$A$783,$A258,СВЦЭМ!$B$39:$B$782,I$240)+'СЕТ СН'!$F$15</f>
        <v>0</v>
      </c>
      <c r="J258" s="36">
        <f>SUMIFS(СВЦЭМ!$G$40:$G$783,СВЦЭМ!$A$40:$A$783,$A258,СВЦЭМ!$B$39:$B$782,J$240)+'СЕТ СН'!$F$15</f>
        <v>0</v>
      </c>
      <c r="K258" s="36">
        <f>SUMIFS(СВЦЭМ!$G$40:$G$783,СВЦЭМ!$A$40:$A$783,$A258,СВЦЭМ!$B$39:$B$782,K$240)+'СЕТ СН'!$F$15</f>
        <v>0</v>
      </c>
      <c r="L258" s="36">
        <f>SUMIFS(СВЦЭМ!$G$40:$G$783,СВЦЭМ!$A$40:$A$783,$A258,СВЦЭМ!$B$39:$B$782,L$240)+'СЕТ СН'!$F$15</f>
        <v>0</v>
      </c>
      <c r="M258" s="36">
        <f>SUMIFS(СВЦЭМ!$G$40:$G$783,СВЦЭМ!$A$40:$A$783,$A258,СВЦЭМ!$B$39:$B$782,M$240)+'СЕТ СН'!$F$15</f>
        <v>0</v>
      </c>
      <c r="N258" s="36">
        <f>SUMIFS(СВЦЭМ!$G$40:$G$783,СВЦЭМ!$A$40:$A$783,$A258,СВЦЭМ!$B$39:$B$782,N$240)+'СЕТ СН'!$F$15</f>
        <v>0</v>
      </c>
      <c r="O258" s="36">
        <f>SUMIFS(СВЦЭМ!$G$40:$G$783,СВЦЭМ!$A$40:$A$783,$A258,СВЦЭМ!$B$39:$B$782,O$240)+'СЕТ СН'!$F$15</f>
        <v>0</v>
      </c>
      <c r="P258" s="36">
        <f>SUMIFS(СВЦЭМ!$G$40:$G$783,СВЦЭМ!$A$40:$A$783,$A258,СВЦЭМ!$B$39:$B$782,P$240)+'СЕТ СН'!$F$15</f>
        <v>0</v>
      </c>
      <c r="Q258" s="36">
        <f>SUMIFS(СВЦЭМ!$G$40:$G$783,СВЦЭМ!$A$40:$A$783,$A258,СВЦЭМ!$B$39:$B$782,Q$240)+'СЕТ СН'!$F$15</f>
        <v>0</v>
      </c>
      <c r="R258" s="36">
        <f>SUMIFS(СВЦЭМ!$G$40:$G$783,СВЦЭМ!$A$40:$A$783,$A258,СВЦЭМ!$B$39:$B$782,R$240)+'СЕТ СН'!$F$15</f>
        <v>0</v>
      </c>
      <c r="S258" s="36">
        <f>SUMIFS(СВЦЭМ!$G$40:$G$783,СВЦЭМ!$A$40:$A$783,$A258,СВЦЭМ!$B$39:$B$782,S$240)+'СЕТ СН'!$F$15</f>
        <v>0</v>
      </c>
      <c r="T258" s="36">
        <f>SUMIFS(СВЦЭМ!$G$40:$G$783,СВЦЭМ!$A$40:$A$783,$A258,СВЦЭМ!$B$39:$B$782,T$240)+'СЕТ СН'!$F$15</f>
        <v>0</v>
      </c>
      <c r="U258" s="36">
        <f>SUMIFS(СВЦЭМ!$G$40:$G$783,СВЦЭМ!$A$40:$A$783,$A258,СВЦЭМ!$B$39:$B$782,U$240)+'СЕТ СН'!$F$15</f>
        <v>0</v>
      </c>
      <c r="V258" s="36">
        <f>SUMIFS(СВЦЭМ!$G$40:$G$783,СВЦЭМ!$A$40:$A$783,$A258,СВЦЭМ!$B$39:$B$782,V$240)+'СЕТ СН'!$F$15</f>
        <v>0</v>
      </c>
      <c r="W258" s="36">
        <f>SUMIFS(СВЦЭМ!$G$40:$G$783,СВЦЭМ!$A$40:$A$783,$A258,СВЦЭМ!$B$39:$B$782,W$240)+'СЕТ СН'!$F$15</f>
        <v>0</v>
      </c>
      <c r="X258" s="36">
        <f>SUMIFS(СВЦЭМ!$G$40:$G$783,СВЦЭМ!$A$40:$A$783,$A258,СВЦЭМ!$B$39:$B$782,X$240)+'СЕТ СН'!$F$15</f>
        <v>0</v>
      </c>
      <c r="Y258" s="36">
        <f>SUMIFS(СВЦЭМ!$G$40:$G$783,СВЦЭМ!$A$40:$A$783,$A258,СВЦЭМ!$B$39:$B$782,Y$240)+'СЕТ СН'!$F$15</f>
        <v>0</v>
      </c>
    </row>
    <row r="259" spans="1:25" ht="15.75" hidden="1" x14ac:dyDescent="0.2">
      <c r="A259" s="35">
        <f t="shared" si="7"/>
        <v>44611</v>
      </c>
      <c r="B259" s="36">
        <f>SUMIFS(СВЦЭМ!$G$40:$G$783,СВЦЭМ!$A$40:$A$783,$A259,СВЦЭМ!$B$39:$B$782,B$240)+'СЕТ СН'!$F$15</f>
        <v>0</v>
      </c>
      <c r="C259" s="36">
        <f>SUMIFS(СВЦЭМ!$G$40:$G$783,СВЦЭМ!$A$40:$A$783,$A259,СВЦЭМ!$B$39:$B$782,C$240)+'СЕТ СН'!$F$15</f>
        <v>0</v>
      </c>
      <c r="D259" s="36">
        <f>SUMIFS(СВЦЭМ!$G$40:$G$783,СВЦЭМ!$A$40:$A$783,$A259,СВЦЭМ!$B$39:$B$782,D$240)+'СЕТ СН'!$F$15</f>
        <v>0</v>
      </c>
      <c r="E259" s="36">
        <f>SUMIFS(СВЦЭМ!$G$40:$G$783,СВЦЭМ!$A$40:$A$783,$A259,СВЦЭМ!$B$39:$B$782,E$240)+'СЕТ СН'!$F$15</f>
        <v>0</v>
      </c>
      <c r="F259" s="36">
        <f>SUMIFS(СВЦЭМ!$G$40:$G$783,СВЦЭМ!$A$40:$A$783,$A259,СВЦЭМ!$B$39:$B$782,F$240)+'СЕТ СН'!$F$15</f>
        <v>0</v>
      </c>
      <c r="G259" s="36">
        <f>SUMIFS(СВЦЭМ!$G$40:$G$783,СВЦЭМ!$A$40:$A$783,$A259,СВЦЭМ!$B$39:$B$782,G$240)+'СЕТ СН'!$F$15</f>
        <v>0</v>
      </c>
      <c r="H259" s="36">
        <f>SUMIFS(СВЦЭМ!$G$40:$G$783,СВЦЭМ!$A$40:$A$783,$A259,СВЦЭМ!$B$39:$B$782,H$240)+'СЕТ СН'!$F$15</f>
        <v>0</v>
      </c>
      <c r="I259" s="36">
        <f>SUMIFS(СВЦЭМ!$G$40:$G$783,СВЦЭМ!$A$40:$A$783,$A259,СВЦЭМ!$B$39:$B$782,I$240)+'СЕТ СН'!$F$15</f>
        <v>0</v>
      </c>
      <c r="J259" s="36">
        <f>SUMIFS(СВЦЭМ!$G$40:$G$783,СВЦЭМ!$A$40:$A$783,$A259,СВЦЭМ!$B$39:$B$782,J$240)+'СЕТ СН'!$F$15</f>
        <v>0</v>
      </c>
      <c r="K259" s="36">
        <f>SUMIFS(СВЦЭМ!$G$40:$G$783,СВЦЭМ!$A$40:$A$783,$A259,СВЦЭМ!$B$39:$B$782,K$240)+'СЕТ СН'!$F$15</f>
        <v>0</v>
      </c>
      <c r="L259" s="36">
        <f>SUMIFS(СВЦЭМ!$G$40:$G$783,СВЦЭМ!$A$40:$A$783,$A259,СВЦЭМ!$B$39:$B$782,L$240)+'СЕТ СН'!$F$15</f>
        <v>0</v>
      </c>
      <c r="M259" s="36">
        <f>SUMIFS(СВЦЭМ!$G$40:$G$783,СВЦЭМ!$A$40:$A$783,$A259,СВЦЭМ!$B$39:$B$782,M$240)+'СЕТ СН'!$F$15</f>
        <v>0</v>
      </c>
      <c r="N259" s="36">
        <f>SUMIFS(СВЦЭМ!$G$40:$G$783,СВЦЭМ!$A$40:$A$783,$A259,СВЦЭМ!$B$39:$B$782,N$240)+'СЕТ СН'!$F$15</f>
        <v>0</v>
      </c>
      <c r="O259" s="36">
        <f>SUMIFS(СВЦЭМ!$G$40:$G$783,СВЦЭМ!$A$40:$A$783,$A259,СВЦЭМ!$B$39:$B$782,O$240)+'СЕТ СН'!$F$15</f>
        <v>0</v>
      </c>
      <c r="P259" s="36">
        <f>SUMIFS(СВЦЭМ!$G$40:$G$783,СВЦЭМ!$A$40:$A$783,$A259,СВЦЭМ!$B$39:$B$782,P$240)+'СЕТ СН'!$F$15</f>
        <v>0</v>
      </c>
      <c r="Q259" s="36">
        <f>SUMIFS(СВЦЭМ!$G$40:$G$783,СВЦЭМ!$A$40:$A$783,$A259,СВЦЭМ!$B$39:$B$782,Q$240)+'СЕТ СН'!$F$15</f>
        <v>0</v>
      </c>
      <c r="R259" s="36">
        <f>SUMIFS(СВЦЭМ!$G$40:$G$783,СВЦЭМ!$A$40:$A$783,$A259,СВЦЭМ!$B$39:$B$782,R$240)+'СЕТ СН'!$F$15</f>
        <v>0</v>
      </c>
      <c r="S259" s="36">
        <f>SUMIFS(СВЦЭМ!$G$40:$G$783,СВЦЭМ!$A$40:$A$783,$A259,СВЦЭМ!$B$39:$B$782,S$240)+'СЕТ СН'!$F$15</f>
        <v>0</v>
      </c>
      <c r="T259" s="36">
        <f>SUMIFS(СВЦЭМ!$G$40:$G$783,СВЦЭМ!$A$40:$A$783,$A259,СВЦЭМ!$B$39:$B$782,T$240)+'СЕТ СН'!$F$15</f>
        <v>0</v>
      </c>
      <c r="U259" s="36">
        <f>SUMIFS(СВЦЭМ!$G$40:$G$783,СВЦЭМ!$A$40:$A$783,$A259,СВЦЭМ!$B$39:$B$782,U$240)+'СЕТ СН'!$F$15</f>
        <v>0</v>
      </c>
      <c r="V259" s="36">
        <f>SUMIFS(СВЦЭМ!$G$40:$G$783,СВЦЭМ!$A$40:$A$783,$A259,СВЦЭМ!$B$39:$B$782,V$240)+'СЕТ СН'!$F$15</f>
        <v>0</v>
      </c>
      <c r="W259" s="36">
        <f>SUMIFS(СВЦЭМ!$G$40:$G$783,СВЦЭМ!$A$40:$A$783,$A259,СВЦЭМ!$B$39:$B$782,W$240)+'СЕТ СН'!$F$15</f>
        <v>0</v>
      </c>
      <c r="X259" s="36">
        <f>SUMIFS(СВЦЭМ!$G$40:$G$783,СВЦЭМ!$A$40:$A$783,$A259,СВЦЭМ!$B$39:$B$782,X$240)+'СЕТ СН'!$F$15</f>
        <v>0</v>
      </c>
      <c r="Y259" s="36">
        <f>SUMIFS(СВЦЭМ!$G$40:$G$783,СВЦЭМ!$A$40:$A$783,$A259,СВЦЭМ!$B$39:$B$782,Y$240)+'СЕТ СН'!$F$15</f>
        <v>0</v>
      </c>
    </row>
    <row r="260" spans="1:25" ht="15.75" hidden="1" x14ac:dyDescent="0.2">
      <c r="A260" s="35">
        <f t="shared" si="7"/>
        <v>44612</v>
      </c>
      <c r="B260" s="36">
        <f>SUMIFS(СВЦЭМ!$G$40:$G$783,СВЦЭМ!$A$40:$A$783,$A260,СВЦЭМ!$B$39:$B$782,B$240)+'СЕТ СН'!$F$15</f>
        <v>0</v>
      </c>
      <c r="C260" s="36">
        <f>SUMIFS(СВЦЭМ!$G$40:$G$783,СВЦЭМ!$A$40:$A$783,$A260,СВЦЭМ!$B$39:$B$782,C$240)+'СЕТ СН'!$F$15</f>
        <v>0</v>
      </c>
      <c r="D260" s="36">
        <f>SUMIFS(СВЦЭМ!$G$40:$G$783,СВЦЭМ!$A$40:$A$783,$A260,СВЦЭМ!$B$39:$B$782,D$240)+'СЕТ СН'!$F$15</f>
        <v>0</v>
      </c>
      <c r="E260" s="36">
        <f>SUMIFS(СВЦЭМ!$G$40:$G$783,СВЦЭМ!$A$40:$A$783,$A260,СВЦЭМ!$B$39:$B$782,E$240)+'СЕТ СН'!$F$15</f>
        <v>0</v>
      </c>
      <c r="F260" s="36">
        <f>SUMIFS(СВЦЭМ!$G$40:$G$783,СВЦЭМ!$A$40:$A$783,$A260,СВЦЭМ!$B$39:$B$782,F$240)+'СЕТ СН'!$F$15</f>
        <v>0</v>
      </c>
      <c r="G260" s="36">
        <f>SUMIFS(СВЦЭМ!$G$40:$G$783,СВЦЭМ!$A$40:$A$783,$A260,СВЦЭМ!$B$39:$B$782,G$240)+'СЕТ СН'!$F$15</f>
        <v>0</v>
      </c>
      <c r="H260" s="36">
        <f>SUMIFS(СВЦЭМ!$G$40:$G$783,СВЦЭМ!$A$40:$A$783,$A260,СВЦЭМ!$B$39:$B$782,H$240)+'СЕТ СН'!$F$15</f>
        <v>0</v>
      </c>
      <c r="I260" s="36">
        <f>SUMIFS(СВЦЭМ!$G$40:$G$783,СВЦЭМ!$A$40:$A$783,$A260,СВЦЭМ!$B$39:$B$782,I$240)+'СЕТ СН'!$F$15</f>
        <v>0</v>
      </c>
      <c r="J260" s="36">
        <f>SUMIFS(СВЦЭМ!$G$40:$G$783,СВЦЭМ!$A$40:$A$783,$A260,СВЦЭМ!$B$39:$B$782,J$240)+'СЕТ СН'!$F$15</f>
        <v>0</v>
      </c>
      <c r="K260" s="36">
        <f>SUMIFS(СВЦЭМ!$G$40:$G$783,СВЦЭМ!$A$40:$A$783,$A260,СВЦЭМ!$B$39:$B$782,K$240)+'СЕТ СН'!$F$15</f>
        <v>0</v>
      </c>
      <c r="L260" s="36">
        <f>SUMIFS(СВЦЭМ!$G$40:$G$783,СВЦЭМ!$A$40:$A$783,$A260,СВЦЭМ!$B$39:$B$782,L$240)+'СЕТ СН'!$F$15</f>
        <v>0</v>
      </c>
      <c r="M260" s="36">
        <f>SUMIFS(СВЦЭМ!$G$40:$G$783,СВЦЭМ!$A$40:$A$783,$A260,СВЦЭМ!$B$39:$B$782,M$240)+'СЕТ СН'!$F$15</f>
        <v>0</v>
      </c>
      <c r="N260" s="36">
        <f>SUMIFS(СВЦЭМ!$G$40:$G$783,СВЦЭМ!$A$40:$A$783,$A260,СВЦЭМ!$B$39:$B$782,N$240)+'СЕТ СН'!$F$15</f>
        <v>0</v>
      </c>
      <c r="O260" s="36">
        <f>SUMIFS(СВЦЭМ!$G$40:$G$783,СВЦЭМ!$A$40:$A$783,$A260,СВЦЭМ!$B$39:$B$782,O$240)+'СЕТ СН'!$F$15</f>
        <v>0</v>
      </c>
      <c r="P260" s="36">
        <f>SUMIFS(СВЦЭМ!$G$40:$G$783,СВЦЭМ!$A$40:$A$783,$A260,СВЦЭМ!$B$39:$B$782,P$240)+'СЕТ СН'!$F$15</f>
        <v>0</v>
      </c>
      <c r="Q260" s="36">
        <f>SUMIFS(СВЦЭМ!$G$40:$G$783,СВЦЭМ!$A$40:$A$783,$A260,СВЦЭМ!$B$39:$B$782,Q$240)+'СЕТ СН'!$F$15</f>
        <v>0</v>
      </c>
      <c r="R260" s="36">
        <f>SUMIFS(СВЦЭМ!$G$40:$G$783,СВЦЭМ!$A$40:$A$783,$A260,СВЦЭМ!$B$39:$B$782,R$240)+'СЕТ СН'!$F$15</f>
        <v>0</v>
      </c>
      <c r="S260" s="36">
        <f>SUMIFS(СВЦЭМ!$G$40:$G$783,СВЦЭМ!$A$40:$A$783,$A260,СВЦЭМ!$B$39:$B$782,S$240)+'СЕТ СН'!$F$15</f>
        <v>0</v>
      </c>
      <c r="T260" s="36">
        <f>SUMIFS(СВЦЭМ!$G$40:$G$783,СВЦЭМ!$A$40:$A$783,$A260,СВЦЭМ!$B$39:$B$782,T$240)+'СЕТ СН'!$F$15</f>
        <v>0</v>
      </c>
      <c r="U260" s="36">
        <f>SUMIFS(СВЦЭМ!$G$40:$G$783,СВЦЭМ!$A$40:$A$783,$A260,СВЦЭМ!$B$39:$B$782,U$240)+'СЕТ СН'!$F$15</f>
        <v>0</v>
      </c>
      <c r="V260" s="36">
        <f>SUMIFS(СВЦЭМ!$G$40:$G$783,СВЦЭМ!$A$40:$A$783,$A260,СВЦЭМ!$B$39:$B$782,V$240)+'СЕТ СН'!$F$15</f>
        <v>0</v>
      </c>
      <c r="W260" s="36">
        <f>SUMIFS(СВЦЭМ!$G$40:$G$783,СВЦЭМ!$A$40:$A$783,$A260,СВЦЭМ!$B$39:$B$782,W$240)+'СЕТ СН'!$F$15</f>
        <v>0</v>
      </c>
      <c r="X260" s="36">
        <f>SUMIFS(СВЦЭМ!$G$40:$G$783,СВЦЭМ!$A$40:$A$783,$A260,СВЦЭМ!$B$39:$B$782,X$240)+'СЕТ СН'!$F$15</f>
        <v>0</v>
      </c>
      <c r="Y260" s="36">
        <f>SUMIFS(СВЦЭМ!$G$40:$G$783,СВЦЭМ!$A$40:$A$783,$A260,СВЦЭМ!$B$39:$B$782,Y$240)+'СЕТ СН'!$F$15</f>
        <v>0</v>
      </c>
    </row>
    <row r="261" spans="1:25" ht="15.75" hidden="1" x14ac:dyDescent="0.2">
      <c r="A261" s="35">
        <f t="shared" si="7"/>
        <v>44613</v>
      </c>
      <c r="B261" s="36">
        <f>SUMIFS(СВЦЭМ!$G$40:$G$783,СВЦЭМ!$A$40:$A$783,$A261,СВЦЭМ!$B$39:$B$782,B$240)+'СЕТ СН'!$F$15</f>
        <v>0</v>
      </c>
      <c r="C261" s="36">
        <f>SUMIFS(СВЦЭМ!$G$40:$G$783,СВЦЭМ!$A$40:$A$783,$A261,СВЦЭМ!$B$39:$B$782,C$240)+'СЕТ СН'!$F$15</f>
        <v>0</v>
      </c>
      <c r="D261" s="36">
        <f>SUMIFS(СВЦЭМ!$G$40:$G$783,СВЦЭМ!$A$40:$A$783,$A261,СВЦЭМ!$B$39:$B$782,D$240)+'СЕТ СН'!$F$15</f>
        <v>0</v>
      </c>
      <c r="E261" s="36">
        <f>SUMIFS(СВЦЭМ!$G$40:$G$783,СВЦЭМ!$A$40:$A$783,$A261,СВЦЭМ!$B$39:$B$782,E$240)+'СЕТ СН'!$F$15</f>
        <v>0</v>
      </c>
      <c r="F261" s="36">
        <f>SUMIFS(СВЦЭМ!$G$40:$G$783,СВЦЭМ!$A$40:$A$783,$A261,СВЦЭМ!$B$39:$B$782,F$240)+'СЕТ СН'!$F$15</f>
        <v>0</v>
      </c>
      <c r="G261" s="36">
        <f>SUMIFS(СВЦЭМ!$G$40:$G$783,СВЦЭМ!$A$40:$A$783,$A261,СВЦЭМ!$B$39:$B$782,G$240)+'СЕТ СН'!$F$15</f>
        <v>0</v>
      </c>
      <c r="H261" s="36">
        <f>SUMIFS(СВЦЭМ!$G$40:$G$783,СВЦЭМ!$A$40:$A$783,$A261,СВЦЭМ!$B$39:$B$782,H$240)+'СЕТ СН'!$F$15</f>
        <v>0</v>
      </c>
      <c r="I261" s="36">
        <f>SUMIFS(СВЦЭМ!$G$40:$G$783,СВЦЭМ!$A$40:$A$783,$A261,СВЦЭМ!$B$39:$B$782,I$240)+'СЕТ СН'!$F$15</f>
        <v>0</v>
      </c>
      <c r="J261" s="36">
        <f>SUMIFS(СВЦЭМ!$G$40:$G$783,СВЦЭМ!$A$40:$A$783,$A261,СВЦЭМ!$B$39:$B$782,J$240)+'СЕТ СН'!$F$15</f>
        <v>0</v>
      </c>
      <c r="K261" s="36">
        <f>SUMIFS(СВЦЭМ!$G$40:$G$783,СВЦЭМ!$A$40:$A$783,$A261,СВЦЭМ!$B$39:$B$782,K$240)+'СЕТ СН'!$F$15</f>
        <v>0</v>
      </c>
      <c r="L261" s="36">
        <f>SUMIFS(СВЦЭМ!$G$40:$G$783,СВЦЭМ!$A$40:$A$783,$A261,СВЦЭМ!$B$39:$B$782,L$240)+'СЕТ СН'!$F$15</f>
        <v>0</v>
      </c>
      <c r="M261" s="36">
        <f>SUMIFS(СВЦЭМ!$G$40:$G$783,СВЦЭМ!$A$40:$A$783,$A261,СВЦЭМ!$B$39:$B$782,M$240)+'СЕТ СН'!$F$15</f>
        <v>0</v>
      </c>
      <c r="N261" s="36">
        <f>SUMIFS(СВЦЭМ!$G$40:$G$783,СВЦЭМ!$A$40:$A$783,$A261,СВЦЭМ!$B$39:$B$782,N$240)+'СЕТ СН'!$F$15</f>
        <v>0</v>
      </c>
      <c r="O261" s="36">
        <f>SUMIFS(СВЦЭМ!$G$40:$G$783,СВЦЭМ!$A$40:$A$783,$A261,СВЦЭМ!$B$39:$B$782,O$240)+'СЕТ СН'!$F$15</f>
        <v>0</v>
      </c>
      <c r="P261" s="36">
        <f>SUMIFS(СВЦЭМ!$G$40:$G$783,СВЦЭМ!$A$40:$A$783,$A261,СВЦЭМ!$B$39:$B$782,P$240)+'СЕТ СН'!$F$15</f>
        <v>0</v>
      </c>
      <c r="Q261" s="36">
        <f>SUMIFS(СВЦЭМ!$G$40:$G$783,СВЦЭМ!$A$40:$A$783,$A261,СВЦЭМ!$B$39:$B$782,Q$240)+'СЕТ СН'!$F$15</f>
        <v>0</v>
      </c>
      <c r="R261" s="36">
        <f>SUMIFS(СВЦЭМ!$G$40:$G$783,СВЦЭМ!$A$40:$A$783,$A261,СВЦЭМ!$B$39:$B$782,R$240)+'СЕТ СН'!$F$15</f>
        <v>0</v>
      </c>
      <c r="S261" s="36">
        <f>SUMIFS(СВЦЭМ!$G$40:$G$783,СВЦЭМ!$A$40:$A$783,$A261,СВЦЭМ!$B$39:$B$782,S$240)+'СЕТ СН'!$F$15</f>
        <v>0</v>
      </c>
      <c r="T261" s="36">
        <f>SUMIFS(СВЦЭМ!$G$40:$G$783,СВЦЭМ!$A$40:$A$783,$A261,СВЦЭМ!$B$39:$B$782,T$240)+'СЕТ СН'!$F$15</f>
        <v>0</v>
      </c>
      <c r="U261" s="36">
        <f>SUMIFS(СВЦЭМ!$G$40:$G$783,СВЦЭМ!$A$40:$A$783,$A261,СВЦЭМ!$B$39:$B$782,U$240)+'СЕТ СН'!$F$15</f>
        <v>0</v>
      </c>
      <c r="V261" s="36">
        <f>SUMIFS(СВЦЭМ!$G$40:$G$783,СВЦЭМ!$A$40:$A$783,$A261,СВЦЭМ!$B$39:$B$782,V$240)+'СЕТ СН'!$F$15</f>
        <v>0</v>
      </c>
      <c r="W261" s="36">
        <f>SUMIFS(СВЦЭМ!$G$40:$G$783,СВЦЭМ!$A$40:$A$783,$A261,СВЦЭМ!$B$39:$B$782,W$240)+'СЕТ СН'!$F$15</f>
        <v>0</v>
      </c>
      <c r="X261" s="36">
        <f>SUMIFS(СВЦЭМ!$G$40:$G$783,СВЦЭМ!$A$40:$A$783,$A261,СВЦЭМ!$B$39:$B$782,X$240)+'СЕТ СН'!$F$15</f>
        <v>0</v>
      </c>
      <c r="Y261" s="36">
        <f>SUMIFS(СВЦЭМ!$G$40:$G$783,СВЦЭМ!$A$40:$A$783,$A261,СВЦЭМ!$B$39:$B$782,Y$240)+'СЕТ СН'!$F$15</f>
        <v>0</v>
      </c>
    </row>
    <row r="262" spans="1:25" ht="15.75" hidden="1" x14ac:dyDescent="0.2">
      <c r="A262" s="35">
        <f t="shared" si="7"/>
        <v>44614</v>
      </c>
      <c r="B262" s="36">
        <f>SUMIFS(СВЦЭМ!$G$40:$G$783,СВЦЭМ!$A$40:$A$783,$A262,СВЦЭМ!$B$39:$B$782,B$240)+'СЕТ СН'!$F$15</f>
        <v>0</v>
      </c>
      <c r="C262" s="36">
        <f>SUMIFS(СВЦЭМ!$G$40:$G$783,СВЦЭМ!$A$40:$A$783,$A262,СВЦЭМ!$B$39:$B$782,C$240)+'СЕТ СН'!$F$15</f>
        <v>0</v>
      </c>
      <c r="D262" s="36">
        <f>SUMIFS(СВЦЭМ!$G$40:$G$783,СВЦЭМ!$A$40:$A$783,$A262,СВЦЭМ!$B$39:$B$782,D$240)+'СЕТ СН'!$F$15</f>
        <v>0</v>
      </c>
      <c r="E262" s="36">
        <f>SUMIFS(СВЦЭМ!$G$40:$G$783,СВЦЭМ!$A$40:$A$783,$A262,СВЦЭМ!$B$39:$B$782,E$240)+'СЕТ СН'!$F$15</f>
        <v>0</v>
      </c>
      <c r="F262" s="36">
        <f>SUMIFS(СВЦЭМ!$G$40:$G$783,СВЦЭМ!$A$40:$A$783,$A262,СВЦЭМ!$B$39:$B$782,F$240)+'СЕТ СН'!$F$15</f>
        <v>0</v>
      </c>
      <c r="G262" s="36">
        <f>SUMIFS(СВЦЭМ!$G$40:$G$783,СВЦЭМ!$A$40:$A$783,$A262,СВЦЭМ!$B$39:$B$782,G$240)+'СЕТ СН'!$F$15</f>
        <v>0</v>
      </c>
      <c r="H262" s="36">
        <f>SUMIFS(СВЦЭМ!$G$40:$G$783,СВЦЭМ!$A$40:$A$783,$A262,СВЦЭМ!$B$39:$B$782,H$240)+'СЕТ СН'!$F$15</f>
        <v>0</v>
      </c>
      <c r="I262" s="36">
        <f>SUMIFS(СВЦЭМ!$G$40:$G$783,СВЦЭМ!$A$40:$A$783,$A262,СВЦЭМ!$B$39:$B$782,I$240)+'СЕТ СН'!$F$15</f>
        <v>0</v>
      </c>
      <c r="J262" s="36">
        <f>SUMIFS(СВЦЭМ!$G$40:$G$783,СВЦЭМ!$A$40:$A$783,$A262,СВЦЭМ!$B$39:$B$782,J$240)+'СЕТ СН'!$F$15</f>
        <v>0</v>
      </c>
      <c r="K262" s="36">
        <f>SUMIFS(СВЦЭМ!$G$40:$G$783,СВЦЭМ!$A$40:$A$783,$A262,СВЦЭМ!$B$39:$B$782,K$240)+'СЕТ СН'!$F$15</f>
        <v>0</v>
      </c>
      <c r="L262" s="36">
        <f>SUMIFS(СВЦЭМ!$G$40:$G$783,СВЦЭМ!$A$40:$A$783,$A262,СВЦЭМ!$B$39:$B$782,L$240)+'СЕТ СН'!$F$15</f>
        <v>0</v>
      </c>
      <c r="M262" s="36">
        <f>SUMIFS(СВЦЭМ!$G$40:$G$783,СВЦЭМ!$A$40:$A$783,$A262,СВЦЭМ!$B$39:$B$782,M$240)+'СЕТ СН'!$F$15</f>
        <v>0</v>
      </c>
      <c r="N262" s="36">
        <f>SUMIFS(СВЦЭМ!$G$40:$G$783,СВЦЭМ!$A$40:$A$783,$A262,СВЦЭМ!$B$39:$B$782,N$240)+'СЕТ СН'!$F$15</f>
        <v>0</v>
      </c>
      <c r="O262" s="36">
        <f>SUMIFS(СВЦЭМ!$G$40:$G$783,СВЦЭМ!$A$40:$A$783,$A262,СВЦЭМ!$B$39:$B$782,O$240)+'СЕТ СН'!$F$15</f>
        <v>0</v>
      </c>
      <c r="P262" s="36">
        <f>SUMIFS(СВЦЭМ!$G$40:$G$783,СВЦЭМ!$A$40:$A$783,$A262,СВЦЭМ!$B$39:$B$782,P$240)+'СЕТ СН'!$F$15</f>
        <v>0</v>
      </c>
      <c r="Q262" s="36">
        <f>SUMIFS(СВЦЭМ!$G$40:$G$783,СВЦЭМ!$A$40:$A$783,$A262,СВЦЭМ!$B$39:$B$782,Q$240)+'СЕТ СН'!$F$15</f>
        <v>0</v>
      </c>
      <c r="R262" s="36">
        <f>SUMIFS(СВЦЭМ!$G$40:$G$783,СВЦЭМ!$A$40:$A$783,$A262,СВЦЭМ!$B$39:$B$782,R$240)+'СЕТ СН'!$F$15</f>
        <v>0</v>
      </c>
      <c r="S262" s="36">
        <f>SUMIFS(СВЦЭМ!$G$40:$G$783,СВЦЭМ!$A$40:$A$783,$A262,СВЦЭМ!$B$39:$B$782,S$240)+'СЕТ СН'!$F$15</f>
        <v>0</v>
      </c>
      <c r="T262" s="36">
        <f>SUMIFS(СВЦЭМ!$G$40:$G$783,СВЦЭМ!$A$40:$A$783,$A262,СВЦЭМ!$B$39:$B$782,T$240)+'СЕТ СН'!$F$15</f>
        <v>0</v>
      </c>
      <c r="U262" s="36">
        <f>SUMIFS(СВЦЭМ!$G$40:$G$783,СВЦЭМ!$A$40:$A$783,$A262,СВЦЭМ!$B$39:$B$782,U$240)+'СЕТ СН'!$F$15</f>
        <v>0</v>
      </c>
      <c r="V262" s="36">
        <f>SUMIFS(СВЦЭМ!$G$40:$G$783,СВЦЭМ!$A$40:$A$783,$A262,СВЦЭМ!$B$39:$B$782,V$240)+'СЕТ СН'!$F$15</f>
        <v>0</v>
      </c>
      <c r="W262" s="36">
        <f>SUMIFS(СВЦЭМ!$G$40:$G$783,СВЦЭМ!$A$40:$A$783,$A262,СВЦЭМ!$B$39:$B$782,W$240)+'СЕТ СН'!$F$15</f>
        <v>0</v>
      </c>
      <c r="X262" s="36">
        <f>SUMIFS(СВЦЭМ!$G$40:$G$783,СВЦЭМ!$A$40:$A$783,$A262,СВЦЭМ!$B$39:$B$782,X$240)+'СЕТ СН'!$F$15</f>
        <v>0</v>
      </c>
      <c r="Y262" s="36">
        <f>SUMIFS(СВЦЭМ!$G$40:$G$783,СВЦЭМ!$A$40:$A$783,$A262,СВЦЭМ!$B$39:$B$782,Y$240)+'СЕТ СН'!$F$15</f>
        <v>0</v>
      </c>
    </row>
    <row r="263" spans="1:25" ht="15.75" hidden="1" x14ac:dyDescent="0.2">
      <c r="A263" s="35">
        <f t="shared" si="7"/>
        <v>44615</v>
      </c>
      <c r="B263" s="36">
        <f>SUMIFS(СВЦЭМ!$G$40:$G$783,СВЦЭМ!$A$40:$A$783,$A263,СВЦЭМ!$B$39:$B$782,B$240)+'СЕТ СН'!$F$15</f>
        <v>0</v>
      </c>
      <c r="C263" s="36">
        <f>SUMIFS(СВЦЭМ!$G$40:$G$783,СВЦЭМ!$A$40:$A$783,$A263,СВЦЭМ!$B$39:$B$782,C$240)+'СЕТ СН'!$F$15</f>
        <v>0</v>
      </c>
      <c r="D263" s="36">
        <f>SUMIFS(СВЦЭМ!$G$40:$G$783,СВЦЭМ!$A$40:$A$783,$A263,СВЦЭМ!$B$39:$B$782,D$240)+'СЕТ СН'!$F$15</f>
        <v>0</v>
      </c>
      <c r="E263" s="36">
        <f>SUMIFS(СВЦЭМ!$G$40:$G$783,СВЦЭМ!$A$40:$A$783,$A263,СВЦЭМ!$B$39:$B$782,E$240)+'СЕТ СН'!$F$15</f>
        <v>0</v>
      </c>
      <c r="F263" s="36">
        <f>SUMIFS(СВЦЭМ!$G$40:$G$783,СВЦЭМ!$A$40:$A$783,$A263,СВЦЭМ!$B$39:$B$782,F$240)+'СЕТ СН'!$F$15</f>
        <v>0</v>
      </c>
      <c r="G263" s="36">
        <f>SUMIFS(СВЦЭМ!$G$40:$G$783,СВЦЭМ!$A$40:$A$783,$A263,СВЦЭМ!$B$39:$B$782,G$240)+'СЕТ СН'!$F$15</f>
        <v>0</v>
      </c>
      <c r="H263" s="36">
        <f>SUMIFS(СВЦЭМ!$G$40:$G$783,СВЦЭМ!$A$40:$A$783,$A263,СВЦЭМ!$B$39:$B$782,H$240)+'СЕТ СН'!$F$15</f>
        <v>0</v>
      </c>
      <c r="I263" s="36">
        <f>SUMIFS(СВЦЭМ!$G$40:$G$783,СВЦЭМ!$A$40:$A$783,$A263,СВЦЭМ!$B$39:$B$782,I$240)+'СЕТ СН'!$F$15</f>
        <v>0</v>
      </c>
      <c r="J263" s="36">
        <f>SUMIFS(СВЦЭМ!$G$40:$G$783,СВЦЭМ!$A$40:$A$783,$A263,СВЦЭМ!$B$39:$B$782,J$240)+'СЕТ СН'!$F$15</f>
        <v>0</v>
      </c>
      <c r="K263" s="36">
        <f>SUMIFS(СВЦЭМ!$G$40:$G$783,СВЦЭМ!$A$40:$A$783,$A263,СВЦЭМ!$B$39:$B$782,K$240)+'СЕТ СН'!$F$15</f>
        <v>0</v>
      </c>
      <c r="L263" s="36">
        <f>SUMIFS(СВЦЭМ!$G$40:$G$783,СВЦЭМ!$A$40:$A$783,$A263,СВЦЭМ!$B$39:$B$782,L$240)+'СЕТ СН'!$F$15</f>
        <v>0</v>
      </c>
      <c r="M263" s="36">
        <f>SUMIFS(СВЦЭМ!$G$40:$G$783,СВЦЭМ!$A$40:$A$783,$A263,СВЦЭМ!$B$39:$B$782,M$240)+'СЕТ СН'!$F$15</f>
        <v>0</v>
      </c>
      <c r="N263" s="36">
        <f>SUMIFS(СВЦЭМ!$G$40:$G$783,СВЦЭМ!$A$40:$A$783,$A263,СВЦЭМ!$B$39:$B$782,N$240)+'СЕТ СН'!$F$15</f>
        <v>0</v>
      </c>
      <c r="O263" s="36">
        <f>SUMIFS(СВЦЭМ!$G$40:$G$783,СВЦЭМ!$A$40:$A$783,$A263,СВЦЭМ!$B$39:$B$782,O$240)+'СЕТ СН'!$F$15</f>
        <v>0</v>
      </c>
      <c r="P263" s="36">
        <f>SUMIFS(СВЦЭМ!$G$40:$G$783,СВЦЭМ!$A$40:$A$783,$A263,СВЦЭМ!$B$39:$B$782,P$240)+'СЕТ СН'!$F$15</f>
        <v>0</v>
      </c>
      <c r="Q263" s="36">
        <f>SUMIFS(СВЦЭМ!$G$40:$G$783,СВЦЭМ!$A$40:$A$783,$A263,СВЦЭМ!$B$39:$B$782,Q$240)+'СЕТ СН'!$F$15</f>
        <v>0</v>
      </c>
      <c r="R263" s="36">
        <f>SUMIFS(СВЦЭМ!$G$40:$G$783,СВЦЭМ!$A$40:$A$783,$A263,СВЦЭМ!$B$39:$B$782,R$240)+'СЕТ СН'!$F$15</f>
        <v>0</v>
      </c>
      <c r="S263" s="36">
        <f>SUMIFS(СВЦЭМ!$G$40:$G$783,СВЦЭМ!$A$40:$A$783,$A263,СВЦЭМ!$B$39:$B$782,S$240)+'СЕТ СН'!$F$15</f>
        <v>0</v>
      </c>
      <c r="T263" s="36">
        <f>SUMIFS(СВЦЭМ!$G$40:$G$783,СВЦЭМ!$A$40:$A$783,$A263,СВЦЭМ!$B$39:$B$782,T$240)+'СЕТ СН'!$F$15</f>
        <v>0</v>
      </c>
      <c r="U263" s="36">
        <f>SUMIFS(СВЦЭМ!$G$40:$G$783,СВЦЭМ!$A$40:$A$783,$A263,СВЦЭМ!$B$39:$B$782,U$240)+'СЕТ СН'!$F$15</f>
        <v>0</v>
      </c>
      <c r="V263" s="36">
        <f>SUMIFS(СВЦЭМ!$G$40:$G$783,СВЦЭМ!$A$40:$A$783,$A263,СВЦЭМ!$B$39:$B$782,V$240)+'СЕТ СН'!$F$15</f>
        <v>0</v>
      </c>
      <c r="W263" s="36">
        <f>SUMIFS(СВЦЭМ!$G$40:$G$783,СВЦЭМ!$A$40:$A$783,$A263,СВЦЭМ!$B$39:$B$782,W$240)+'СЕТ СН'!$F$15</f>
        <v>0</v>
      </c>
      <c r="X263" s="36">
        <f>SUMIFS(СВЦЭМ!$G$40:$G$783,СВЦЭМ!$A$40:$A$783,$A263,СВЦЭМ!$B$39:$B$782,X$240)+'СЕТ СН'!$F$15</f>
        <v>0</v>
      </c>
      <c r="Y263" s="36">
        <f>SUMIFS(СВЦЭМ!$G$40:$G$783,СВЦЭМ!$A$40:$A$783,$A263,СВЦЭМ!$B$39:$B$782,Y$240)+'СЕТ СН'!$F$15</f>
        <v>0</v>
      </c>
    </row>
    <row r="264" spans="1:25" ht="15.75" hidden="1" x14ac:dyDescent="0.2">
      <c r="A264" s="35">
        <f t="shared" si="7"/>
        <v>44616</v>
      </c>
      <c r="B264" s="36">
        <f>SUMIFS(СВЦЭМ!$G$40:$G$783,СВЦЭМ!$A$40:$A$783,$A264,СВЦЭМ!$B$39:$B$782,B$240)+'СЕТ СН'!$F$15</f>
        <v>0</v>
      </c>
      <c r="C264" s="36">
        <f>SUMIFS(СВЦЭМ!$G$40:$G$783,СВЦЭМ!$A$40:$A$783,$A264,СВЦЭМ!$B$39:$B$782,C$240)+'СЕТ СН'!$F$15</f>
        <v>0</v>
      </c>
      <c r="D264" s="36">
        <f>SUMIFS(СВЦЭМ!$G$40:$G$783,СВЦЭМ!$A$40:$A$783,$A264,СВЦЭМ!$B$39:$B$782,D$240)+'СЕТ СН'!$F$15</f>
        <v>0</v>
      </c>
      <c r="E264" s="36">
        <f>SUMIFS(СВЦЭМ!$G$40:$G$783,СВЦЭМ!$A$40:$A$783,$A264,СВЦЭМ!$B$39:$B$782,E$240)+'СЕТ СН'!$F$15</f>
        <v>0</v>
      </c>
      <c r="F264" s="36">
        <f>SUMIFS(СВЦЭМ!$G$40:$G$783,СВЦЭМ!$A$40:$A$783,$A264,СВЦЭМ!$B$39:$B$782,F$240)+'СЕТ СН'!$F$15</f>
        <v>0</v>
      </c>
      <c r="G264" s="36">
        <f>SUMIFS(СВЦЭМ!$G$40:$G$783,СВЦЭМ!$A$40:$A$783,$A264,СВЦЭМ!$B$39:$B$782,G$240)+'СЕТ СН'!$F$15</f>
        <v>0</v>
      </c>
      <c r="H264" s="36">
        <f>SUMIFS(СВЦЭМ!$G$40:$G$783,СВЦЭМ!$A$40:$A$783,$A264,СВЦЭМ!$B$39:$B$782,H$240)+'СЕТ СН'!$F$15</f>
        <v>0</v>
      </c>
      <c r="I264" s="36">
        <f>SUMIFS(СВЦЭМ!$G$40:$G$783,СВЦЭМ!$A$40:$A$783,$A264,СВЦЭМ!$B$39:$B$782,I$240)+'СЕТ СН'!$F$15</f>
        <v>0</v>
      </c>
      <c r="J264" s="36">
        <f>SUMIFS(СВЦЭМ!$G$40:$G$783,СВЦЭМ!$A$40:$A$783,$A264,СВЦЭМ!$B$39:$B$782,J$240)+'СЕТ СН'!$F$15</f>
        <v>0</v>
      </c>
      <c r="K264" s="36">
        <f>SUMIFS(СВЦЭМ!$G$40:$G$783,СВЦЭМ!$A$40:$A$783,$A264,СВЦЭМ!$B$39:$B$782,K$240)+'СЕТ СН'!$F$15</f>
        <v>0</v>
      </c>
      <c r="L264" s="36">
        <f>SUMIFS(СВЦЭМ!$G$40:$G$783,СВЦЭМ!$A$40:$A$783,$A264,СВЦЭМ!$B$39:$B$782,L$240)+'СЕТ СН'!$F$15</f>
        <v>0</v>
      </c>
      <c r="M264" s="36">
        <f>SUMIFS(СВЦЭМ!$G$40:$G$783,СВЦЭМ!$A$40:$A$783,$A264,СВЦЭМ!$B$39:$B$782,M$240)+'СЕТ СН'!$F$15</f>
        <v>0</v>
      </c>
      <c r="N264" s="36">
        <f>SUMIFS(СВЦЭМ!$G$40:$G$783,СВЦЭМ!$A$40:$A$783,$A264,СВЦЭМ!$B$39:$B$782,N$240)+'СЕТ СН'!$F$15</f>
        <v>0</v>
      </c>
      <c r="O264" s="36">
        <f>SUMIFS(СВЦЭМ!$G$40:$G$783,СВЦЭМ!$A$40:$A$783,$A264,СВЦЭМ!$B$39:$B$782,O$240)+'СЕТ СН'!$F$15</f>
        <v>0</v>
      </c>
      <c r="P264" s="36">
        <f>SUMIFS(СВЦЭМ!$G$40:$G$783,СВЦЭМ!$A$40:$A$783,$A264,СВЦЭМ!$B$39:$B$782,P$240)+'СЕТ СН'!$F$15</f>
        <v>0</v>
      </c>
      <c r="Q264" s="36">
        <f>SUMIFS(СВЦЭМ!$G$40:$G$783,СВЦЭМ!$A$40:$A$783,$A264,СВЦЭМ!$B$39:$B$782,Q$240)+'СЕТ СН'!$F$15</f>
        <v>0</v>
      </c>
      <c r="R264" s="36">
        <f>SUMIFS(СВЦЭМ!$G$40:$G$783,СВЦЭМ!$A$40:$A$783,$A264,СВЦЭМ!$B$39:$B$782,R$240)+'СЕТ СН'!$F$15</f>
        <v>0</v>
      </c>
      <c r="S264" s="36">
        <f>SUMIFS(СВЦЭМ!$G$40:$G$783,СВЦЭМ!$A$40:$A$783,$A264,СВЦЭМ!$B$39:$B$782,S$240)+'СЕТ СН'!$F$15</f>
        <v>0</v>
      </c>
      <c r="T264" s="36">
        <f>SUMIFS(СВЦЭМ!$G$40:$G$783,СВЦЭМ!$A$40:$A$783,$A264,СВЦЭМ!$B$39:$B$782,T$240)+'СЕТ СН'!$F$15</f>
        <v>0</v>
      </c>
      <c r="U264" s="36">
        <f>SUMIFS(СВЦЭМ!$G$40:$G$783,СВЦЭМ!$A$40:$A$783,$A264,СВЦЭМ!$B$39:$B$782,U$240)+'СЕТ СН'!$F$15</f>
        <v>0</v>
      </c>
      <c r="V264" s="36">
        <f>SUMIFS(СВЦЭМ!$G$40:$G$783,СВЦЭМ!$A$40:$A$783,$A264,СВЦЭМ!$B$39:$B$782,V$240)+'СЕТ СН'!$F$15</f>
        <v>0</v>
      </c>
      <c r="W264" s="36">
        <f>SUMIFS(СВЦЭМ!$G$40:$G$783,СВЦЭМ!$A$40:$A$783,$A264,СВЦЭМ!$B$39:$B$782,W$240)+'СЕТ СН'!$F$15</f>
        <v>0</v>
      </c>
      <c r="X264" s="36">
        <f>SUMIFS(СВЦЭМ!$G$40:$G$783,СВЦЭМ!$A$40:$A$783,$A264,СВЦЭМ!$B$39:$B$782,X$240)+'СЕТ СН'!$F$15</f>
        <v>0</v>
      </c>
      <c r="Y264" s="36">
        <f>SUMIFS(СВЦЭМ!$G$40:$G$783,СВЦЭМ!$A$40:$A$783,$A264,СВЦЭМ!$B$39:$B$782,Y$240)+'СЕТ СН'!$F$15</f>
        <v>0</v>
      </c>
    </row>
    <row r="265" spans="1:25" ht="15.75" hidden="1" x14ac:dyDescent="0.2">
      <c r="A265" s="35">
        <f t="shared" si="7"/>
        <v>44617</v>
      </c>
      <c r="B265" s="36">
        <f>SUMIFS(СВЦЭМ!$G$40:$G$783,СВЦЭМ!$A$40:$A$783,$A265,СВЦЭМ!$B$39:$B$782,B$240)+'СЕТ СН'!$F$15</f>
        <v>0</v>
      </c>
      <c r="C265" s="36">
        <f>SUMIFS(СВЦЭМ!$G$40:$G$783,СВЦЭМ!$A$40:$A$783,$A265,СВЦЭМ!$B$39:$B$782,C$240)+'СЕТ СН'!$F$15</f>
        <v>0</v>
      </c>
      <c r="D265" s="36">
        <f>SUMIFS(СВЦЭМ!$G$40:$G$783,СВЦЭМ!$A$40:$A$783,$A265,СВЦЭМ!$B$39:$B$782,D$240)+'СЕТ СН'!$F$15</f>
        <v>0</v>
      </c>
      <c r="E265" s="36">
        <f>SUMIFS(СВЦЭМ!$G$40:$G$783,СВЦЭМ!$A$40:$A$783,$A265,СВЦЭМ!$B$39:$B$782,E$240)+'СЕТ СН'!$F$15</f>
        <v>0</v>
      </c>
      <c r="F265" s="36">
        <f>SUMIFS(СВЦЭМ!$G$40:$G$783,СВЦЭМ!$A$40:$A$783,$A265,СВЦЭМ!$B$39:$B$782,F$240)+'СЕТ СН'!$F$15</f>
        <v>0</v>
      </c>
      <c r="G265" s="36">
        <f>SUMIFS(СВЦЭМ!$G$40:$G$783,СВЦЭМ!$A$40:$A$783,$A265,СВЦЭМ!$B$39:$B$782,G$240)+'СЕТ СН'!$F$15</f>
        <v>0</v>
      </c>
      <c r="H265" s="36">
        <f>SUMIFS(СВЦЭМ!$G$40:$G$783,СВЦЭМ!$A$40:$A$783,$A265,СВЦЭМ!$B$39:$B$782,H$240)+'СЕТ СН'!$F$15</f>
        <v>0</v>
      </c>
      <c r="I265" s="36">
        <f>SUMIFS(СВЦЭМ!$G$40:$G$783,СВЦЭМ!$A$40:$A$783,$A265,СВЦЭМ!$B$39:$B$782,I$240)+'СЕТ СН'!$F$15</f>
        <v>0</v>
      </c>
      <c r="J265" s="36">
        <f>SUMIFS(СВЦЭМ!$G$40:$G$783,СВЦЭМ!$A$40:$A$783,$A265,СВЦЭМ!$B$39:$B$782,J$240)+'СЕТ СН'!$F$15</f>
        <v>0</v>
      </c>
      <c r="K265" s="36">
        <f>SUMIFS(СВЦЭМ!$G$40:$G$783,СВЦЭМ!$A$40:$A$783,$A265,СВЦЭМ!$B$39:$B$782,K$240)+'СЕТ СН'!$F$15</f>
        <v>0</v>
      </c>
      <c r="L265" s="36">
        <f>SUMIFS(СВЦЭМ!$G$40:$G$783,СВЦЭМ!$A$40:$A$783,$A265,СВЦЭМ!$B$39:$B$782,L$240)+'СЕТ СН'!$F$15</f>
        <v>0</v>
      </c>
      <c r="M265" s="36">
        <f>SUMIFS(СВЦЭМ!$G$40:$G$783,СВЦЭМ!$A$40:$A$783,$A265,СВЦЭМ!$B$39:$B$782,M$240)+'СЕТ СН'!$F$15</f>
        <v>0</v>
      </c>
      <c r="N265" s="36">
        <f>SUMIFS(СВЦЭМ!$G$40:$G$783,СВЦЭМ!$A$40:$A$783,$A265,СВЦЭМ!$B$39:$B$782,N$240)+'СЕТ СН'!$F$15</f>
        <v>0</v>
      </c>
      <c r="O265" s="36">
        <f>SUMIFS(СВЦЭМ!$G$40:$G$783,СВЦЭМ!$A$40:$A$783,$A265,СВЦЭМ!$B$39:$B$782,O$240)+'СЕТ СН'!$F$15</f>
        <v>0</v>
      </c>
      <c r="P265" s="36">
        <f>SUMIFS(СВЦЭМ!$G$40:$G$783,СВЦЭМ!$A$40:$A$783,$A265,СВЦЭМ!$B$39:$B$782,P$240)+'СЕТ СН'!$F$15</f>
        <v>0</v>
      </c>
      <c r="Q265" s="36">
        <f>SUMIFS(СВЦЭМ!$G$40:$G$783,СВЦЭМ!$A$40:$A$783,$A265,СВЦЭМ!$B$39:$B$782,Q$240)+'СЕТ СН'!$F$15</f>
        <v>0</v>
      </c>
      <c r="R265" s="36">
        <f>SUMIFS(СВЦЭМ!$G$40:$G$783,СВЦЭМ!$A$40:$A$783,$A265,СВЦЭМ!$B$39:$B$782,R$240)+'СЕТ СН'!$F$15</f>
        <v>0</v>
      </c>
      <c r="S265" s="36">
        <f>SUMIFS(СВЦЭМ!$G$40:$G$783,СВЦЭМ!$A$40:$A$783,$A265,СВЦЭМ!$B$39:$B$782,S$240)+'СЕТ СН'!$F$15</f>
        <v>0</v>
      </c>
      <c r="T265" s="36">
        <f>SUMIFS(СВЦЭМ!$G$40:$G$783,СВЦЭМ!$A$40:$A$783,$A265,СВЦЭМ!$B$39:$B$782,T$240)+'СЕТ СН'!$F$15</f>
        <v>0</v>
      </c>
      <c r="U265" s="36">
        <f>SUMIFS(СВЦЭМ!$G$40:$G$783,СВЦЭМ!$A$40:$A$783,$A265,СВЦЭМ!$B$39:$B$782,U$240)+'СЕТ СН'!$F$15</f>
        <v>0</v>
      </c>
      <c r="V265" s="36">
        <f>SUMIFS(СВЦЭМ!$G$40:$G$783,СВЦЭМ!$A$40:$A$783,$A265,СВЦЭМ!$B$39:$B$782,V$240)+'СЕТ СН'!$F$15</f>
        <v>0</v>
      </c>
      <c r="W265" s="36">
        <f>SUMIFS(СВЦЭМ!$G$40:$G$783,СВЦЭМ!$A$40:$A$783,$A265,СВЦЭМ!$B$39:$B$782,W$240)+'СЕТ СН'!$F$15</f>
        <v>0</v>
      </c>
      <c r="X265" s="36">
        <f>SUMIFS(СВЦЭМ!$G$40:$G$783,СВЦЭМ!$A$40:$A$783,$A265,СВЦЭМ!$B$39:$B$782,X$240)+'СЕТ СН'!$F$15</f>
        <v>0</v>
      </c>
      <c r="Y265" s="36">
        <f>SUMIFS(СВЦЭМ!$G$40:$G$783,СВЦЭМ!$A$40:$A$783,$A265,СВЦЭМ!$B$39:$B$782,Y$240)+'СЕТ СН'!$F$15</f>
        <v>0</v>
      </c>
    </row>
    <row r="266" spans="1:25" ht="15.75" hidden="1" x14ac:dyDescent="0.2">
      <c r="A266" s="35">
        <f t="shared" si="7"/>
        <v>44618</v>
      </c>
      <c r="B266" s="36">
        <f>SUMIFS(СВЦЭМ!$G$40:$G$783,СВЦЭМ!$A$40:$A$783,$A266,СВЦЭМ!$B$39:$B$782,B$240)+'СЕТ СН'!$F$15</f>
        <v>0</v>
      </c>
      <c r="C266" s="36">
        <f>SUMIFS(СВЦЭМ!$G$40:$G$783,СВЦЭМ!$A$40:$A$783,$A266,СВЦЭМ!$B$39:$B$782,C$240)+'СЕТ СН'!$F$15</f>
        <v>0</v>
      </c>
      <c r="D266" s="36">
        <f>SUMIFS(СВЦЭМ!$G$40:$G$783,СВЦЭМ!$A$40:$A$783,$A266,СВЦЭМ!$B$39:$B$782,D$240)+'СЕТ СН'!$F$15</f>
        <v>0</v>
      </c>
      <c r="E266" s="36">
        <f>SUMIFS(СВЦЭМ!$G$40:$G$783,СВЦЭМ!$A$40:$A$783,$A266,СВЦЭМ!$B$39:$B$782,E$240)+'СЕТ СН'!$F$15</f>
        <v>0</v>
      </c>
      <c r="F266" s="36">
        <f>SUMIFS(СВЦЭМ!$G$40:$G$783,СВЦЭМ!$A$40:$A$783,$A266,СВЦЭМ!$B$39:$B$782,F$240)+'СЕТ СН'!$F$15</f>
        <v>0</v>
      </c>
      <c r="G266" s="36">
        <f>SUMIFS(СВЦЭМ!$G$40:$G$783,СВЦЭМ!$A$40:$A$783,$A266,СВЦЭМ!$B$39:$B$782,G$240)+'СЕТ СН'!$F$15</f>
        <v>0</v>
      </c>
      <c r="H266" s="36">
        <f>SUMIFS(СВЦЭМ!$G$40:$G$783,СВЦЭМ!$A$40:$A$783,$A266,СВЦЭМ!$B$39:$B$782,H$240)+'СЕТ СН'!$F$15</f>
        <v>0</v>
      </c>
      <c r="I266" s="36">
        <f>SUMIFS(СВЦЭМ!$G$40:$G$783,СВЦЭМ!$A$40:$A$783,$A266,СВЦЭМ!$B$39:$B$782,I$240)+'СЕТ СН'!$F$15</f>
        <v>0</v>
      </c>
      <c r="J266" s="36">
        <f>SUMIFS(СВЦЭМ!$G$40:$G$783,СВЦЭМ!$A$40:$A$783,$A266,СВЦЭМ!$B$39:$B$782,J$240)+'СЕТ СН'!$F$15</f>
        <v>0</v>
      </c>
      <c r="K266" s="36">
        <f>SUMIFS(СВЦЭМ!$G$40:$G$783,СВЦЭМ!$A$40:$A$783,$A266,СВЦЭМ!$B$39:$B$782,K$240)+'СЕТ СН'!$F$15</f>
        <v>0</v>
      </c>
      <c r="L266" s="36">
        <f>SUMIFS(СВЦЭМ!$G$40:$G$783,СВЦЭМ!$A$40:$A$783,$A266,СВЦЭМ!$B$39:$B$782,L$240)+'СЕТ СН'!$F$15</f>
        <v>0</v>
      </c>
      <c r="M266" s="36">
        <f>SUMIFS(СВЦЭМ!$G$40:$G$783,СВЦЭМ!$A$40:$A$783,$A266,СВЦЭМ!$B$39:$B$782,M$240)+'СЕТ СН'!$F$15</f>
        <v>0</v>
      </c>
      <c r="N266" s="36">
        <f>SUMIFS(СВЦЭМ!$G$40:$G$783,СВЦЭМ!$A$40:$A$783,$A266,СВЦЭМ!$B$39:$B$782,N$240)+'СЕТ СН'!$F$15</f>
        <v>0</v>
      </c>
      <c r="O266" s="36">
        <f>SUMIFS(СВЦЭМ!$G$40:$G$783,СВЦЭМ!$A$40:$A$783,$A266,СВЦЭМ!$B$39:$B$782,O$240)+'СЕТ СН'!$F$15</f>
        <v>0</v>
      </c>
      <c r="P266" s="36">
        <f>SUMIFS(СВЦЭМ!$G$40:$G$783,СВЦЭМ!$A$40:$A$783,$A266,СВЦЭМ!$B$39:$B$782,P$240)+'СЕТ СН'!$F$15</f>
        <v>0</v>
      </c>
      <c r="Q266" s="36">
        <f>SUMIFS(СВЦЭМ!$G$40:$G$783,СВЦЭМ!$A$40:$A$783,$A266,СВЦЭМ!$B$39:$B$782,Q$240)+'СЕТ СН'!$F$15</f>
        <v>0</v>
      </c>
      <c r="R266" s="36">
        <f>SUMIFS(СВЦЭМ!$G$40:$G$783,СВЦЭМ!$A$40:$A$783,$A266,СВЦЭМ!$B$39:$B$782,R$240)+'СЕТ СН'!$F$15</f>
        <v>0</v>
      </c>
      <c r="S266" s="36">
        <f>SUMIFS(СВЦЭМ!$G$40:$G$783,СВЦЭМ!$A$40:$A$783,$A266,СВЦЭМ!$B$39:$B$782,S$240)+'СЕТ СН'!$F$15</f>
        <v>0</v>
      </c>
      <c r="T266" s="36">
        <f>SUMIFS(СВЦЭМ!$G$40:$G$783,СВЦЭМ!$A$40:$A$783,$A266,СВЦЭМ!$B$39:$B$782,T$240)+'СЕТ СН'!$F$15</f>
        <v>0</v>
      </c>
      <c r="U266" s="36">
        <f>SUMIFS(СВЦЭМ!$G$40:$G$783,СВЦЭМ!$A$40:$A$783,$A266,СВЦЭМ!$B$39:$B$782,U$240)+'СЕТ СН'!$F$15</f>
        <v>0</v>
      </c>
      <c r="V266" s="36">
        <f>SUMIFS(СВЦЭМ!$G$40:$G$783,СВЦЭМ!$A$40:$A$783,$A266,СВЦЭМ!$B$39:$B$782,V$240)+'СЕТ СН'!$F$15</f>
        <v>0</v>
      </c>
      <c r="W266" s="36">
        <f>SUMIFS(СВЦЭМ!$G$40:$G$783,СВЦЭМ!$A$40:$A$783,$A266,СВЦЭМ!$B$39:$B$782,W$240)+'СЕТ СН'!$F$15</f>
        <v>0</v>
      </c>
      <c r="X266" s="36">
        <f>SUMIFS(СВЦЭМ!$G$40:$G$783,СВЦЭМ!$A$40:$A$783,$A266,СВЦЭМ!$B$39:$B$782,X$240)+'СЕТ СН'!$F$15</f>
        <v>0</v>
      </c>
      <c r="Y266" s="36">
        <f>SUMIFS(СВЦЭМ!$G$40:$G$783,СВЦЭМ!$A$40:$A$783,$A266,СВЦЭМ!$B$39:$B$782,Y$240)+'СЕТ СН'!$F$15</f>
        <v>0</v>
      </c>
    </row>
    <row r="267" spans="1:25" ht="15.75" hidden="1" x14ac:dyDescent="0.2">
      <c r="A267" s="35">
        <f t="shared" si="7"/>
        <v>44619</v>
      </c>
      <c r="B267" s="36">
        <f>SUMIFS(СВЦЭМ!$G$40:$G$783,СВЦЭМ!$A$40:$A$783,$A267,СВЦЭМ!$B$39:$B$782,B$240)+'СЕТ СН'!$F$15</f>
        <v>0</v>
      </c>
      <c r="C267" s="36">
        <f>SUMIFS(СВЦЭМ!$G$40:$G$783,СВЦЭМ!$A$40:$A$783,$A267,СВЦЭМ!$B$39:$B$782,C$240)+'СЕТ СН'!$F$15</f>
        <v>0</v>
      </c>
      <c r="D267" s="36">
        <f>SUMIFS(СВЦЭМ!$G$40:$G$783,СВЦЭМ!$A$40:$A$783,$A267,СВЦЭМ!$B$39:$B$782,D$240)+'СЕТ СН'!$F$15</f>
        <v>0</v>
      </c>
      <c r="E267" s="36">
        <f>SUMIFS(СВЦЭМ!$G$40:$G$783,СВЦЭМ!$A$40:$A$783,$A267,СВЦЭМ!$B$39:$B$782,E$240)+'СЕТ СН'!$F$15</f>
        <v>0</v>
      </c>
      <c r="F267" s="36">
        <f>SUMIFS(СВЦЭМ!$G$40:$G$783,СВЦЭМ!$A$40:$A$783,$A267,СВЦЭМ!$B$39:$B$782,F$240)+'СЕТ СН'!$F$15</f>
        <v>0</v>
      </c>
      <c r="G267" s="36">
        <f>SUMIFS(СВЦЭМ!$G$40:$G$783,СВЦЭМ!$A$40:$A$783,$A267,СВЦЭМ!$B$39:$B$782,G$240)+'СЕТ СН'!$F$15</f>
        <v>0</v>
      </c>
      <c r="H267" s="36">
        <f>SUMIFS(СВЦЭМ!$G$40:$G$783,СВЦЭМ!$A$40:$A$783,$A267,СВЦЭМ!$B$39:$B$782,H$240)+'СЕТ СН'!$F$15</f>
        <v>0</v>
      </c>
      <c r="I267" s="36">
        <f>SUMIFS(СВЦЭМ!$G$40:$G$783,СВЦЭМ!$A$40:$A$783,$A267,СВЦЭМ!$B$39:$B$782,I$240)+'СЕТ СН'!$F$15</f>
        <v>0</v>
      </c>
      <c r="J267" s="36">
        <f>SUMIFS(СВЦЭМ!$G$40:$G$783,СВЦЭМ!$A$40:$A$783,$A267,СВЦЭМ!$B$39:$B$782,J$240)+'СЕТ СН'!$F$15</f>
        <v>0</v>
      </c>
      <c r="K267" s="36">
        <f>SUMIFS(СВЦЭМ!$G$40:$G$783,СВЦЭМ!$A$40:$A$783,$A267,СВЦЭМ!$B$39:$B$782,K$240)+'СЕТ СН'!$F$15</f>
        <v>0</v>
      </c>
      <c r="L267" s="36">
        <f>SUMIFS(СВЦЭМ!$G$40:$G$783,СВЦЭМ!$A$40:$A$783,$A267,СВЦЭМ!$B$39:$B$782,L$240)+'СЕТ СН'!$F$15</f>
        <v>0</v>
      </c>
      <c r="M267" s="36">
        <f>SUMIFS(СВЦЭМ!$G$40:$G$783,СВЦЭМ!$A$40:$A$783,$A267,СВЦЭМ!$B$39:$B$782,M$240)+'СЕТ СН'!$F$15</f>
        <v>0</v>
      </c>
      <c r="N267" s="36">
        <f>SUMIFS(СВЦЭМ!$G$40:$G$783,СВЦЭМ!$A$40:$A$783,$A267,СВЦЭМ!$B$39:$B$782,N$240)+'СЕТ СН'!$F$15</f>
        <v>0</v>
      </c>
      <c r="O267" s="36">
        <f>SUMIFS(СВЦЭМ!$G$40:$G$783,СВЦЭМ!$A$40:$A$783,$A267,СВЦЭМ!$B$39:$B$782,O$240)+'СЕТ СН'!$F$15</f>
        <v>0</v>
      </c>
      <c r="P267" s="36">
        <f>SUMIFS(СВЦЭМ!$G$40:$G$783,СВЦЭМ!$A$40:$A$783,$A267,СВЦЭМ!$B$39:$B$782,P$240)+'СЕТ СН'!$F$15</f>
        <v>0</v>
      </c>
      <c r="Q267" s="36">
        <f>SUMIFS(СВЦЭМ!$G$40:$G$783,СВЦЭМ!$A$40:$A$783,$A267,СВЦЭМ!$B$39:$B$782,Q$240)+'СЕТ СН'!$F$15</f>
        <v>0</v>
      </c>
      <c r="R267" s="36">
        <f>SUMIFS(СВЦЭМ!$G$40:$G$783,СВЦЭМ!$A$40:$A$783,$A267,СВЦЭМ!$B$39:$B$782,R$240)+'СЕТ СН'!$F$15</f>
        <v>0</v>
      </c>
      <c r="S267" s="36">
        <f>SUMIFS(СВЦЭМ!$G$40:$G$783,СВЦЭМ!$A$40:$A$783,$A267,СВЦЭМ!$B$39:$B$782,S$240)+'СЕТ СН'!$F$15</f>
        <v>0</v>
      </c>
      <c r="T267" s="36">
        <f>SUMIFS(СВЦЭМ!$G$40:$G$783,СВЦЭМ!$A$40:$A$783,$A267,СВЦЭМ!$B$39:$B$782,T$240)+'СЕТ СН'!$F$15</f>
        <v>0</v>
      </c>
      <c r="U267" s="36">
        <f>SUMIFS(СВЦЭМ!$G$40:$G$783,СВЦЭМ!$A$40:$A$783,$A267,СВЦЭМ!$B$39:$B$782,U$240)+'СЕТ СН'!$F$15</f>
        <v>0</v>
      </c>
      <c r="V267" s="36">
        <f>SUMIFS(СВЦЭМ!$G$40:$G$783,СВЦЭМ!$A$40:$A$783,$A267,СВЦЭМ!$B$39:$B$782,V$240)+'СЕТ СН'!$F$15</f>
        <v>0</v>
      </c>
      <c r="W267" s="36">
        <f>SUMIFS(СВЦЭМ!$G$40:$G$783,СВЦЭМ!$A$40:$A$783,$A267,СВЦЭМ!$B$39:$B$782,W$240)+'СЕТ СН'!$F$15</f>
        <v>0</v>
      </c>
      <c r="X267" s="36">
        <f>SUMIFS(СВЦЭМ!$G$40:$G$783,СВЦЭМ!$A$40:$A$783,$A267,СВЦЭМ!$B$39:$B$782,X$240)+'СЕТ СН'!$F$15</f>
        <v>0</v>
      </c>
      <c r="Y267" s="36">
        <f>SUMIFS(СВЦЭМ!$G$40:$G$783,СВЦЭМ!$A$40:$A$783,$A267,СВЦЭМ!$B$39:$B$782,Y$240)+'СЕТ СН'!$F$15</f>
        <v>0</v>
      </c>
    </row>
    <row r="268" spans="1:25" ht="15.75" hidden="1" x14ac:dyDescent="0.2">
      <c r="A268" s="35">
        <f t="shared" si="7"/>
        <v>44620</v>
      </c>
      <c r="B268" s="36">
        <f>SUMIFS(СВЦЭМ!$G$40:$G$783,СВЦЭМ!$A$40:$A$783,$A268,СВЦЭМ!$B$39:$B$782,B$240)+'СЕТ СН'!$F$15</f>
        <v>0</v>
      </c>
      <c r="C268" s="36">
        <f>SUMIFS(СВЦЭМ!$G$40:$G$783,СВЦЭМ!$A$40:$A$783,$A268,СВЦЭМ!$B$39:$B$782,C$240)+'СЕТ СН'!$F$15</f>
        <v>0</v>
      </c>
      <c r="D268" s="36">
        <f>SUMIFS(СВЦЭМ!$G$40:$G$783,СВЦЭМ!$A$40:$A$783,$A268,СВЦЭМ!$B$39:$B$782,D$240)+'СЕТ СН'!$F$15</f>
        <v>0</v>
      </c>
      <c r="E268" s="36">
        <f>SUMIFS(СВЦЭМ!$G$40:$G$783,СВЦЭМ!$A$40:$A$783,$A268,СВЦЭМ!$B$39:$B$782,E$240)+'СЕТ СН'!$F$15</f>
        <v>0</v>
      </c>
      <c r="F268" s="36">
        <f>SUMIFS(СВЦЭМ!$G$40:$G$783,СВЦЭМ!$A$40:$A$783,$A268,СВЦЭМ!$B$39:$B$782,F$240)+'СЕТ СН'!$F$15</f>
        <v>0</v>
      </c>
      <c r="G268" s="36">
        <f>SUMIFS(СВЦЭМ!$G$40:$G$783,СВЦЭМ!$A$40:$A$783,$A268,СВЦЭМ!$B$39:$B$782,G$240)+'СЕТ СН'!$F$15</f>
        <v>0</v>
      </c>
      <c r="H268" s="36">
        <f>SUMIFS(СВЦЭМ!$G$40:$G$783,СВЦЭМ!$A$40:$A$783,$A268,СВЦЭМ!$B$39:$B$782,H$240)+'СЕТ СН'!$F$15</f>
        <v>0</v>
      </c>
      <c r="I268" s="36">
        <f>SUMIFS(СВЦЭМ!$G$40:$G$783,СВЦЭМ!$A$40:$A$783,$A268,СВЦЭМ!$B$39:$B$782,I$240)+'СЕТ СН'!$F$15</f>
        <v>0</v>
      </c>
      <c r="J268" s="36">
        <f>SUMIFS(СВЦЭМ!$G$40:$G$783,СВЦЭМ!$A$40:$A$783,$A268,СВЦЭМ!$B$39:$B$782,J$240)+'СЕТ СН'!$F$15</f>
        <v>0</v>
      </c>
      <c r="K268" s="36">
        <f>SUMIFS(СВЦЭМ!$G$40:$G$783,СВЦЭМ!$A$40:$A$783,$A268,СВЦЭМ!$B$39:$B$782,K$240)+'СЕТ СН'!$F$15</f>
        <v>0</v>
      </c>
      <c r="L268" s="36">
        <f>SUMIFS(СВЦЭМ!$G$40:$G$783,СВЦЭМ!$A$40:$A$783,$A268,СВЦЭМ!$B$39:$B$782,L$240)+'СЕТ СН'!$F$15</f>
        <v>0</v>
      </c>
      <c r="M268" s="36">
        <f>SUMIFS(СВЦЭМ!$G$40:$G$783,СВЦЭМ!$A$40:$A$783,$A268,СВЦЭМ!$B$39:$B$782,M$240)+'СЕТ СН'!$F$15</f>
        <v>0</v>
      </c>
      <c r="N268" s="36">
        <f>SUMIFS(СВЦЭМ!$G$40:$G$783,СВЦЭМ!$A$40:$A$783,$A268,СВЦЭМ!$B$39:$B$782,N$240)+'СЕТ СН'!$F$15</f>
        <v>0</v>
      </c>
      <c r="O268" s="36">
        <f>SUMIFS(СВЦЭМ!$G$40:$G$783,СВЦЭМ!$A$40:$A$783,$A268,СВЦЭМ!$B$39:$B$782,O$240)+'СЕТ СН'!$F$15</f>
        <v>0</v>
      </c>
      <c r="P268" s="36">
        <f>SUMIFS(СВЦЭМ!$G$40:$G$783,СВЦЭМ!$A$40:$A$783,$A268,СВЦЭМ!$B$39:$B$782,P$240)+'СЕТ СН'!$F$15</f>
        <v>0</v>
      </c>
      <c r="Q268" s="36">
        <f>SUMIFS(СВЦЭМ!$G$40:$G$783,СВЦЭМ!$A$40:$A$783,$A268,СВЦЭМ!$B$39:$B$782,Q$240)+'СЕТ СН'!$F$15</f>
        <v>0</v>
      </c>
      <c r="R268" s="36">
        <f>SUMIFS(СВЦЭМ!$G$40:$G$783,СВЦЭМ!$A$40:$A$783,$A268,СВЦЭМ!$B$39:$B$782,R$240)+'СЕТ СН'!$F$15</f>
        <v>0</v>
      </c>
      <c r="S268" s="36">
        <f>SUMIFS(СВЦЭМ!$G$40:$G$783,СВЦЭМ!$A$40:$A$783,$A268,СВЦЭМ!$B$39:$B$782,S$240)+'СЕТ СН'!$F$15</f>
        <v>0</v>
      </c>
      <c r="T268" s="36">
        <f>SUMIFS(СВЦЭМ!$G$40:$G$783,СВЦЭМ!$A$40:$A$783,$A268,СВЦЭМ!$B$39:$B$782,T$240)+'СЕТ СН'!$F$15</f>
        <v>0</v>
      </c>
      <c r="U268" s="36">
        <f>SUMIFS(СВЦЭМ!$G$40:$G$783,СВЦЭМ!$A$40:$A$783,$A268,СВЦЭМ!$B$39:$B$782,U$240)+'СЕТ СН'!$F$15</f>
        <v>0</v>
      </c>
      <c r="V268" s="36">
        <f>SUMIFS(СВЦЭМ!$G$40:$G$783,СВЦЭМ!$A$40:$A$783,$A268,СВЦЭМ!$B$39:$B$782,V$240)+'СЕТ СН'!$F$15</f>
        <v>0</v>
      </c>
      <c r="W268" s="36">
        <f>SUMIFS(СВЦЭМ!$G$40:$G$783,СВЦЭМ!$A$40:$A$783,$A268,СВЦЭМ!$B$39:$B$782,W$240)+'СЕТ СН'!$F$15</f>
        <v>0</v>
      </c>
      <c r="X268" s="36">
        <f>SUMIFS(СВЦЭМ!$G$40:$G$783,СВЦЭМ!$A$40:$A$783,$A268,СВЦЭМ!$B$39:$B$782,X$240)+'СЕТ СН'!$F$15</f>
        <v>0</v>
      </c>
      <c r="Y268" s="36">
        <f>SUMIFS(СВЦЭМ!$G$40:$G$783,СВЦЭМ!$A$40:$A$783,$A268,СВЦЭМ!$B$39:$B$782,Y$240)+'СЕТ СН'!$F$15</f>
        <v>0</v>
      </c>
    </row>
    <row r="269" spans="1:25" ht="15.75" hidden="1" x14ac:dyDescent="0.2">
      <c r="A269" s="35">
        <f t="shared" si="7"/>
        <v>44621</v>
      </c>
      <c r="B269" s="36">
        <f>SUMIFS(СВЦЭМ!$G$40:$G$783,СВЦЭМ!$A$40:$A$783,$A269,СВЦЭМ!$B$39:$B$782,B$240)+'СЕТ СН'!$F$15</f>
        <v>0</v>
      </c>
      <c r="C269" s="36">
        <f>SUMIFS(СВЦЭМ!$G$40:$G$783,СВЦЭМ!$A$40:$A$783,$A269,СВЦЭМ!$B$39:$B$782,C$240)+'СЕТ СН'!$F$15</f>
        <v>0</v>
      </c>
      <c r="D269" s="36">
        <f>SUMIFS(СВЦЭМ!$G$40:$G$783,СВЦЭМ!$A$40:$A$783,$A269,СВЦЭМ!$B$39:$B$782,D$240)+'СЕТ СН'!$F$15</f>
        <v>0</v>
      </c>
      <c r="E269" s="36">
        <f>SUMIFS(СВЦЭМ!$G$40:$G$783,СВЦЭМ!$A$40:$A$783,$A269,СВЦЭМ!$B$39:$B$782,E$240)+'СЕТ СН'!$F$15</f>
        <v>0</v>
      </c>
      <c r="F269" s="36">
        <f>SUMIFS(СВЦЭМ!$G$40:$G$783,СВЦЭМ!$A$40:$A$783,$A269,СВЦЭМ!$B$39:$B$782,F$240)+'СЕТ СН'!$F$15</f>
        <v>0</v>
      </c>
      <c r="G269" s="36">
        <f>SUMIFS(СВЦЭМ!$G$40:$G$783,СВЦЭМ!$A$40:$A$783,$A269,СВЦЭМ!$B$39:$B$782,G$240)+'СЕТ СН'!$F$15</f>
        <v>0</v>
      </c>
      <c r="H269" s="36">
        <f>SUMIFS(СВЦЭМ!$G$40:$G$783,СВЦЭМ!$A$40:$A$783,$A269,СВЦЭМ!$B$39:$B$782,H$240)+'СЕТ СН'!$F$15</f>
        <v>0</v>
      </c>
      <c r="I269" s="36">
        <f>SUMIFS(СВЦЭМ!$G$40:$G$783,СВЦЭМ!$A$40:$A$783,$A269,СВЦЭМ!$B$39:$B$782,I$240)+'СЕТ СН'!$F$15</f>
        <v>0</v>
      </c>
      <c r="J269" s="36">
        <f>SUMIFS(СВЦЭМ!$G$40:$G$783,СВЦЭМ!$A$40:$A$783,$A269,СВЦЭМ!$B$39:$B$782,J$240)+'СЕТ СН'!$F$15</f>
        <v>0</v>
      </c>
      <c r="K269" s="36">
        <f>SUMIFS(СВЦЭМ!$G$40:$G$783,СВЦЭМ!$A$40:$A$783,$A269,СВЦЭМ!$B$39:$B$782,K$240)+'СЕТ СН'!$F$15</f>
        <v>0</v>
      </c>
      <c r="L269" s="36">
        <f>SUMIFS(СВЦЭМ!$G$40:$G$783,СВЦЭМ!$A$40:$A$783,$A269,СВЦЭМ!$B$39:$B$782,L$240)+'СЕТ СН'!$F$15</f>
        <v>0</v>
      </c>
      <c r="M269" s="36">
        <f>SUMIFS(СВЦЭМ!$G$40:$G$783,СВЦЭМ!$A$40:$A$783,$A269,СВЦЭМ!$B$39:$B$782,M$240)+'СЕТ СН'!$F$15</f>
        <v>0</v>
      </c>
      <c r="N269" s="36">
        <f>SUMIFS(СВЦЭМ!$G$40:$G$783,СВЦЭМ!$A$40:$A$783,$A269,СВЦЭМ!$B$39:$B$782,N$240)+'СЕТ СН'!$F$15</f>
        <v>0</v>
      </c>
      <c r="O269" s="36">
        <f>SUMIFS(СВЦЭМ!$G$40:$G$783,СВЦЭМ!$A$40:$A$783,$A269,СВЦЭМ!$B$39:$B$782,O$240)+'СЕТ СН'!$F$15</f>
        <v>0</v>
      </c>
      <c r="P269" s="36">
        <f>SUMIFS(СВЦЭМ!$G$40:$G$783,СВЦЭМ!$A$40:$A$783,$A269,СВЦЭМ!$B$39:$B$782,P$240)+'СЕТ СН'!$F$15</f>
        <v>0</v>
      </c>
      <c r="Q269" s="36">
        <f>SUMIFS(СВЦЭМ!$G$40:$G$783,СВЦЭМ!$A$40:$A$783,$A269,СВЦЭМ!$B$39:$B$782,Q$240)+'СЕТ СН'!$F$15</f>
        <v>0</v>
      </c>
      <c r="R269" s="36">
        <f>SUMIFS(СВЦЭМ!$G$40:$G$783,СВЦЭМ!$A$40:$A$783,$A269,СВЦЭМ!$B$39:$B$782,R$240)+'СЕТ СН'!$F$15</f>
        <v>0</v>
      </c>
      <c r="S269" s="36">
        <f>SUMIFS(СВЦЭМ!$G$40:$G$783,СВЦЭМ!$A$40:$A$783,$A269,СВЦЭМ!$B$39:$B$782,S$240)+'СЕТ СН'!$F$15</f>
        <v>0</v>
      </c>
      <c r="T269" s="36">
        <f>SUMIFS(СВЦЭМ!$G$40:$G$783,СВЦЭМ!$A$40:$A$783,$A269,СВЦЭМ!$B$39:$B$782,T$240)+'СЕТ СН'!$F$15</f>
        <v>0</v>
      </c>
      <c r="U269" s="36">
        <f>SUMIFS(СВЦЭМ!$G$40:$G$783,СВЦЭМ!$A$40:$A$783,$A269,СВЦЭМ!$B$39:$B$782,U$240)+'СЕТ СН'!$F$15</f>
        <v>0</v>
      </c>
      <c r="V269" s="36">
        <f>SUMIFS(СВЦЭМ!$G$40:$G$783,СВЦЭМ!$A$40:$A$783,$A269,СВЦЭМ!$B$39:$B$782,V$240)+'СЕТ СН'!$F$15</f>
        <v>0</v>
      </c>
      <c r="W269" s="36">
        <f>SUMIFS(СВЦЭМ!$G$40:$G$783,СВЦЭМ!$A$40:$A$783,$A269,СВЦЭМ!$B$39:$B$782,W$240)+'СЕТ СН'!$F$15</f>
        <v>0</v>
      </c>
      <c r="X269" s="36">
        <f>SUMIFS(СВЦЭМ!$G$40:$G$783,СВЦЭМ!$A$40:$A$783,$A269,СВЦЭМ!$B$39:$B$782,X$240)+'СЕТ СН'!$F$15</f>
        <v>0</v>
      </c>
      <c r="Y269" s="36">
        <f>SUMIFS(СВЦЭМ!$G$40:$G$783,СВЦЭМ!$A$40:$A$783,$A269,СВЦЭМ!$B$39:$B$782,Y$240)+'СЕТ СН'!$F$15</f>
        <v>0</v>
      </c>
    </row>
    <row r="270" spans="1:25" ht="15.75" hidden="1" x14ac:dyDescent="0.2">
      <c r="A270" s="35">
        <f t="shared" si="7"/>
        <v>44622</v>
      </c>
      <c r="B270" s="36">
        <f>SUMIFS(СВЦЭМ!$G$40:$G$783,СВЦЭМ!$A$40:$A$783,$A270,СВЦЭМ!$B$39:$B$782,B$240)+'СЕТ СН'!$F$15</f>
        <v>0</v>
      </c>
      <c r="C270" s="36">
        <f>SUMIFS(СВЦЭМ!$G$40:$G$783,СВЦЭМ!$A$40:$A$783,$A270,СВЦЭМ!$B$39:$B$782,C$240)+'СЕТ СН'!$F$15</f>
        <v>0</v>
      </c>
      <c r="D270" s="36">
        <f>SUMIFS(СВЦЭМ!$G$40:$G$783,СВЦЭМ!$A$40:$A$783,$A270,СВЦЭМ!$B$39:$B$782,D$240)+'СЕТ СН'!$F$15</f>
        <v>0</v>
      </c>
      <c r="E270" s="36">
        <f>SUMIFS(СВЦЭМ!$G$40:$G$783,СВЦЭМ!$A$40:$A$783,$A270,СВЦЭМ!$B$39:$B$782,E$240)+'СЕТ СН'!$F$15</f>
        <v>0</v>
      </c>
      <c r="F270" s="36">
        <f>SUMIFS(СВЦЭМ!$G$40:$G$783,СВЦЭМ!$A$40:$A$783,$A270,СВЦЭМ!$B$39:$B$782,F$240)+'СЕТ СН'!$F$15</f>
        <v>0</v>
      </c>
      <c r="G270" s="36">
        <f>SUMIFS(СВЦЭМ!$G$40:$G$783,СВЦЭМ!$A$40:$A$783,$A270,СВЦЭМ!$B$39:$B$782,G$240)+'СЕТ СН'!$F$15</f>
        <v>0</v>
      </c>
      <c r="H270" s="36">
        <f>SUMIFS(СВЦЭМ!$G$40:$G$783,СВЦЭМ!$A$40:$A$783,$A270,СВЦЭМ!$B$39:$B$782,H$240)+'СЕТ СН'!$F$15</f>
        <v>0</v>
      </c>
      <c r="I270" s="36">
        <f>SUMIFS(СВЦЭМ!$G$40:$G$783,СВЦЭМ!$A$40:$A$783,$A270,СВЦЭМ!$B$39:$B$782,I$240)+'СЕТ СН'!$F$15</f>
        <v>0</v>
      </c>
      <c r="J270" s="36">
        <f>SUMIFS(СВЦЭМ!$G$40:$G$783,СВЦЭМ!$A$40:$A$783,$A270,СВЦЭМ!$B$39:$B$782,J$240)+'СЕТ СН'!$F$15</f>
        <v>0</v>
      </c>
      <c r="K270" s="36">
        <f>SUMIFS(СВЦЭМ!$G$40:$G$783,СВЦЭМ!$A$40:$A$783,$A270,СВЦЭМ!$B$39:$B$782,K$240)+'СЕТ СН'!$F$15</f>
        <v>0</v>
      </c>
      <c r="L270" s="36">
        <f>SUMIFS(СВЦЭМ!$G$40:$G$783,СВЦЭМ!$A$40:$A$783,$A270,СВЦЭМ!$B$39:$B$782,L$240)+'СЕТ СН'!$F$15</f>
        <v>0</v>
      </c>
      <c r="M270" s="36">
        <f>SUMIFS(СВЦЭМ!$G$40:$G$783,СВЦЭМ!$A$40:$A$783,$A270,СВЦЭМ!$B$39:$B$782,M$240)+'СЕТ СН'!$F$15</f>
        <v>0</v>
      </c>
      <c r="N270" s="36">
        <f>SUMIFS(СВЦЭМ!$G$40:$G$783,СВЦЭМ!$A$40:$A$783,$A270,СВЦЭМ!$B$39:$B$782,N$240)+'СЕТ СН'!$F$15</f>
        <v>0</v>
      </c>
      <c r="O270" s="36">
        <f>SUMIFS(СВЦЭМ!$G$40:$G$783,СВЦЭМ!$A$40:$A$783,$A270,СВЦЭМ!$B$39:$B$782,O$240)+'СЕТ СН'!$F$15</f>
        <v>0</v>
      </c>
      <c r="P270" s="36">
        <f>SUMIFS(СВЦЭМ!$G$40:$G$783,СВЦЭМ!$A$40:$A$783,$A270,СВЦЭМ!$B$39:$B$782,P$240)+'СЕТ СН'!$F$15</f>
        <v>0</v>
      </c>
      <c r="Q270" s="36">
        <f>SUMIFS(СВЦЭМ!$G$40:$G$783,СВЦЭМ!$A$40:$A$783,$A270,СВЦЭМ!$B$39:$B$782,Q$240)+'СЕТ СН'!$F$15</f>
        <v>0</v>
      </c>
      <c r="R270" s="36">
        <f>SUMIFS(СВЦЭМ!$G$40:$G$783,СВЦЭМ!$A$40:$A$783,$A270,СВЦЭМ!$B$39:$B$782,R$240)+'СЕТ СН'!$F$15</f>
        <v>0</v>
      </c>
      <c r="S270" s="36">
        <f>SUMIFS(СВЦЭМ!$G$40:$G$783,СВЦЭМ!$A$40:$A$783,$A270,СВЦЭМ!$B$39:$B$782,S$240)+'СЕТ СН'!$F$15</f>
        <v>0</v>
      </c>
      <c r="T270" s="36">
        <f>SUMIFS(СВЦЭМ!$G$40:$G$783,СВЦЭМ!$A$40:$A$783,$A270,СВЦЭМ!$B$39:$B$782,T$240)+'СЕТ СН'!$F$15</f>
        <v>0</v>
      </c>
      <c r="U270" s="36">
        <f>SUMIFS(СВЦЭМ!$G$40:$G$783,СВЦЭМ!$A$40:$A$783,$A270,СВЦЭМ!$B$39:$B$782,U$240)+'СЕТ СН'!$F$15</f>
        <v>0</v>
      </c>
      <c r="V270" s="36">
        <f>SUMIFS(СВЦЭМ!$G$40:$G$783,СВЦЭМ!$A$40:$A$783,$A270,СВЦЭМ!$B$39:$B$782,V$240)+'СЕТ СН'!$F$15</f>
        <v>0</v>
      </c>
      <c r="W270" s="36">
        <f>SUMIFS(СВЦЭМ!$G$40:$G$783,СВЦЭМ!$A$40:$A$783,$A270,СВЦЭМ!$B$39:$B$782,W$240)+'СЕТ СН'!$F$15</f>
        <v>0</v>
      </c>
      <c r="X270" s="36">
        <f>SUMIFS(СВЦЭМ!$G$40:$G$783,СВЦЭМ!$A$40:$A$783,$A270,СВЦЭМ!$B$39:$B$782,X$240)+'СЕТ СН'!$F$15</f>
        <v>0</v>
      </c>
      <c r="Y270" s="36">
        <f>SUMIFS(СВЦЭМ!$G$40:$G$783,СВЦЭМ!$A$40:$A$783,$A270,СВЦЭМ!$B$39:$B$782,Y$240)+'СЕТ СН'!$F$15</f>
        <v>0</v>
      </c>
    </row>
    <row r="271" spans="1:25" ht="15.75" hidden="1" x14ac:dyDescent="0.2">
      <c r="A271" s="35">
        <f t="shared" si="7"/>
        <v>44623</v>
      </c>
      <c r="B271" s="36">
        <f>SUMIFS(СВЦЭМ!$G$40:$G$783,СВЦЭМ!$A$40:$A$783,$A271,СВЦЭМ!$B$39:$B$782,B$240)+'СЕТ СН'!$F$15</f>
        <v>0</v>
      </c>
      <c r="C271" s="36">
        <f>SUMIFS(СВЦЭМ!$G$40:$G$783,СВЦЭМ!$A$40:$A$783,$A271,СВЦЭМ!$B$39:$B$782,C$240)+'СЕТ СН'!$F$15</f>
        <v>0</v>
      </c>
      <c r="D271" s="36">
        <f>SUMIFS(СВЦЭМ!$G$40:$G$783,СВЦЭМ!$A$40:$A$783,$A271,СВЦЭМ!$B$39:$B$782,D$240)+'СЕТ СН'!$F$15</f>
        <v>0</v>
      </c>
      <c r="E271" s="36">
        <f>SUMIFS(СВЦЭМ!$G$40:$G$783,СВЦЭМ!$A$40:$A$783,$A271,СВЦЭМ!$B$39:$B$782,E$240)+'СЕТ СН'!$F$15</f>
        <v>0</v>
      </c>
      <c r="F271" s="36">
        <f>SUMIFS(СВЦЭМ!$G$40:$G$783,СВЦЭМ!$A$40:$A$783,$A271,СВЦЭМ!$B$39:$B$782,F$240)+'СЕТ СН'!$F$15</f>
        <v>0</v>
      </c>
      <c r="G271" s="36">
        <f>SUMIFS(СВЦЭМ!$G$40:$G$783,СВЦЭМ!$A$40:$A$783,$A271,СВЦЭМ!$B$39:$B$782,G$240)+'СЕТ СН'!$F$15</f>
        <v>0</v>
      </c>
      <c r="H271" s="36">
        <f>SUMIFS(СВЦЭМ!$G$40:$G$783,СВЦЭМ!$A$40:$A$783,$A271,СВЦЭМ!$B$39:$B$782,H$240)+'СЕТ СН'!$F$15</f>
        <v>0</v>
      </c>
      <c r="I271" s="36">
        <f>SUMIFS(СВЦЭМ!$G$40:$G$783,СВЦЭМ!$A$40:$A$783,$A271,СВЦЭМ!$B$39:$B$782,I$240)+'СЕТ СН'!$F$15</f>
        <v>0</v>
      </c>
      <c r="J271" s="36">
        <f>SUMIFS(СВЦЭМ!$G$40:$G$783,СВЦЭМ!$A$40:$A$783,$A271,СВЦЭМ!$B$39:$B$782,J$240)+'СЕТ СН'!$F$15</f>
        <v>0</v>
      </c>
      <c r="K271" s="36">
        <f>SUMIFS(СВЦЭМ!$G$40:$G$783,СВЦЭМ!$A$40:$A$783,$A271,СВЦЭМ!$B$39:$B$782,K$240)+'СЕТ СН'!$F$15</f>
        <v>0</v>
      </c>
      <c r="L271" s="36">
        <f>SUMIFS(СВЦЭМ!$G$40:$G$783,СВЦЭМ!$A$40:$A$783,$A271,СВЦЭМ!$B$39:$B$782,L$240)+'СЕТ СН'!$F$15</f>
        <v>0</v>
      </c>
      <c r="M271" s="36">
        <f>SUMIFS(СВЦЭМ!$G$40:$G$783,СВЦЭМ!$A$40:$A$783,$A271,СВЦЭМ!$B$39:$B$782,M$240)+'СЕТ СН'!$F$15</f>
        <v>0</v>
      </c>
      <c r="N271" s="36">
        <f>SUMIFS(СВЦЭМ!$G$40:$G$783,СВЦЭМ!$A$40:$A$783,$A271,СВЦЭМ!$B$39:$B$782,N$240)+'СЕТ СН'!$F$15</f>
        <v>0</v>
      </c>
      <c r="O271" s="36">
        <f>SUMIFS(СВЦЭМ!$G$40:$G$783,СВЦЭМ!$A$40:$A$783,$A271,СВЦЭМ!$B$39:$B$782,O$240)+'СЕТ СН'!$F$15</f>
        <v>0</v>
      </c>
      <c r="P271" s="36">
        <f>SUMIFS(СВЦЭМ!$G$40:$G$783,СВЦЭМ!$A$40:$A$783,$A271,СВЦЭМ!$B$39:$B$782,P$240)+'СЕТ СН'!$F$15</f>
        <v>0</v>
      </c>
      <c r="Q271" s="36">
        <f>SUMIFS(СВЦЭМ!$G$40:$G$783,СВЦЭМ!$A$40:$A$783,$A271,СВЦЭМ!$B$39:$B$782,Q$240)+'СЕТ СН'!$F$15</f>
        <v>0</v>
      </c>
      <c r="R271" s="36">
        <f>SUMIFS(СВЦЭМ!$G$40:$G$783,СВЦЭМ!$A$40:$A$783,$A271,СВЦЭМ!$B$39:$B$782,R$240)+'СЕТ СН'!$F$15</f>
        <v>0</v>
      </c>
      <c r="S271" s="36">
        <f>SUMIFS(СВЦЭМ!$G$40:$G$783,СВЦЭМ!$A$40:$A$783,$A271,СВЦЭМ!$B$39:$B$782,S$240)+'СЕТ СН'!$F$15</f>
        <v>0</v>
      </c>
      <c r="T271" s="36">
        <f>SUMIFS(СВЦЭМ!$G$40:$G$783,СВЦЭМ!$A$40:$A$783,$A271,СВЦЭМ!$B$39:$B$782,T$240)+'СЕТ СН'!$F$15</f>
        <v>0</v>
      </c>
      <c r="U271" s="36">
        <f>SUMIFS(СВЦЭМ!$G$40:$G$783,СВЦЭМ!$A$40:$A$783,$A271,СВЦЭМ!$B$39:$B$782,U$240)+'СЕТ СН'!$F$15</f>
        <v>0</v>
      </c>
      <c r="V271" s="36">
        <f>SUMIFS(СВЦЭМ!$G$40:$G$783,СВЦЭМ!$A$40:$A$783,$A271,СВЦЭМ!$B$39:$B$782,V$240)+'СЕТ СН'!$F$15</f>
        <v>0</v>
      </c>
      <c r="W271" s="36">
        <f>SUMIFS(СВЦЭМ!$G$40:$G$783,СВЦЭМ!$A$40:$A$783,$A271,СВЦЭМ!$B$39:$B$782,W$240)+'СЕТ СН'!$F$15</f>
        <v>0</v>
      </c>
      <c r="X271" s="36">
        <f>SUMIFS(СВЦЭМ!$G$40:$G$783,СВЦЭМ!$A$40:$A$783,$A271,СВЦЭМ!$B$39:$B$782,X$240)+'СЕТ СН'!$F$15</f>
        <v>0</v>
      </c>
      <c r="Y271" s="36">
        <f>SUMIFS(СВЦЭМ!$G$40:$G$783,СВЦЭМ!$A$40:$A$783,$A271,СВЦЭМ!$B$39:$B$782,Y$240)+'СЕТ СН'!$F$15</f>
        <v>0</v>
      </c>
    </row>
    <row r="272" spans="1:25" ht="15.75" hidden="1" x14ac:dyDescent="0.2">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row>
    <row r="273" spans="1:27" ht="12.75" hidden="1" customHeight="1" x14ac:dyDescent="0.2">
      <c r="A273" s="137" t="s">
        <v>7</v>
      </c>
      <c r="B273" s="131" t="s">
        <v>117</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3"/>
    </row>
    <row r="274" spans="1:27" ht="12.75" hidden="1" customHeight="1" x14ac:dyDescent="0.2">
      <c r="A274" s="138"/>
      <c r="B274" s="134"/>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6"/>
    </row>
    <row r="275" spans="1:27" s="46" customFormat="1" ht="12.75" hidden="1" customHeight="1" x14ac:dyDescent="0.2">
      <c r="A275" s="139"/>
      <c r="B275" s="34">
        <v>1</v>
      </c>
      <c r="C275" s="34">
        <v>2</v>
      </c>
      <c r="D275" s="34">
        <v>3</v>
      </c>
      <c r="E275" s="34">
        <v>4</v>
      </c>
      <c r="F275" s="34">
        <v>5</v>
      </c>
      <c r="G275" s="34">
        <v>6</v>
      </c>
      <c r="H275" s="34">
        <v>7</v>
      </c>
      <c r="I275" s="34">
        <v>8</v>
      </c>
      <c r="J275" s="34">
        <v>9</v>
      </c>
      <c r="K275" s="34">
        <v>10</v>
      </c>
      <c r="L275" s="34">
        <v>11</v>
      </c>
      <c r="M275" s="34">
        <v>12</v>
      </c>
      <c r="N275" s="34">
        <v>13</v>
      </c>
      <c r="O275" s="34">
        <v>14</v>
      </c>
      <c r="P275" s="34">
        <v>15</v>
      </c>
      <c r="Q275" s="34">
        <v>16</v>
      </c>
      <c r="R275" s="34">
        <v>17</v>
      </c>
      <c r="S275" s="34">
        <v>18</v>
      </c>
      <c r="T275" s="34">
        <v>19</v>
      </c>
      <c r="U275" s="34">
        <v>20</v>
      </c>
      <c r="V275" s="34">
        <v>21</v>
      </c>
      <c r="W275" s="34">
        <v>22</v>
      </c>
      <c r="X275" s="34">
        <v>23</v>
      </c>
      <c r="Y275" s="34">
        <v>24</v>
      </c>
    </row>
    <row r="276" spans="1:27" ht="15.75" hidden="1" customHeight="1" x14ac:dyDescent="0.2">
      <c r="A276" s="35" t="str">
        <f>A241</f>
        <v>01.02.2022</v>
      </c>
      <c r="B276" s="36">
        <f>SUMIFS(СВЦЭМ!$H$40:$H$783,СВЦЭМ!$A$40:$A$783,$A276,СВЦЭМ!$B$39:$B$782,B$275)+'СЕТ СН'!$F$15</f>
        <v>0</v>
      </c>
      <c r="C276" s="36">
        <f>SUMIFS(СВЦЭМ!$H$40:$H$783,СВЦЭМ!$A$40:$A$783,$A276,СВЦЭМ!$B$39:$B$782,C$275)+'СЕТ СН'!$F$15</f>
        <v>0</v>
      </c>
      <c r="D276" s="36">
        <f>SUMIFS(СВЦЭМ!$H$40:$H$783,СВЦЭМ!$A$40:$A$783,$A276,СВЦЭМ!$B$39:$B$782,D$275)+'СЕТ СН'!$F$15</f>
        <v>0</v>
      </c>
      <c r="E276" s="36">
        <f>SUMIFS(СВЦЭМ!$H$40:$H$783,СВЦЭМ!$A$40:$A$783,$A276,СВЦЭМ!$B$39:$B$782,E$275)+'СЕТ СН'!$F$15</f>
        <v>0</v>
      </c>
      <c r="F276" s="36">
        <f>SUMIFS(СВЦЭМ!$H$40:$H$783,СВЦЭМ!$A$40:$A$783,$A276,СВЦЭМ!$B$39:$B$782,F$275)+'СЕТ СН'!$F$15</f>
        <v>0</v>
      </c>
      <c r="G276" s="36">
        <f>SUMIFS(СВЦЭМ!$H$40:$H$783,СВЦЭМ!$A$40:$A$783,$A276,СВЦЭМ!$B$39:$B$782,G$275)+'СЕТ СН'!$F$15</f>
        <v>0</v>
      </c>
      <c r="H276" s="36">
        <f>SUMIFS(СВЦЭМ!$H$40:$H$783,СВЦЭМ!$A$40:$A$783,$A276,СВЦЭМ!$B$39:$B$782,H$275)+'СЕТ СН'!$F$15</f>
        <v>0</v>
      </c>
      <c r="I276" s="36">
        <f>SUMIFS(СВЦЭМ!$H$40:$H$783,СВЦЭМ!$A$40:$A$783,$A276,СВЦЭМ!$B$39:$B$782,I$275)+'СЕТ СН'!$F$15</f>
        <v>0</v>
      </c>
      <c r="J276" s="36">
        <f>SUMIFS(СВЦЭМ!$H$40:$H$783,СВЦЭМ!$A$40:$A$783,$A276,СВЦЭМ!$B$39:$B$782,J$275)+'СЕТ СН'!$F$15</f>
        <v>0</v>
      </c>
      <c r="K276" s="36">
        <f>SUMIFS(СВЦЭМ!$H$40:$H$783,СВЦЭМ!$A$40:$A$783,$A276,СВЦЭМ!$B$39:$B$782,K$275)+'СЕТ СН'!$F$15</f>
        <v>0</v>
      </c>
      <c r="L276" s="36">
        <f>SUMIFS(СВЦЭМ!$H$40:$H$783,СВЦЭМ!$A$40:$A$783,$A276,СВЦЭМ!$B$39:$B$782,L$275)+'СЕТ СН'!$F$15</f>
        <v>0</v>
      </c>
      <c r="M276" s="36">
        <f>SUMIFS(СВЦЭМ!$H$40:$H$783,СВЦЭМ!$A$40:$A$783,$A276,СВЦЭМ!$B$39:$B$782,M$275)+'СЕТ СН'!$F$15</f>
        <v>0</v>
      </c>
      <c r="N276" s="36">
        <f>SUMIFS(СВЦЭМ!$H$40:$H$783,СВЦЭМ!$A$40:$A$783,$A276,СВЦЭМ!$B$39:$B$782,N$275)+'СЕТ СН'!$F$15</f>
        <v>0</v>
      </c>
      <c r="O276" s="36">
        <f>SUMIFS(СВЦЭМ!$H$40:$H$783,СВЦЭМ!$A$40:$A$783,$A276,СВЦЭМ!$B$39:$B$782,O$275)+'СЕТ СН'!$F$15</f>
        <v>0</v>
      </c>
      <c r="P276" s="36">
        <f>SUMIFS(СВЦЭМ!$H$40:$H$783,СВЦЭМ!$A$40:$A$783,$A276,СВЦЭМ!$B$39:$B$782,P$275)+'СЕТ СН'!$F$15</f>
        <v>0</v>
      </c>
      <c r="Q276" s="36">
        <f>SUMIFS(СВЦЭМ!$H$40:$H$783,СВЦЭМ!$A$40:$A$783,$A276,СВЦЭМ!$B$39:$B$782,Q$275)+'СЕТ СН'!$F$15</f>
        <v>0</v>
      </c>
      <c r="R276" s="36">
        <f>SUMIFS(СВЦЭМ!$H$40:$H$783,СВЦЭМ!$A$40:$A$783,$A276,СВЦЭМ!$B$39:$B$782,R$275)+'СЕТ СН'!$F$15</f>
        <v>0</v>
      </c>
      <c r="S276" s="36">
        <f>SUMIFS(СВЦЭМ!$H$40:$H$783,СВЦЭМ!$A$40:$A$783,$A276,СВЦЭМ!$B$39:$B$782,S$275)+'СЕТ СН'!$F$15</f>
        <v>0</v>
      </c>
      <c r="T276" s="36">
        <f>SUMIFS(СВЦЭМ!$H$40:$H$783,СВЦЭМ!$A$40:$A$783,$A276,СВЦЭМ!$B$39:$B$782,T$275)+'СЕТ СН'!$F$15</f>
        <v>0</v>
      </c>
      <c r="U276" s="36">
        <f>SUMIFS(СВЦЭМ!$H$40:$H$783,СВЦЭМ!$A$40:$A$783,$A276,СВЦЭМ!$B$39:$B$782,U$275)+'СЕТ СН'!$F$15</f>
        <v>0</v>
      </c>
      <c r="V276" s="36">
        <f>SUMIFS(СВЦЭМ!$H$40:$H$783,СВЦЭМ!$A$40:$A$783,$A276,СВЦЭМ!$B$39:$B$782,V$275)+'СЕТ СН'!$F$15</f>
        <v>0</v>
      </c>
      <c r="W276" s="36">
        <f>SUMIFS(СВЦЭМ!$H$40:$H$783,СВЦЭМ!$A$40:$A$783,$A276,СВЦЭМ!$B$39:$B$782,W$275)+'СЕТ СН'!$F$15</f>
        <v>0</v>
      </c>
      <c r="X276" s="36">
        <f>SUMIFS(СВЦЭМ!$H$40:$H$783,СВЦЭМ!$A$40:$A$783,$A276,СВЦЭМ!$B$39:$B$782,X$275)+'СЕТ СН'!$F$15</f>
        <v>0</v>
      </c>
      <c r="Y276" s="36">
        <f>SUMIFS(СВЦЭМ!$H$40:$H$783,СВЦЭМ!$A$40:$A$783,$A276,СВЦЭМ!$B$39:$B$782,Y$275)+'СЕТ СН'!$F$15</f>
        <v>0</v>
      </c>
      <c r="AA276" s="45"/>
    </row>
    <row r="277" spans="1:27" ht="15.75" hidden="1" x14ac:dyDescent="0.2">
      <c r="A277" s="35">
        <f>A276+1</f>
        <v>44594</v>
      </c>
      <c r="B277" s="36">
        <f>SUMIFS(СВЦЭМ!$H$40:$H$783,СВЦЭМ!$A$40:$A$783,$A277,СВЦЭМ!$B$39:$B$782,B$275)+'СЕТ СН'!$F$15</f>
        <v>0</v>
      </c>
      <c r="C277" s="36">
        <f>SUMIFS(СВЦЭМ!$H$40:$H$783,СВЦЭМ!$A$40:$A$783,$A277,СВЦЭМ!$B$39:$B$782,C$275)+'СЕТ СН'!$F$15</f>
        <v>0</v>
      </c>
      <c r="D277" s="36">
        <f>SUMIFS(СВЦЭМ!$H$40:$H$783,СВЦЭМ!$A$40:$A$783,$A277,СВЦЭМ!$B$39:$B$782,D$275)+'СЕТ СН'!$F$15</f>
        <v>0</v>
      </c>
      <c r="E277" s="36">
        <f>SUMIFS(СВЦЭМ!$H$40:$H$783,СВЦЭМ!$A$40:$A$783,$A277,СВЦЭМ!$B$39:$B$782,E$275)+'СЕТ СН'!$F$15</f>
        <v>0</v>
      </c>
      <c r="F277" s="36">
        <f>SUMIFS(СВЦЭМ!$H$40:$H$783,СВЦЭМ!$A$40:$A$783,$A277,СВЦЭМ!$B$39:$B$782,F$275)+'СЕТ СН'!$F$15</f>
        <v>0</v>
      </c>
      <c r="G277" s="36">
        <f>SUMIFS(СВЦЭМ!$H$40:$H$783,СВЦЭМ!$A$40:$A$783,$A277,СВЦЭМ!$B$39:$B$782,G$275)+'СЕТ СН'!$F$15</f>
        <v>0</v>
      </c>
      <c r="H277" s="36">
        <f>SUMIFS(СВЦЭМ!$H$40:$H$783,СВЦЭМ!$A$40:$A$783,$A277,СВЦЭМ!$B$39:$B$782,H$275)+'СЕТ СН'!$F$15</f>
        <v>0</v>
      </c>
      <c r="I277" s="36">
        <f>SUMIFS(СВЦЭМ!$H$40:$H$783,СВЦЭМ!$A$40:$A$783,$A277,СВЦЭМ!$B$39:$B$782,I$275)+'СЕТ СН'!$F$15</f>
        <v>0</v>
      </c>
      <c r="J277" s="36">
        <f>SUMIFS(СВЦЭМ!$H$40:$H$783,СВЦЭМ!$A$40:$A$783,$A277,СВЦЭМ!$B$39:$B$782,J$275)+'СЕТ СН'!$F$15</f>
        <v>0</v>
      </c>
      <c r="K277" s="36">
        <f>SUMIFS(СВЦЭМ!$H$40:$H$783,СВЦЭМ!$A$40:$A$783,$A277,СВЦЭМ!$B$39:$B$782,K$275)+'СЕТ СН'!$F$15</f>
        <v>0</v>
      </c>
      <c r="L277" s="36">
        <f>SUMIFS(СВЦЭМ!$H$40:$H$783,СВЦЭМ!$A$40:$A$783,$A277,СВЦЭМ!$B$39:$B$782,L$275)+'СЕТ СН'!$F$15</f>
        <v>0</v>
      </c>
      <c r="M277" s="36">
        <f>SUMIFS(СВЦЭМ!$H$40:$H$783,СВЦЭМ!$A$40:$A$783,$A277,СВЦЭМ!$B$39:$B$782,M$275)+'СЕТ СН'!$F$15</f>
        <v>0</v>
      </c>
      <c r="N277" s="36">
        <f>SUMIFS(СВЦЭМ!$H$40:$H$783,СВЦЭМ!$A$40:$A$783,$A277,СВЦЭМ!$B$39:$B$782,N$275)+'СЕТ СН'!$F$15</f>
        <v>0</v>
      </c>
      <c r="O277" s="36">
        <f>SUMIFS(СВЦЭМ!$H$40:$H$783,СВЦЭМ!$A$40:$A$783,$A277,СВЦЭМ!$B$39:$B$782,O$275)+'СЕТ СН'!$F$15</f>
        <v>0</v>
      </c>
      <c r="P277" s="36">
        <f>SUMIFS(СВЦЭМ!$H$40:$H$783,СВЦЭМ!$A$40:$A$783,$A277,СВЦЭМ!$B$39:$B$782,P$275)+'СЕТ СН'!$F$15</f>
        <v>0</v>
      </c>
      <c r="Q277" s="36">
        <f>SUMIFS(СВЦЭМ!$H$40:$H$783,СВЦЭМ!$A$40:$A$783,$A277,СВЦЭМ!$B$39:$B$782,Q$275)+'СЕТ СН'!$F$15</f>
        <v>0</v>
      </c>
      <c r="R277" s="36">
        <f>SUMIFS(СВЦЭМ!$H$40:$H$783,СВЦЭМ!$A$40:$A$783,$A277,СВЦЭМ!$B$39:$B$782,R$275)+'СЕТ СН'!$F$15</f>
        <v>0</v>
      </c>
      <c r="S277" s="36">
        <f>SUMIFS(СВЦЭМ!$H$40:$H$783,СВЦЭМ!$A$40:$A$783,$A277,СВЦЭМ!$B$39:$B$782,S$275)+'СЕТ СН'!$F$15</f>
        <v>0</v>
      </c>
      <c r="T277" s="36">
        <f>SUMIFS(СВЦЭМ!$H$40:$H$783,СВЦЭМ!$A$40:$A$783,$A277,СВЦЭМ!$B$39:$B$782,T$275)+'СЕТ СН'!$F$15</f>
        <v>0</v>
      </c>
      <c r="U277" s="36">
        <f>SUMIFS(СВЦЭМ!$H$40:$H$783,СВЦЭМ!$A$40:$A$783,$A277,СВЦЭМ!$B$39:$B$782,U$275)+'СЕТ СН'!$F$15</f>
        <v>0</v>
      </c>
      <c r="V277" s="36">
        <f>SUMIFS(СВЦЭМ!$H$40:$H$783,СВЦЭМ!$A$40:$A$783,$A277,СВЦЭМ!$B$39:$B$782,V$275)+'СЕТ СН'!$F$15</f>
        <v>0</v>
      </c>
      <c r="W277" s="36">
        <f>SUMIFS(СВЦЭМ!$H$40:$H$783,СВЦЭМ!$A$40:$A$783,$A277,СВЦЭМ!$B$39:$B$782,W$275)+'СЕТ СН'!$F$15</f>
        <v>0</v>
      </c>
      <c r="X277" s="36">
        <f>SUMIFS(СВЦЭМ!$H$40:$H$783,СВЦЭМ!$A$40:$A$783,$A277,СВЦЭМ!$B$39:$B$782,X$275)+'СЕТ СН'!$F$15</f>
        <v>0</v>
      </c>
      <c r="Y277" s="36">
        <f>SUMIFS(СВЦЭМ!$H$40:$H$783,СВЦЭМ!$A$40:$A$783,$A277,СВЦЭМ!$B$39:$B$782,Y$275)+'СЕТ СН'!$F$15</f>
        <v>0</v>
      </c>
    </row>
    <row r="278" spans="1:27" ht="15.75" hidden="1" x14ac:dyDescent="0.2">
      <c r="A278" s="35">
        <f t="shared" ref="A278:A306" si="8">A277+1</f>
        <v>44595</v>
      </c>
      <c r="B278" s="36">
        <f>SUMIFS(СВЦЭМ!$H$40:$H$783,СВЦЭМ!$A$40:$A$783,$A278,СВЦЭМ!$B$39:$B$782,B$275)+'СЕТ СН'!$F$15</f>
        <v>0</v>
      </c>
      <c r="C278" s="36">
        <f>SUMIFS(СВЦЭМ!$H$40:$H$783,СВЦЭМ!$A$40:$A$783,$A278,СВЦЭМ!$B$39:$B$782,C$275)+'СЕТ СН'!$F$15</f>
        <v>0</v>
      </c>
      <c r="D278" s="36">
        <f>SUMIFS(СВЦЭМ!$H$40:$H$783,СВЦЭМ!$A$40:$A$783,$A278,СВЦЭМ!$B$39:$B$782,D$275)+'СЕТ СН'!$F$15</f>
        <v>0</v>
      </c>
      <c r="E278" s="36">
        <f>SUMIFS(СВЦЭМ!$H$40:$H$783,СВЦЭМ!$A$40:$A$783,$A278,СВЦЭМ!$B$39:$B$782,E$275)+'СЕТ СН'!$F$15</f>
        <v>0</v>
      </c>
      <c r="F278" s="36">
        <f>SUMIFS(СВЦЭМ!$H$40:$H$783,СВЦЭМ!$A$40:$A$783,$A278,СВЦЭМ!$B$39:$B$782,F$275)+'СЕТ СН'!$F$15</f>
        <v>0</v>
      </c>
      <c r="G278" s="36">
        <f>SUMIFS(СВЦЭМ!$H$40:$H$783,СВЦЭМ!$A$40:$A$783,$A278,СВЦЭМ!$B$39:$B$782,G$275)+'СЕТ СН'!$F$15</f>
        <v>0</v>
      </c>
      <c r="H278" s="36">
        <f>SUMIFS(СВЦЭМ!$H$40:$H$783,СВЦЭМ!$A$40:$A$783,$A278,СВЦЭМ!$B$39:$B$782,H$275)+'СЕТ СН'!$F$15</f>
        <v>0</v>
      </c>
      <c r="I278" s="36">
        <f>SUMIFS(СВЦЭМ!$H$40:$H$783,СВЦЭМ!$A$40:$A$783,$A278,СВЦЭМ!$B$39:$B$782,I$275)+'СЕТ СН'!$F$15</f>
        <v>0</v>
      </c>
      <c r="J278" s="36">
        <f>SUMIFS(СВЦЭМ!$H$40:$H$783,СВЦЭМ!$A$40:$A$783,$A278,СВЦЭМ!$B$39:$B$782,J$275)+'СЕТ СН'!$F$15</f>
        <v>0</v>
      </c>
      <c r="K278" s="36">
        <f>SUMIFS(СВЦЭМ!$H$40:$H$783,СВЦЭМ!$A$40:$A$783,$A278,СВЦЭМ!$B$39:$B$782,K$275)+'СЕТ СН'!$F$15</f>
        <v>0</v>
      </c>
      <c r="L278" s="36">
        <f>SUMIFS(СВЦЭМ!$H$40:$H$783,СВЦЭМ!$A$40:$A$783,$A278,СВЦЭМ!$B$39:$B$782,L$275)+'СЕТ СН'!$F$15</f>
        <v>0</v>
      </c>
      <c r="M278" s="36">
        <f>SUMIFS(СВЦЭМ!$H$40:$H$783,СВЦЭМ!$A$40:$A$783,$A278,СВЦЭМ!$B$39:$B$782,M$275)+'СЕТ СН'!$F$15</f>
        <v>0</v>
      </c>
      <c r="N278" s="36">
        <f>SUMIFS(СВЦЭМ!$H$40:$H$783,СВЦЭМ!$A$40:$A$783,$A278,СВЦЭМ!$B$39:$B$782,N$275)+'СЕТ СН'!$F$15</f>
        <v>0</v>
      </c>
      <c r="O278" s="36">
        <f>SUMIFS(СВЦЭМ!$H$40:$H$783,СВЦЭМ!$A$40:$A$783,$A278,СВЦЭМ!$B$39:$B$782,O$275)+'СЕТ СН'!$F$15</f>
        <v>0</v>
      </c>
      <c r="P278" s="36">
        <f>SUMIFS(СВЦЭМ!$H$40:$H$783,СВЦЭМ!$A$40:$A$783,$A278,СВЦЭМ!$B$39:$B$782,P$275)+'СЕТ СН'!$F$15</f>
        <v>0</v>
      </c>
      <c r="Q278" s="36">
        <f>SUMIFS(СВЦЭМ!$H$40:$H$783,СВЦЭМ!$A$40:$A$783,$A278,СВЦЭМ!$B$39:$B$782,Q$275)+'СЕТ СН'!$F$15</f>
        <v>0</v>
      </c>
      <c r="R278" s="36">
        <f>SUMIFS(СВЦЭМ!$H$40:$H$783,СВЦЭМ!$A$40:$A$783,$A278,СВЦЭМ!$B$39:$B$782,R$275)+'СЕТ СН'!$F$15</f>
        <v>0</v>
      </c>
      <c r="S278" s="36">
        <f>SUMIFS(СВЦЭМ!$H$40:$H$783,СВЦЭМ!$A$40:$A$783,$A278,СВЦЭМ!$B$39:$B$782,S$275)+'СЕТ СН'!$F$15</f>
        <v>0</v>
      </c>
      <c r="T278" s="36">
        <f>SUMIFS(СВЦЭМ!$H$40:$H$783,СВЦЭМ!$A$40:$A$783,$A278,СВЦЭМ!$B$39:$B$782,T$275)+'СЕТ СН'!$F$15</f>
        <v>0</v>
      </c>
      <c r="U278" s="36">
        <f>SUMIFS(СВЦЭМ!$H$40:$H$783,СВЦЭМ!$A$40:$A$783,$A278,СВЦЭМ!$B$39:$B$782,U$275)+'СЕТ СН'!$F$15</f>
        <v>0</v>
      </c>
      <c r="V278" s="36">
        <f>SUMIFS(СВЦЭМ!$H$40:$H$783,СВЦЭМ!$A$40:$A$783,$A278,СВЦЭМ!$B$39:$B$782,V$275)+'СЕТ СН'!$F$15</f>
        <v>0</v>
      </c>
      <c r="W278" s="36">
        <f>SUMIFS(СВЦЭМ!$H$40:$H$783,СВЦЭМ!$A$40:$A$783,$A278,СВЦЭМ!$B$39:$B$782,W$275)+'СЕТ СН'!$F$15</f>
        <v>0</v>
      </c>
      <c r="X278" s="36">
        <f>SUMIFS(СВЦЭМ!$H$40:$H$783,СВЦЭМ!$A$40:$A$783,$A278,СВЦЭМ!$B$39:$B$782,X$275)+'СЕТ СН'!$F$15</f>
        <v>0</v>
      </c>
      <c r="Y278" s="36">
        <f>SUMIFS(СВЦЭМ!$H$40:$H$783,СВЦЭМ!$A$40:$A$783,$A278,СВЦЭМ!$B$39:$B$782,Y$275)+'СЕТ СН'!$F$15</f>
        <v>0</v>
      </c>
    </row>
    <row r="279" spans="1:27" ht="15.75" hidden="1" x14ac:dyDescent="0.2">
      <c r="A279" s="35">
        <f t="shared" si="8"/>
        <v>44596</v>
      </c>
      <c r="B279" s="36">
        <f>SUMIFS(СВЦЭМ!$H$40:$H$783,СВЦЭМ!$A$40:$A$783,$A279,СВЦЭМ!$B$39:$B$782,B$275)+'СЕТ СН'!$F$15</f>
        <v>0</v>
      </c>
      <c r="C279" s="36">
        <f>SUMIFS(СВЦЭМ!$H$40:$H$783,СВЦЭМ!$A$40:$A$783,$A279,СВЦЭМ!$B$39:$B$782,C$275)+'СЕТ СН'!$F$15</f>
        <v>0</v>
      </c>
      <c r="D279" s="36">
        <f>SUMIFS(СВЦЭМ!$H$40:$H$783,СВЦЭМ!$A$40:$A$783,$A279,СВЦЭМ!$B$39:$B$782,D$275)+'СЕТ СН'!$F$15</f>
        <v>0</v>
      </c>
      <c r="E279" s="36">
        <f>SUMIFS(СВЦЭМ!$H$40:$H$783,СВЦЭМ!$A$40:$A$783,$A279,СВЦЭМ!$B$39:$B$782,E$275)+'СЕТ СН'!$F$15</f>
        <v>0</v>
      </c>
      <c r="F279" s="36">
        <f>SUMIFS(СВЦЭМ!$H$40:$H$783,СВЦЭМ!$A$40:$A$783,$A279,СВЦЭМ!$B$39:$B$782,F$275)+'СЕТ СН'!$F$15</f>
        <v>0</v>
      </c>
      <c r="G279" s="36">
        <f>SUMIFS(СВЦЭМ!$H$40:$H$783,СВЦЭМ!$A$40:$A$783,$A279,СВЦЭМ!$B$39:$B$782,G$275)+'СЕТ СН'!$F$15</f>
        <v>0</v>
      </c>
      <c r="H279" s="36">
        <f>SUMIFS(СВЦЭМ!$H$40:$H$783,СВЦЭМ!$A$40:$A$783,$A279,СВЦЭМ!$B$39:$B$782,H$275)+'СЕТ СН'!$F$15</f>
        <v>0</v>
      </c>
      <c r="I279" s="36">
        <f>SUMIFS(СВЦЭМ!$H$40:$H$783,СВЦЭМ!$A$40:$A$783,$A279,СВЦЭМ!$B$39:$B$782,I$275)+'СЕТ СН'!$F$15</f>
        <v>0</v>
      </c>
      <c r="J279" s="36">
        <f>SUMIFS(СВЦЭМ!$H$40:$H$783,СВЦЭМ!$A$40:$A$783,$A279,СВЦЭМ!$B$39:$B$782,J$275)+'СЕТ СН'!$F$15</f>
        <v>0</v>
      </c>
      <c r="K279" s="36">
        <f>SUMIFS(СВЦЭМ!$H$40:$H$783,СВЦЭМ!$A$40:$A$783,$A279,СВЦЭМ!$B$39:$B$782,K$275)+'СЕТ СН'!$F$15</f>
        <v>0</v>
      </c>
      <c r="L279" s="36">
        <f>SUMIFS(СВЦЭМ!$H$40:$H$783,СВЦЭМ!$A$40:$A$783,$A279,СВЦЭМ!$B$39:$B$782,L$275)+'СЕТ СН'!$F$15</f>
        <v>0</v>
      </c>
      <c r="M279" s="36">
        <f>SUMIFS(СВЦЭМ!$H$40:$H$783,СВЦЭМ!$A$40:$A$783,$A279,СВЦЭМ!$B$39:$B$782,M$275)+'СЕТ СН'!$F$15</f>
        <v>0</v>
      </c>
      <c r="N279" s="36">
        <f>SUMIFS(СВЦЭМ!$H$40:$H$783,СВЦЭМ!$A$40:$A$783,$A279,СВЦЭМ!$B$39:$B$782,N$275)+'СЕТ СН'!$F$15</f>
        <v>0</v>
      </c>
      <c r="O279" s="36">
        <f>SUMIFS(СВЦЭМ!$H$40:$H$783,СВЦЭМ!$A$40:$A$783,$A279,СВЦЭМ!$B$39:$B$782,O$275)+'СЕТ СН'!$F$15</f>
        <v>0</v>
      </c>
      <c r="P279" s="36">
        <f>SUMIFS(СВЦЭМ!$H$40:$H$783,СВЦЭМ!$A$40:$A$783,$A279,СВЦЭМ!$B$39:$B$782,P$275)+'СЕТ СН'!$F$15</f>
        <v>0</v>
      </c>
      <c r="Q279" s="36">
        <f>SUMIFS(СВЦЭМ!$H$40:$H$783,СВЦЭМ!$A$40:$A$783,$A279,СВЦЭМ!$B$39:$B$782,Q$275)+'СЕТ СН'!$F$15</f>
        <v>0</v>
      </c>
      <c r="R279" s="36">
        <f>SUMIFS(СВЦЭМ!$H$40:$H$783,СВЦЭМ!$A$40:$A$783,$A279,СВЦЭМ!$B$39:$B$782,R$275)+'СЕТ СН'!$F$15</f>
        <v>0</v>
      </c>
      <c r="S279" s="36">
        <f>SUMIFS(СВЦЭМ!$H$40:$H$783,СВЦЭМ!$A$40:$A$783,$A279,СВЦЭМ!$B$39:$B$782,S$275)+'СЕТ СН'!$F$15</f>
        <v>0</v>
      </c>
      <c r="T279" s="36">
        <f>SUMIFS(СВЦЭМ!$H$40:$H$783,СВЦЭМ!$A$40:$A$783,$A279,СВЦЭМ!$B$39:$B$782,T$275)+'СЕТ СН'!$F$15</f>
        <v>0</v>
      </c>
      <c r="U279" s="36">
        <f>SUMIFS(СВЦЭМ!$H$40:$H$783,СВЦЭМ!$A$40:$A$783,$A279,СВЦЭМ!$B$39:$B$782,U$275)+'СЕТ СН'!$F$15</f>
        <v>0</v>
      </c>
      <c r="V279" s="36">
        <f>SUMIFS(СВЦЭМ!$H$40:$H$783,СВЦЭМ!$A$40:$A$783,$A279,СВЦЭМ!$B$39:$B$782,V$275)+'СЕТ СН'!$F$15</f>
        <v>0</v>
      </c>
      <c r="W279" s="36">
        <f>SUMIFS(СВЦЭМ!$H$40:$H$783,СВЦЭМ!$A$40:$A$783,$A279,СВЦЭМ!$B$39:$B$782,W$275)+'СЕТ СН'!$F$15</f>
        <v>0</v>
      </c>
      <c r="X279" s="36">
        <f>SUMIFS(СВЦЭМ!$H$40:$H$783,СВЦЭМ!$A$40:$A$783,$A279,СВЦЭМ!$B$39:$B$782,X$275)+'СЕТ СН'!$F$15</f>
        <v>0</v>
      </c>
      <c r="Y279" s="36">
        <f>SUMIFS(СВЦЭМ!$H$40:$H$783,СВЦЭМ!$A$40:$A$783,$A279,СВЦЭМ!$B$39:$B$782,Y$275)+'СЕТ СН'!$F$15</f>
        <v>0</v>
      </c>
    </row>
    <row r="280" spans="1:27" ht="15.75" hidden="1" x14ac:dyDescent="0.2">
      <c r="A280" s="35">
        <f t="shared" si="8"/>
        <v>44597</v>
      </c>
      <c r="B280" s="36">
        <f>SUMIFS(СВЦЭМ!$H$40:$H$783,СВЦЭМ!$A$40:$A$783,$A280,СВЦЭМ!$B$39:$B$782,B$275)+'СЕТ СН'!$F$15</f>
        <v>0</v>
      </c>
      <c r="C280" s="36">
        <f>SUMIFS(СВЦЭМ!$H$40:$H$783,СВЦЭМ!$A$40:$A$783,$A280,СВЦЭМ!$B$39:$B$782,C$275)+'СЕТ СН'!$F$15</f>
        <v>0</v>
      </c>
      <c r="D280" s="36">
        <f>SUMIFS(СВЦЭМ!$H$40:$H$783,СВЦЭМ!$A$40:$A$783,$A280,СВЦЭМ!$B$39:$B$782,D$275)+'СЕТ СН'!$F$15</f>
        <v>0</v>
      </c>
      <c r="E280" s="36">
        <f>SUMIFS(СВЦЭМ!$H$40:$H$783,СВЦЭМ!$A$40:$A$783,$A280,СВЦЭМ!$B$39:$B$782,E$275)+'СЕТ СН'!$F$15</f>
        <v>0</v>
      </c>
      <c r="F280" s="36">
        <f>SUMIFS(СВЦЭМ!$H$40:$H$783,СВЦЭМ!$A$40:$A$783,$A280,СВЦЭМ!$B$39:$B$782,F$275)+'СЕТ СН'!$F$15</f>
        <v>0</v>
      </c>
      <c r="G280" s="36">
        <f>SUMIFS(СВЦЭМ!$H$40:$H$783,СВЦЭМ!$A$40:$A$783,$A280,СВЦЭМ!$B$39:$B$782,G$275)+'СЕТ СН'!$F$15</f>
        <v>0</v>
      </c>
      <c r="H280" s="36">
        <f>SUMIFS(СВЦЭМ!$H$40:$H$783,СВЦЭМ!$A$40:$A$783,$A280,СВЦЭМ!$B$39:$B$782,H$275)+'СЕТ СН'!$F$15</f>
        <v>0</v>
      </c>
      <c r="I280" s="36">
        <f>SUMIFS(СВЦЭМ!$H$40:$H$783,СВЦЭМ!$A$40:$A$783,$A280,СВЦЭМ!$B$39:$B$782,I$275)+'СЕТ СН'!$F$15</f>
        <v>0</v>
      </c>
      <c r="J280" s="36">
        <f>SUMIFS(СВЦЭМ!$H$40:$H$783,СВЦЭМ!$A$40:$A$783,$A280,СВЦЭМ!$B$39:$B$782,J$275)+'СЕТ СН'!$F$15</f>
        <v>0</v>
      </c>
      <c r="K280" s="36">
        <f>SUMIFS(СВЦЭМ!$H$40:$H$783,СВЦЭМ!$A$40:$A$783,$A280,СВЦЭМ!$B$39:$B$782,K$275)+'СЕТ СН'!$F$15</f>
        <v>0</v>
      </c>
      <c r="L280" s="36">
        <f>SUMIFS(СВЦЭМ!$H$40:$H$783,СВЦЭМ!$A$40:$A$783,$A280,СВЦЭМ!$B$39:$B$782,L$275)+'СЕТ СН'!$F$15</f>
        <v>0</v>
      </c>
      <c r="M280" s="36">
        <f>SUMIFS(СВЦЭМ!$H$40:$H$783,СВЦЭМ!$A$40:$A$783,$A280,СВЦЭМ!$B$39:$B$782,M$275)+'СЕТ СН'!$F$15</f>
        <v>0</v>
      </c>
      <c r="N280" s="36">
        <f>SUMIFS(СВЦЭМ!$H$40:$H$783,СВЦЭМ!$A$40:$A$783,$A280,СВЦЭМ!$B$39:$B$782,N$275)+'СЕТ СН'!$F$15</f>
        <v>0</v>
      </c>
      <c r="O280" s="36">
        <f>SUMIFS(СВЦЭМ!$H$40:$H$783,СВЦЭМ!$A$40:$A$783,$A280,СВЦЭМ!$B$39:$B$782,O$275)+'СЕТ СН'!$F$15</f>
        <v>0</v>
      </c>
      <c r="P280" s="36">
        <f>SUMIFS(СВЦЭМ!$H$40:$H$783,СВЦЭМ!$A$40:$A$783,$A280,СВЦЭМ!$B$39:$B$782,P$275)+'СЕТ СН'!$F$15</f>
        <v>0</v>
      </c>
      <c r="Q280" s="36">
        <f>SUMIFS(СВЦЭМ!$H$40:$H$783,СВЦЭМ!$A$40:$A$783,$A280,СВЦЭМ!$B$39:$B$782,Q$275)+'СЕТ СН'!$F$15</f>
        <v>0</v>
      </c>
      <c r="R280" s="36">
        <f>SUMIFS(СВЦЭМ!$H$40:$H$783,СВЦЭМ!$A$40:$A$783,$A280,СВЦЭМ!$B$39:$B$782,R$275)+'СЕТ СН'!$F$15</f>
        <v>0</v>
      </c>
      <c r="S280" s="36">
        <f>SUMIFS(СВЦЭМ!$H$40:$H$783,СВЦЭМ!$A$40:$A$783,$A280,СВЦЭМ!$B$39:$B$782,S$275)+'СЕТ СН'!$F$15</f>
        <v>0</v>
      </c>
      <c r="T280" s="36">
        <f>SUMIFS(СВЦЭМ!$H$40:$H$783,СВЦЭМ!$A$40:$A$783,$A280,СВЦЭМ!$B$39:$B$782,T$275)+'СЕТ СН'!$F$15</f>
        <v>0</v>
      </c>
      <c r="U280" s="36">
        <f>SUMIFS(СВЦЭМ!$H$40:$H$783,СВЦЭМ!$A$40:$A$783,$A280,СВЦЭМ!$B$39:$B$782,U$275)+'СЕТ СН'!$F$15</f>
        <v>0</v>
      </c>
      <c r="V280" s="36">
        <f>SUMIFS(СВЦЭМ!$H$40:$H$783,СВЦЭМ!$A$40:$A$783,$A280,СВЦЭМ!$B$39:$B$782,V$275)+'СЕТ СН'!$F$15</f>
        <v>0</v>
      </c>
      <c r="W280" s="36">
        <f>SUMIFS(СВЦЭМ!$H$40:$H$783,СВЦЭМ!$A$40:$A$783,$A280,СВЦЭМ!$B$39:$B$782,W$275)+'СЕТ СН'!$F$15</f>
        <v>0</v>
      </c>
      <c r="X280" s="36">
        <f>SUMIFS(СВЦЭМ!$H$40:$H$783,СВЦЭМ!$A$40:$A$783,$A280,СВЦЭМ!$B$39:$B$782,X$275)+'СЕТ СН'!$F$15</f>
        <v>0</v>
      </c>
      <c r="Y280" s="36">
        <f>SUMIFS(СВЦЭМ!$H$40:$H$783,СВЦЭМ!$A$40:$A$783,$A280,СВЦЭМ!$B$39:$B$782,Y$275)+'СЕТ СН'!$F$15</f>
        <v>0</v>
      </c>
    </row>
    <row r="281" spans="1:27" ht="15.75" hidden="1" x14ac:dyDescent="0.2">
      <c r="A281" s="35">
        <f t="shared" si="8"/>
        <v>44598</v>
      </c>
      <c r="B281" s="36">
        <f>SUMIFS(СВЦЭМ!$H$40:$H$783,СВЦЭМ!$A$40:$A$783,$A281,СВЦЭМ!$B$39:$B$782,B$275)+'СЕТ СН'!$F$15</f>
        <v>0</v>
      </c>
      <c r="C281" s="36">
        <f>SUMIFS(СВЦЭМ!$H$40:$H$783,СВЦЭМ!$A$40:$A$783,$A281,СВЦЭМ!$B$39:$B$782,C$275)+'СЕТ СН'!$F$15</f>
        <v>0</v>
      </c>
      <c r="D281" s="36">
        <f>SUMIFS(СВЦЭМ!$H$40:$H$783,СВЦЭМ!$A$40:$A$783,$A281,СВЦЭМ!$B$39:$B$782,D$275)+'СЕТ СН'!$F$15</f>
        <v>0</v>
      </c>
      <c r="E281" s="36">
        <f>SUMIFS(СВЦЭМ!$H$40:$H$783,СВЦЭМ!$A$40:$A$783,$A281,СВЦЭМ!$B$39:$B$782,E$275)+'СЕТ СН'!$F$15</f>
        <v>0</v>
      </c>
      <c r="F281" s="36">
        <f>SUMIFS(СВЦЭМ!$H$40:$H$783,СВЦЭМ!$A$40:$A$783,$A281,СВЦЭМ!$B$39:$B$782,F$275)+'СЕТ СН'!$F$15</f>
        <v>0</v>
      </c>
      <c r="G281" s="36">
        <f>SUMIFS(СВЦЭМ!$H$40:$H$783,СВЦЭМ!$A$40:$A$783,$A281,СВЦЭМ!$B$39:$B$782,G$275)+'СЕТ СН'!$F$15</f>
        <v>0</v>
      </c>
      <c r="H281" s="36">
        <f>SUMIFS(СВЦЭМ!$H$40:$H$783,СВЦЭМ!$A$40:$A$783,$A281,СВЦЭМ!$B$39:$B$782,H$275)+'СЕТ СН'!$F$15</f>
        <v>0</v>
      </c>
      <c r="I281" s="36">
        <f>SUMIFS(СВЦЭМ!$H$40:$H$783,СВЦЭМ!$A$40:$A$783,$A281,СВЦЭМ!$B$39:$B$782,I$275)+'СЕТ СН'!$F$15</f>
        <v>0</v>
      </c>
      <c r="J281" s="36">
        <f>SUMIFS(СВЦЭМ!$H$40:$H$783,СВЦЭМ!$A$40:$A$783,$A281,СВЦЭМ!$B$39:$B$782,J$275)+'СЕТ СН'!$F$15</f>
        <v>0</v>
      </c>
      <c r="K281" s="36">
        <f>SUMIFS(СВЦЭМ!$H$40:$H$783,СВЦЭМ!$A$40:$A$783,$A281,СВЦЭМ!$B$39:$B$782,K$275)+'СЕТ СН'!$F$15</f>
        <v>0</v>
      </c>
      <c r="L281" s="36">
        <f>SUMIFS(СВЦЭМ!$H$40:$H$783,СВЦЭМ!$A$40:$A$783,$A281,СВЦЭМ!$B$39:$B$782,L$275)+'СЕТ СН'!$F$15</f>
        <v>0</v>
      </c>
      <c r="M281" s="36">
        <f>SUMIFS(СВЦЭМ!$H$40:$H$783,СВЦЭМ!$A$40:$A$783,$A281,СВЦЭМ!$B$39:$B$782,M$275)+'СЕТ СН'!$F$15</f>
        <v>0</v>
      </c>
      <c r="N281" s="36">
        <f>SUMIFS(СВЦЭМ!$H$40:$H$783,СВЦЭМ!$A$40:$A$783,$A281,СВЦЭМ!$B$39:$B$782,N$275)+'СЕТ СН'!$F$15</f>
        <v>0</v>
      </c>
      <c r="O281" s="36">
        <f>SUMIFS(СВЦЭМ!$H$40:$H$783,СВЦЭМ!$A$40:$A$783,$A281,СВЦЭМ!$B$39:$B$782,O$275)+'СЕТ СН'!$F$15</f>
        <v>0</v>
      </c>
      <c r="P281" s="36">
        <f>SUMIFS(СВЦЭМ!$H$40:$H$783,СВЦЭМ!$A$40:$A$783,$A281,СВЦЭМ!$B$39:$B$782,P$275)+'СЕТ СН'!$F$15</f>
        <v>0</v>
      </c>
      <c r="Q281" s="36">
        <f>SUMIFS(СВЦЭМ!$H$40:$H$783,СВЦЭМ!$A$40:$A$783,$A281,СВЦЭМ!$B$39:$B$782,Q$275)+'СЕТ СН'!$F$15</f>
        <v>0</v>
      </c>
      <c r="R281" s="36">
        <f>SUMIFS(СВЦЭМ!$H$40:$H$783,СВЦЭМ!$A$40:$A$783,$A281,СВЦЭМ!$B$39:$B$782,R$275)+'СЕТ СН'!$F$15</f>
        <v>0</v>
      </c>
      <c r="S281" s="36">
        <f>SUMIFS(СВЦЭМ!$H$40:$H$783,СВЦЭМ!$A$40:$A$783,$A281,СВЦЭМ!$B$39:$B$782,S$275)+'СЕТ СН'!$F$15</f>
        <v>0</v>
      </c>
      <c r="T281" s="36">
        <f>SUMIFS(СВЦЭМ!$H$40:$H$783,СВЦЭМ!$A$40:$A$783,$A281,СВЦЭМ!$B$39:$B$782,T$275)+'СЕТ СН'!$F$15</f>
        <v>0</v>
      </c>
      <c r="U281" s="36">
        <f>SUMIFS(СВЦЭМ!$H$40:$H$783,СВЦЭМ!$A$40:$A$783,$A281,СВЦЭМ!$B$39:$B$782,U$275)+'СЕТ СН'!$F$15</f>
        <v>0</v>
      </c>
      <c r="V281" s="36">
        <f>SUMIFS(СВЦЭМ!$H$40:$H$783,СВЦЭМ!$A$40:$A$783,$A281,СВЦЭМ!$B$39:$B$782,V$275)+'СЕТ СН'!$F$15</f>
        <v>0</v>
      </c>
      <c r="W281" s="36">
        <f>SUMIFS(СВЦЭМ!$H$40:$H$783,СВЦЭМ!$A$40:$A$783,$A281,СВЦЭМ!$B$39:$B$782,W$275)+'СЕТ СН'!$F$15</f>
        <v>0</v>
      </c>
      <c r="X281" s="36">
        <f>SUMIFS(СВЦЭМ!$H$40:$H$783,СВЦЭМ!$A$40:$A$783,$A281,СВЦЭМ!$B$39:$B$782,X$275)+'СЕТ СН'!$F$15</f>
        <v>0</v>
      </c>
      <c r="Y281" s="36">
        <f>SUMIFS(СВЦЭМ!$H$40:$H$783,СВЦЭМ!$A$40:$A$783,$A281,СВЦЭМ!$B$39:$B$782,Y$275)+'СЕТ СН'!$F$15</f>
        <v>0</v>
      </c>
    </row>
    <row r="282" spans="1:27" ht="15.75" hidden="1" x14ac:dyDescent="0.2">
      <c r="A282" s="35">
        <f t="shared" si="8"/>
        <v>44599</v>
      </c>
      <c r="B282" s="36">
        <f>SUMIFS(СВЦЭМ!$H$40:$H$783,СВЦЭМ!$A$40:$A$783,$A282,СВЦЭМ!$B$39:$B$782,B$275)+'СЕТ СН'!$F$15</f>
        <v>0</v>
      </c>
      <c r="C282" s="36">
        <f>SUMIFS(СВЦЭМ!$H$40:$H$783,СВЦЭМ!$A$40:$A$783,$A282,СВЦЭМ!$B$39:$B$782,C$275)+'СЕТ СН'!$F$15</f>
        <v>0</v>
      </c>
      <c r="D282" s="36">
        <f>SUMIFS(СВЦЭМ!$H$40:$H$783,СВЦЭМ!$A$40:$A$783,$A282,СВЦЭМ!$B$39:$B$782,D$275)+'СЕТ СН'!$F$15</f>
        <v>0</v>
      </c>
      <c r="E282" s="36">
        <f>SUMIFS(СВЦЭМ!$H$40:$H$783,СВЦЭМ!$A$40:$A$783,$A282,СВЦЭМ!$B$39:$B$782,E$275)+'СЕТ СН'!$F$15</f>
        <v>0</v>
      </c>
      <c r="F282" s="36">
        <f>SUMIFS(СВЦЭМ!$H$40:$H$783,СВЦЭМ!$A$40:$A$783,$A282,СВЦЭМ!$B$39:$B$782,F$275)+'СЕТ СН'!$F$15</f>
        <v>0</v>
      </c>
      <c r="G282" s="36">
        <f>SUMIFS(СВЦЭМ!$H$40:$H$783,СВЦЭМ!$A$40:$A$783,$A282,СВЦЭМ!$B$39:$B$782,G$275)+'СЕТ СН'!$F$15</f>
        <v>0</v>
      </c>
      <c r="H282" s="36">
        <f>SUMIFS(СВЦЭМ!$H$40:$H$783,СВЦЭМ!$A$40:$A$783,$A282,СВЦЭМ!$B$39:$B$782,H$275)+'СЕТ СН'!$F$15</f>
        <v>0</v>
      </c>
      <c r="I282" s="36">
        <f>SUMIFS(СВЦЭМ!$H$40:$H$783,СВЦЭМ!$A$40:$A$783,$A282,СВЦЭМ!$B$39:$B$782,I$275)+'СЕТ СН'!$F$15</f>
        <v>0</v>
      </c>
      <c r="J282" s="36">
        <f>SUMIFS(СВЦЭМ!$H$40:$H$783,СВЦЭМ!$A$40:$A$783,$A282,СВЦЭМ!$B$39:$B$782,J$275)+'СЕТ СН'!$F$15</f>
        <v>0</v>
      </c>
      <c r="K282" s="36">
        <f>SUMIFS(СВЦЭМ!$H$40:$H$783,СВЦЭМ!$A$40:$A$783,$A282,СВЦЭМ!$B$39:$B$782,K$275)+'СЕТ СН'!$F$15</f>
        <v>0</v>
      </c>
      <c r="L282" s="36">
        <f>SUMIFS(СВЦЭМ!$H$40:$H$783,СВЦЭМ!$A$40:$A$783,$A282,СВЦЭМ!$B$39:$B$782,L$275)+'СЕТ СН'!$F$15</f>
        <v>0</v>
      </c>
      <c r="M282" s="36">
        <f>SUMIFS(СВЦЭМ!$H$40:$H$783,СВЦЭМ!$A$40:$A$783,$A282,СВЦЭМ!$B$39:$B$782,M$275)+'СЕТ СН'!$F$15</f>
        <v>0</v>
      </c>
      <c r="N282" s="36">
        <f>SUMIFS(СВЦЭМ!$H$40:$H$783,СВЦЭМ!$A$40:$A$783,$A282,СВЦЭМ!$B$39:$B$782,N$275)+'СЕТ СН'!$F$15</f>
        <v>0</v>
      </c>
      <c r="O282" s="36">
        <f>SUMIFS(СВЦЭМ!$H$40:$H$783,СВЦЭМ!$A$40:$A$783,$A282,СВЦЭМ!$B$39:$B$782,O$275)+'СЕТ СН'!$F$15</f>
        <v>0</v>
      </c>
      <c r="P282" s="36">
        <f>SUMIFS(СВЦЭМ!$H$40:$H$783,СВЦЭМ!$A$40:$A$783,$A282,СВЦЭМ!$B$39:$B$782,P$275)+'СЕТ СН'!$F$15</f>
        <v>0</v>
      </c>
      <c r="Q282" s="36">
        <f>SUMIFS(СВЦЭМ!$H$40:$H$783,СВЦЭМ!$A$40:$A$783,$A282,СВЦЭМ!$B$39:$B$782,Q$275)+'СЕТ СН'!$F$15</f>
        <v>0</v>
      </c>
      <c r="R282" s="36">
        <f>SUMIFS(СВЦЭМ!$H$40:$H$783,СВЦЭМ!$A$40:$A$783,$A282,СВЦЭМ!$B$39:$B$782,R$275)+'СЕТ СН'!$F$15</f>
        <v>0</v>
      </c>
      <c r="S282" s="36">
        <f>SUMIFS(СВЦЭМ!$H$40:$H$783,СВЦЭМ!$A$40:$A$783,$A282,СВЦЭМ!$B$39:$B$782,S$275)+'СЕТ СН'!$F$15</f>
        <v>0</v>
      </c>
      <c r="T282" s="36">
        <f>SUMIFS(СВЦЭМ!$H$40:$H$783,СВЦЭМ!$A$40:$A$783,$A282,СВЦЭМ!$B$39:$B$782,T$275)+'СЕТ СН'!$F$15</f>
        <v>0</v>
      </c>
      <c r="U282" s="36">
        <f>SUMIFS(СВЦЭМ!$H$40:$H$783,СВЦЭМ!$A$40:$A$783,$A282,СВЦЭМ!$B$39:$B$782,U$275)+'СЕТ СН'!$F$15</f>
        <v>0</v>
      </c>
      <c r="V282" s="36">
        <f>SUMIFS(СВЦЭМ!$H$40:$H$783,СВЦЭМ!$A$40:$A$783,$A282,СВЦЭМ!$B$39:$B$782,V$275)+'СЕТ СН'!$F$15</f>
        <v>0</v>
      </c>
      <c r="W282" s="36">
        <f>SUMIFS(СВЦЭМ!$H$40:$H$783,СВЦЭМ!$A$40:$A$783,$A282,СВЦЭМ!$B$39:$B$782,W$275)+'СЕТ СН'!$F$15</f>
        <v>0</v>
      </c>
      <c r="X282" s="36">
        <f>SUMIFS(СВЦЭМ!$H$40:$H$783,СВЦЭМ!$A$40:$A$783,$A282,СВЦЭМ!$B$39:$B$782,X$275)+'СЕТ СН'!$F$15</f>
        <v>0</v>
      </c>
      <c r="Y282" s="36">
        <f>SUMIFS(СВЦЭМ!$H$40:$H$783,СВЦЭМ!$A$40:$A$783,$A282,СВЦЭМ!$B$39:$B$782,Y$275)+'СЕТ СН'!$F$15</f>
        <v>0</v>
      </c>
    </row>
    <row r="283" spans="1:27" ht="15.75" hidden="1" x14ac:dyDescent="0.2">
      <c r="A283" s="35">
        <f t="shared" si="8"/>
        <v>44600</v>
      </c>
      <c r="B283" s="36">
        <f>SUMIFS(СВЦЭМ!$H$40:$H$783,СВЦЭМ!$A$40:$A$783,$A283,СВЦЭМ!$B$39:$B$782,B$275)+'СЕТ СН'!$F$15</f>
        <v>0</v>
      </c>
      <c r="C283" s="36">
        <f>SUMIFS(СВЦЭМ!$H$40:$H$783,СВЦЭМ!$A$40:$A$783,$A283,СВЦЭМ!$B$39:$B$782,C$275)+'СЕТ СН'!$F$15</f>
        <v>0</v>
      </c>
      <c r="D283" s="36">
        <f>SUMIFS(СВЦЭМ!$H$40:$H$783,СВЦЭМ!$A$40:$A$783,$A283,СВЦЭМ!$B$39:$B$782,D$275)+'СЕТ СН'!$F$15</f>
        <v>0</v>
      </c>
      <c r="E283" s="36">
        <f>SUMIFS(СВЦЭМ!$H$40:$H$783,СВЦЭМ!$A$40:$A$783,$A283,СВЦЭМ!$B$39:$B$782,E$275)+'СЕТ СН'!$F$15</f>
        <v>0</v>
      </c>
      <c r="F283" s="36">
        <f>SUMIFS(СВЦЭМ!$H$40:$H$783,СВЦЭМ!$A$40:$A$783,$A283,СВЦЭМ!$B$39:$B$782,F$275)+'СЕТ СН'!$F$15</f>
        <v>0</v>
      </c>
      <c r="G283" s="36">
        <f>SUMIFS(СВЦЭМ!$H$40:$H$783,СВЦЭМ!$A$40:$A$783,$A283,СВЦЭМ!$B$39:$B$782,G$275)+'СЕТ СН'!$F$15</f>
        <v>0</v>
      </c>
      <c r="H283" s="36">
        <f>SUMIFS(СВЦЭМ!$H$40:$H$783,СВЦЭМ!$A$40:$A$783,$A283,СВЦЭМ!$B$39:$B$782,H$275)+'СЕТ СН'!$F$15</f>
        <v>0</v>
      </c>
      <c r="I283" s="36">
        <f>SUMIFS(СВЦЭМ!$H$40:$H$783,СВЦЭМ!$A$40:$A$783,$A283,СВЦЭМ!$B$39:$B$782,I$275)+'СЕТ СН'!$F$15</f>
        <v>0</v>
      </c>
      <c r="J283" s="36">
        <f>SUMIFS(СВЦЭМ!$H$40:$H$783,СВЦЭМ!$A$40:$A$783,$A283,СВЦЭМ!$B$39:$B$782,J$275)+'СЕТ СН'!$F$15</f>
        <v>0</v>
      </c>
      <c r="K283" s="36">
        <f>SUMIFS(СВЦЭМ!$H$40:$H$783,СВЦЭМ!$A$40:$A$783,$A283,СВЦЭМ!$B$39:$B$782,K$275)+'СЕТ СН'!$F$15</f>
        <v>0</v>
      </c>
      <c r="L283" s="36">
        <f>SUMIFS(СВЦЭМ!$H$40:$H$783,СВЦЭМ!$A$40:$A$783,$A283,СВЦЭМ!$B$39:$B$782,L$275)+'СЕТ СН'!$F$15</f>
        <v>0</v>
      </c>
      <c r="M283" s="36">
        <f>SUMIFS(СВЦЭМ!$H$40:$H$783,СВЦЭМ!$A$40:$A$783,$A283,СВЦЭМ!$B$39:$B$782,M$275)+'СЕТ СН'!$F$15</f>
        <v>0</v>
      </c>
      <c r="N283" s="36">
        <f>SUMIFS(СВЦЭМ!$H$40:$H$783,СВЦЭМ!$A$40:$A$783,$A283,СВЦЭМ!$B$39:$B$782,N$275)+'СЕТ СН'!$F$15</f>
        <v>0</v>
      </c>
      <c r="O283" s="36">
        <f>SUMIFS(СВЦЭМ!$H$40:$H$783,СВЦЭМ!$A$40:$A$783,$A283,СВЦЭМ!$B$39:$B$782,O$275)+'СЕТ СН'!$F$15</f>
        <v>0</v>
      </c>
      <c r="P283" s="36">
        <f>SUMIFS(СВЦЭМ!$H$40:$H$783,СВЦЭМ!$A$40:$A$783,$A283,СВЦЭМ!$B$39:$B$782,P$275)+'СЕТ СН'!$F$15</f>
        <v>0</v>
      </c>
      <c r="Q283" s="36">
        <f>SUMIFS(СВЦЭМ!$H$40:$H$783,СВЦЭМ!$A$40:$A$783,$A283,СВЦЭМ!$B$39:$B$782,Q$275)+'СЕТ СН'!$F$15</f>
        <v>0</v>
      </c>
      <c r="R283" s="36">
        <f>SUMIFS(СВЦЭМ!$H$40:$H$783,СВЦЭМ!$A$40:$A$783,$A283,СВЦЭМ!$B$39:$B$782,R$275)+'СЕТ СН'!$F$15</f>
        <v>0</v>
      </c>
      <c r="S283" s="36">
        <f>SUMIFS(СВЦЭМ!$H$40:$H$783,СВЦЭМ!$A$40:$A$783,$A283,СВЦЭМ!$B$39:$B$782,S$275)+'СЕТ СН'!$F$15</f>
        <v>0</v>
      </c>
      <c r="T283" s="36">
        <f>SUMIFS(СВЦЭМ!$H$40:$H$783,СВЦЭМ!$A$40:$A$783,$A283,СВЦЭМ!$B$39:$B$782,T$275)+'СЕТ СН'!$F$15</f>
        <v>0</v>
      </c>
      <c r="U283" s="36">
        <f>SUMIFS(СВЦЭМ!$H$40:$H$783,СВЦЭМ!$A$40:$A$783,$A283,СВЦЭМ!$B$39:$B$782,U$275)+'СЕТ СН'!$F$15</f>
        <v>0</v>
      </c>
      <c r="V283" s="36">
        <f>SUMIFS(СВЦЭМ!$H$40:$H$783,СВЦЭМ!$A$40:$A$783,$A283,СВЦЭМ!$B$39:$B$782,V$275)+'СЕТ СН'!$F$15</f>
        <v>0</v>
      </c>
      <c r="W283" s="36">
        <f>SUMIFS(СВЦЭМ!$H$40:$H$783,СВЦЭМ!$A$40:$A$783,$A283,СВЦЭМ!$B$39:$B$782,W$275)+'СЕТ СН'!$F$15</f>
        <v>0</v>
      </c>
      <c r="X283" s="36">
        <f>SUMIFS(СВЦЭМ!$H$40:$H$783,СВЦЭМ!$A$40:$A$783,$A283,СВЦЭМ!$B$39:$B$782,X$275)+'СЕТ СН'!$F$15</f>
        <v>0</v>
      </c>
      <c r="Y283" s="36">
        <f>SUMIFS(СВЦЭМ!$H$40:$H$783,СВЦЭМ!$A$40:$A$783,$A283,СВЦЭМ!$B$39:$B$782,Y$275)+'СЕТ СН'!$F$15</f>
        <v>0</v>
      </c>
    </row>
    <row r="284" spans="1:27" ht="15.75" hidden="1" x14ac:dyDescent="0.2">
      <c r="A284" s="35">
        <f t="shared" si="8"/>
        <v>44601</v>
      </c>
      <c r="B284" s="36">
        <f>SUMIFS(СВЦЭМ!$H$40:$H$783,СВЦЭМ!$A$40:$A$783,$A284,СВЦЭМ!$B$39:$B$782,B$275)+'СЕТ СН'!$F$15</f>
        <v>0</v>
      </c>
      <c r="C284" s="36">
        <f>SUMIFS(СВЦЭМ!$H$40:$H$783,СВЦЭМ!$A$40:$A$783,$A284,СВЦЭМ!$B$39:$B$782,C$275)+'СЕТ СН'!$F$15</f>
        <v>0</v>
      </c>
      <c r="D284" s="36">
        <f>SUMIFS(СВЦЭМ!$H$40:$H$783,СВЦЭМ!$A$40:$A$783,$A284,СВЦЭМ!$B$39:$B$782,D$275)+'СЕТ СН'!$F$15</f>
        <v>0</v>
      </c>
      <c r="E284" s="36">
        <f>SUMIFS(СВЦЭМ!$H$40:$H$783,СВЦЭМ!$A$40:$A$783,$A284,СВЦЭМ!$B$39:$B$782,E$275)+'СЕТ СН'!$F$15</f>
        <v>0</v>
      </c>
      <c r="F284" s="36">
        <f>SUMIFS(СВЦЭМ!$H$40:$H$783,СВЦЭМ!$A$40:$A$783,$A284,СВЦЭМ!$B$39:$B$782,F$275)+'СЕТ СН'!$F$15</f>
        <v>0</v>
      </c>
      <c r="G284" s="36">
        <f>SUMIFS(СВЦЭМ!$H$40:$H$783,СВЦЭМ!$A$40:$A$783,$A284,СВЦЭМ!$B$39:$B$782,G$275)+'СЕТ СН'!$F$15</f>
        <v>0</v>
      </c>
      <c r="H284" s="36">
        <f>SUMIFS(СВЦЭМ!$H$40:$H$783,СВЦЭМ!$A$40:$A$783,$A284,СВЦЭМ!$B$39:$B$782,H$275)+'СЕТ СН'!$F$15</f>
        <v>0</v>
      </c>
      <c r="I284" s="36">
        <f>SUMIFS(СВЦЭМ!$H$40:$H$783,СВЦЭМ!$A$40:$A$783,$A284,СВЦЭМ!$B$39:$B$782,I$275)+'СЕТ СН'!$F$15</f>
        <v>0</v>
      </c>
      <c r="J284" s="36">
        <f>SUMIFS(СВЦЭМ!$H$40:$H$783,СВЦЭМ!$A$40:$A$783,$A284,СВЦЭМ!$B$39:$B$782,J$275)+'СЕТ СН'!$F$15</f>
        <v>0</v>
      </c>
      <c r="K284" s="36">
        <f>SUMIFS(СВЦЭМ!$H$40:$H$783,СВЦЭМ!$A$40:$A$783,$A284,СВЦЭМ!$B$39:$B$782,K$275)+'СЕТ СН'!$F$15</f>
        <v>0</v>
      </c>
      <c r="L284" s="36">
        <f>SUMIFS(СВЦЭМ!$H$40:$H$783,СВЦЭМ!$A$40:$A$783,$A284,СВЦЭМ!$B$39:$B$782,L$275)+'СЕТ СН'!$F$15</f>
        <v>0</v>
      </c>
      <c r="M284" s="36">
        <f>SUMIFS(СВЦЭМ!$H$40:$H$783,СВЦЭМ!$A$40:$A$783,$A284,СВЦЭМ!$B$39:$B$782,M$275)+'СЕТ СН'!$F$15</f>
        <v>0</v>
      </c>
      <c r="N284" s="36">
        <f>SUMIFS(СВЦЭМ!$H$40:$H$783,СВЦЭМ!$A$40:$A$783,$A284,СВЦЭМ!$B$39:$B$782,N$275)+'СЕТ СН'!$F$15</f>
        <v>0</v>
      </c>
      <c r="O284" s="36">
        <f>SUMIFS(СВЦЭМ!$H$40:$H$783,СВЦЭМ!$A$40:$A$783,$A284,СВЦЭМ!$B$39:$B$782,O$275)+'СЕТ СН'!$F$15</f>
        <v>0</v>
      </c>
      <c r="P284" s="36">
        <f>SUMIFS(СВЦЭМ!$H$40:$H$783,СВЦЭМ!$A$40:$A$783,$A284,СВЦЭМ!$B$39:$B$782,P$275)+'СЕТ СН'!$F$15</f>
        <v>0</v>
      </c>
      <c r="Q284" s="36">
        <f>SUMIFS(СВЦЭМ!$H$40:$H$783,СВЦЭМ!$A$40:$A$783,$A284,СВЦЭМ!$B$39:$B$782,Q$275)+'СЕТ СН'!$F$15</f>
        <v>0</v>
      </c>
      <c r="R284" s="36">
        <f>SUMIFS(СВЦЭМ!$H$40:$H$783,СВЦЭМ!$A$40:$A$783,$A284,СВЦЭМ!$B$39:$B$782,R$275)+'СЕТ СН'!$F$15</f>
        <v>0</v>
      </c>
      <c r="S284" s="36">
        <f>SUMIFS(СВЦЭМ!$H$40:$H$783,СВЦЭМ!$A$40:$A$783,$A284,СВЦЭМ!$B$39:$B$782,S$275)+'СЕТ СН'!$F$15</f>
        <v>0</v>
      </c>
      <c r="T284" s="36">
        <f>SUMIFS(СВЦЭМ!$H$40:$H$783,СВЦЭМ!$A$40:$A$783,$A284,СВЦЭМ!$B$39:$B$782,T$275)+'СЕТ СН'!$F$15</f>
        <v>0</v>
      </c>
      <c r="U284" s="36">
        <f>SUMIFS(СВЦЭМ!$H$40:$H$783,СВЦЭМ!$A$40:$A$783,$A284,СВЦЭМ!$B$39:$B$782,U$275)+'СЕТ СН'!$F$15</f>
        <v>0</v>
      </c>
      <c r="V284" s="36">
        <f>SUMIFS(СВЦЭМ!$H$40:$H$783,СВЦЭМ!$A$40:$A$783,$A284,СВЦЭМ!$B$39:$B$782,V$275)+'СЕТ СН'!$F$15</f>
        <v>0</v>
      </c>
      <c r="W284" s="36">
        <f>SUMIFS(СВЦЭМ!$H$40:$H$783,СВЦЭМ!$A$40:$A$783,$A284,СВЦЭМ!$B$39:$B$782,W$275)+'СЕТ СН'!$F$15</f>
        <v>0</v>
      </c>
      <c r="X284" s="36">
        <f>SUMIFS(СВЦЭМ!$H$40:$H$783,СВЦЭМ!$A$40:$A$783,$A284,СВЦЭМ!$B$39:$B$782,X$275)+'СЕТ СН'!$F$15</f>
        <v>0</v>
      </c>
      <c r="Y284" s="36">
        <f>SUMIFS(СВЦЭМ!$H$40:$H$783,СВЦЭМ!$A$40:$A$783,$A284,СВЦЭМ!$B$39:$B$782,Y$275)+'СЕТ СН'!$F$15</f>
        <v>0</v>
      </c>
    </row>
    <row r="285" spans="1:27" ht="15.75" hidden="1" x14ac:dyDescent="0.2">
      <c r="A285" s="35">
        <f t="shared" si="8"/>
        <v>44602</v>
      </c>
      <c r="B285" s="36">
        <f>SUMIFS(СВЦЭМ!$H$40:$H$783,СВЦЭМ!$A$40:$A$783,$A285,СВЦЭМ!$B$39:$B$782,B$275)+'СЕТ СН'!$F$15</f>
        <v>0</v>
      </c>
      <c r="C285" s="36">
        <f>SUMIFS(СВЦЭМ!$H$40:$H$783,СВЦЭМ!$A$40:$A$783,$A285,СВЦЭМ!$B$39:$B$782,C$275)+'СЕТ СН'!$F$15</f>
        <v>0</v>
      </c>
      <c r="D285" s="36">
        <f>SUMIFS(СВЦЭМ!$H$40:$H$783,СВЦЭМ!$A$40:$A$783,$A285,СВЦЭМ!$B$39:$B$782,D$275)+'СЕТ СН'!$F$15</f>
        <v>0</v>
      </c>
      <c r="E285" s="36">
        <f>SUMIFS(СВЦЭМ!$H$40:$H$783,СВЦЭМ!$A$40:$A$783,$A285,СВЦЭМ!$B$39:$B$782,E$275)+'СЕТ СН'!$F$15</f>
        <v>0</v>
      </c>
      <c r="F285" s="36">
        <f>SUMIFS(СВЦЭМ!$H$40:$H$783,СВЦЭМ!$A$40:$A$783,$A285,СВЦЭМ!$B$39:$B$782,F$275)+'СЕТ СН'!$F$15</f>
        <v>0</v>
      </c>
      <c r="G285" s="36">
        <f>SUMIFS(СВЦЭМ!$H$40:$H$783,СВЦЭМ!$A$40:$A$783,$A285,СВЦЭМ!$B$39:$B$782,G$275)+'СЕТ СН'!$F$15</f>
        <v>0</v>
      </c>
      <c r="H285" s="36">
        <f>SUMIFS(СВЦЭМ!$H$40:$H$783,СВЦЭМ!$A$40:$A$783,$A285,СВЦЭМ!$B$39:$B$782,H$275)+'СЕТ СН'!$F$15</f>
        <v>0</v>
      </c>
      <c r="I285" s="36">
        <f>SUMIFS(СВЦЭМ!$H$40:$H$783,СВЦЭМ!$A$40:$A$783,$A285,СВЦЭМ!$B$39:$B$782,I$275)+'СЕТ СН'!$F$15</f>
        <v>0</v>
      </c>
      <c r="J285" s="36">
        <f>SUMIFS(СВЦЭМ!$H$40:$H$783,СВЦЭМ!$A$40:$A$783,$A285,СВЦЭМ!$B$39:$B$782,J$275)+'СЕТ СН'!$F$15</f>
        <v>0</v>
      </c>
      <c r="K285" s="36">
        <f>SUMIFS(СВЦЭМ!$H$40:$H$783,СВЦЭМ!$A$40:$A$783,$A285,СВЦЭМ!$B$39:$B$782,K$275)+'СЕТ СН'!$F$15</f>
        <v>0</v>
      </c>
      <c r="L285" s="36">
        <f>SUMIFS(СВЦЭМ!$H$40:$H$783,СВЦЭМ!$A$40:$A$783,$A285,СВЦЭМ!$B$39:$B$782,L$275)+'СЕТ СН'!$F$15</f>
        <v>0</v>
      </c>
      <c r="M285" s="36">
        <f>SUMIFS(СВЦЭМ!$H$40:$H$783,СВЦЭМ!$A$40:$A$783,$A285,СВЦЭМ!$B$39:$B$782,M$275)+'СЕТ СН'!$F$15</f>
        <v>0</v>
      </c>
      <c r="N285" s="36">
        <f>SUMIFS(СВЦЭМ!$H$40:$H$783,СВЦЭМ!$A$40:$A$783,$A285,СВЦЭМ!$B$39:$B$782,N$275)+'СЕТ СН'!$F$15</f>
        <v>0</v>
      </c>
      <c r="O285" s="36">
        <f>SUMIFS(СВЦЭМ!$H$40:$H$783,СВЦЭМ!$A$40:$A$783,$A285,СВЦЭМ!$B$39:$B$782,O$275)+'СЕТ СН'!$F$15</f>
        <v>0</v>
      </c>
      <c r="P285" s="36">
        <f>SUMIFS(СВЦЭМ!$H$40:$H$783,СВЦЭМ!$A$40:$A$783,$A285,СВЦЭМ!$B$39:$B$782,P$275)+'СЕТ СН'!$F$15</f>
        <v>0</v>
      </c>
      <c r="Q285" s="36">
        <f>SUMIFS(СВЦЭМ!$H$40:$H$783,СВЦЭМ!$A$40:$A$783,$A285,СВЦЭМ!$B$39:$B$782,Q$275)+'СЕТ СН'!$F$15</f>
        <v>0</v>
      </c>
      <c r="R285" s="36">
        <f>SUMIFS(СВЦЭМ!$H$40:$H$783,СВЦЭМ!$A$40:$A$783,$A285,СВЦЭМ!$B$39:$B$782,R$275)+'СЕТ СН'!$F$15</f>
        <v>0</v>
      </c>
      <c r="S285" s="36">
        <f>SUMIFS(СВЦЭМ!$H$40:$H$783,СВЦЭМ!$A$40:$A$783,$A285,СВЦЭМ!$B$39:$B$782,S$275)+'СЕТ СН'!$F$15</f>
        <v>0</v>
      </c>
      <c r="T285" s="36">
        <f>SUMIFS(СВЦЭМ!$H$40:$H$783,СВЦЭМ!$A$40:$A$783,$A285,СВЦЭМ!$B$39:$B$782,T$275)+'СЕТ СН'!$F$15</f>
        <v>0</v>
      </c>
      <c r="U285" s="36">
        <f>SUMIFS(СВЦЭМ!$H$40:$H$783,СВЦЭМ!$A$40:$A$783,$A285,СВЦЭМ!$B$39:$B$782,U$275)+'СЕТ СН'!$F$15</f>
        <v>0</v>
      </c>
      <c r="V285" s="36">
        <f>SUMIFS(СВЦЭМ!$H$40:$H$783,СВЦЭМ!$A$40:$A$783,$A285,СВЦЭМ!$B$39:$B$782,V$275)+'СЕТ СН'!$F$15</f>
        <v>0</v>
      </c>
      <c r="W285" s="36">
        <f>SUMIFS(СВЦЭМ!$H$40:$H$783,СВЦЭМ!$A$40:$A$783,$A285,СВЦЭМ!$B$39:$B$782,W$275)+'СЕТ СН'!$F$15</f>
        <v>0</v>
      </c>
      <c r="X285" s="36">
        <f>SUMIFS(СВЦЭМ!$H$40:$H$783,СВЦЭМ!$A$40:$A$783,$A285,СВЦЭМ!$B$39:$B$782,X$275)+'СЕТ СН'!$F$15</f>
        <v>0</v>
      </c>
      <c r="Y285" s="36">
        <f>SUMIFS(СВЦЭМ!$H$40:$H$783,СВЦЭМ!$A$40:$A$783,$A285,СВЦЭМ!$B$39:$B$782,Y$275)+'СЕТ СН'!$F$15</f>
        <v>0</v>
      </c>
    </row>
    <row r="286" spans="1:27" ht="15.75" hidden="1" x14ac:dyDescent="0.2">
      <c r="A286" s="35">
        <f t="shared" si="8"/>
        <v>44603</v>
      </c>
      <c r="B286" s="36">
        <f>SUMIFS(СВЦЭМ!$H$40:$H$783,СВЦЭМ!$A$40:$A$783,$A286,СВЦЭМ!$B$39:$B$782,B$275)+'СЕТ СН'!$F$15</f>
        <v>0</v>
      </c>
      <c r="C286" s="36">
        <f>SUMIFS(СВЦЭМ!$H$40:$H$783,СВЦЭМ!$A$40:$A$783,$A286,СВЦЭМ!$B$39:$B$782,C$275)+'СЕТ СН'!$F$15</f>
        <v>0</v>
      </c>
      <c r="D286" s="36">
        <f>SUMIFS(СВЦЭМ!$H$40:$H$783,СВЦЭМ!$A$40:$A$783,$A286,СВЦЭМ!$B$39:$B$782,D$275)+'СЕТ СН'!$F$15</f>
        <v>0</v>
      </c>
      <c r="E286" s="36">
        <f>SUMIFS(СВЦЭМ!$H$40:$H$783,СВЦЭМ!$A$40:$A$783,$A286,СВЦЭМ!$B$39:$B$782,E$275)+'СЕТ СН'!$F$15</f>
        <v>0</v>
      </c>
      <c r="F286" s="36">
        <f>SUMIFS(СВЦЭМ!$H$40:$H$783,СВЦЭМ!$A$40:$A$783,$A286,СВЦЭМ!$B$39:$B$782,F$275)+'СЕТ СН'!$F$15</f>
        <v>0</v>
      </c>
      <c r="G286" s="36">
        <f>SUMIFS(СВЦЭМ!$H$40:$H$783,СВЦЭМ!$A$40:$A$783,$A286,СВЦЭМ!$B$39:$B$782,G$275)+'СЕТ СН'!$F$15</f>
        <v>0</v>
      </c>
      <c r="H286" s="36">
        <f>SUMIFS(СВЦЭМ!$H$40:$H$783,СВЦЭМ!$A$40:$A$783,$A286,СВЦЭМ!$B$39:$B$782,H$275)+'СЕТ СН'!$F$15</f>
        <v>0</v>
      </c>
      <c r="I286" s="36">
        <f>SUMIFS(СВЦЭМ!$H$40:$H$783,СВЦЭМ!$A$40:$A$783,$A286,СВЦЭМ!$B$39:$B$782,I$275)+'СЕТ СН'!$F$15</f>
        <v>0</v>
      </c>
      <c r="J286" s="36">
        <f>SUMIFS(СВЦЭМ!$H$40:$H$783,СВЦЭМ!$A$40:$A$783,$A286,СВЦЭМ!$B$39:$B$782,J$275)+'СЕТ СН'!$F$15</f>
        <v>0</v>
      </c>
      <c r="K286" s="36">
        <f>SUMIFS(СВЦЭМ!$H$40:$H$783,СВЦЭМ!$A$40:$A$783,$A286,СВЦЭМ!$B$39:$B$782,K$275)+'СЕТ СН'!$F$15</f>
        <v>0</v>
      </c>
      <c r="L286" s="36">
        <f>SUMIFS(СВЦЭМ!$H$40:$H$783,СВЦЭМ!$A$40:$A$783,$A286,СВЦЭМ!$B$39:$B$782,L$275)+'СЕТ СН'!$F$15</f>
        <v>0</v>
      </c>
      <c r="M286" s="36">
        <f>SUMIFS(СВЦЭМ!$H$40:$H$783,СВЦЭМ!$A$40:$A$783,$A286,СВЦЭМ!$B$39:$B$782,M$275)+'СЕТ СН'!$F$15</f>
        <v>0</v>
      </c>
      <c r="N286" s="36">
        <f>SUMIFS(СВЦЭМ!$H$40:$H$783,СВЦЭМ!$A$40:$A$783,$A286,СВЦЭМ!$B$39:$B$782,N$275)+'СЕТ СН'!$F$15</f>
        <v>0</v>
      </c>
      <c r="O286" s="36">
        <f>SUMIFS(СВЦЭМ!$H$40:$H$783,СВЦЭМ!$A$40:$A$783,$A286,СВЦЭМ!$B$39:$B$782,O$275)+'СЕТ СН'!$F$15</f>
        <v>0</v>
      </c>
      <c r="P286" s="36">
        <f>SUMIFS(СВЦЭМ!$H$40:$H$783,СВЦЭМ!$A$40:$A$783,$A286,СВЦЭМ!$B$39:$B$782,P$275)+'СЕТ СН'!$F$15</f>
        <v>0</v>
      </c>
      <c r="Q286" s="36">
        <f>SUMIFS(СВЦЭМ!$H$40:$H$783,СВЦЭМ!$A$40:$A$783,$A286,СВЦЭМ!$B$39:$B$782,Q$275)+'СЕТ СН'!$F$15</f>
        <v>0</v>
      </c>
      <c r="R286" s="36">
        <f>SUMIFS(СВЦЭМ!$H$40:$H$783,СВЦЭМ!$A$40:$A$783,$A286,СВЦЭМ!$B$39:$B$782,R$275)+'СЕТ СН'!$F$15</f>
        <v>0</v>
      </c>
      <c r="S286" s="36">
        <f>SUMIFS(СВЦЭМ!$H$40:$H$783,СВЦЭМ!$A$40:$A$783,$A286,СВЦЭМ!$B$39:$B$782,S$275)+'СЕТ СН'!$F$15</f>
        <v>0</v>
      </c>
      <c r="T286" s="36">
        <f>SUMIFS(СВЦЭМ!$H$40:$H$783,СВЦЭМ!$A$40:$A$783,$A286,СВЦЭМ!$B$39:$B$782,T$275)+'СЕТ СН'!$F$15</f>
        <v>0</v>
      </c>
      <c r="U286" s="36">
        <f>SUMIFS(СВЦЭМ!$H$40:$H$783,СВЦЭМ!$A$40:$A$783,$A286,СВЦЭМ!$B$39:$B$782,U$275)+'СЕТ СН'!$F$15</f>
        <v>0</v>
      </c>
      <c r="V286" s="36">
        <f>SUMIFS(СВЦЭМ!$H$40:$H$783,СВЦЭМ!$A$40:$A$783,$A286,СВЦЭМ!$B$39:$B$782,V$275)+'СЕТ СН'!$F$15</f>
        <v>0</v>
      </c>
      <c r="W286" s="36">
        <f>SUMIFS(СВЦЭМ!$H$40:$H$783,СВЦЭМ!$A$40:$A$783,$A286,СВЦЭМ!$B$39:$B$782,W$275)+'СЕТ СН'!$F$15</f>
        <v>0</v>
      </c>
      <c r="X286" s="36">
        <f>SUMIFS(СВЦЭМ!$H$40:$H$783,СВЦЭМ!$A$40:$A$783,$A286,СВЦЭМ!$B$39:$B$782,X$275)+'СЕТ СН'!$F$15</f>
        <v>0</v>
      </c>
      <c r="Y286" s="36">
        <f>SUMIFS(СВЦЭМ!$H$40:$H$783,СВЦЭМ!$A$40:$A$783,$A286,СВЦЭМ!$B$39:$B$782,Y$275)+'СЕТ СН'!$F$15</f>
        <v>0</v>
      </c>
    </row>
    <row r="287" spans="1:27" ht="15.75" hidden="1" x14ac:dyDescent="0.2">
      <c r="A287" s="35">
        <f t="shared" si="8"/>
        <v>44604</v>
      </c>
      <c r="B287" s="36">
        <f>SUMIFS(СВЦЭМ!$H$40:$H$783,СВЦЭМ!$A$40:$A$783,$A287,СВЦЭМ!$B$39:$B$782,B$275)+'СЕТ СН'!$F$15</f>
        <v>0</v>
      </c>
      <c r="C287" s="36">
        <f>SUMIFS(СВЦЭМ!$H$40:$H$783,СВЦЭМ!$A$40:$A$783,$A287,СВЦЭМ!$B$39:$B$782,C$275)+'СЕТ СН'!$F$15</f>
        <v>0</v>
      </c>
      <c r="D287" s="36">
        <f>SUMIFS(СВЦЭМ!$H$40:$H$783,СВЦЭМ!$A$40:$A$783,$A287,СВЦЭМ!$B$39:$B$782,D$275)+'СЕТ СН'!$F$15</f>
        <v>0</v>
      </c>
      <c r="E287" s="36">
        <f>SUMIFS(СВЦЭМ!$H$40:$H$783,СВЦЭМ!$A$40:$A$783,$A287,СВЦЭМ!$B$39:$B$782,E$275)+'СЕТ СН'!$F$15</f>
        <v>0</v>
      </c>
      <c r="F287" s="36">
        <f>SUMIFS(СВЦЭМ!$H$40:$H$783,СВЦЭМ!$A$40:$A$783,$A287,СВЦЭМ!$B$39:$B$782,F$275)+'СЕТ СН'!$F$15</f>
        <v>0</v>
      </c>
      <c r="G287" s="36">
        <f>SUMIFS(СВЦЭМ!$H$40:$H$783,СВЦЭМ!$A$40:$A$783,$A287,СВЦЭМ!$B$39:$B$782,G$275)+'СЕТ СН'!$F$15</f>
        <v>0</v>
      </c>
      <c r="H287" s="36">
        <f>SUMIFS(СВЦЭМ!$H$40:$H$783,СВЦЭМ!$A$40:$A$783,$A287,СВЦЭМ!$B$39:$B$782,H$275)+'СЕТ СН'!$F$15</f>
        <v>0</v>
      </c>
      <c r="I287" s="36">
        <f>SUMIFS(СВЦЭМ!$H$40:$H$783,СВЦЭМ!$A$40:$A$783,$A287,СВЦЭМ!$B$39:$B$782,I$275)+'СЕТ СН'!$F$15</f>
        <v>0</v>
      </c>
      <c r="J287" s="36">
        <f>SUMIFS(СВЦЭМ!$H$40:$H$783,СВЦЭМ!$A$40:$A$783,$A287,СВЦЭМ!$B$39:$B$782,J$275)+'СЕТ СН'!$F$15</f>
        <v>0</v>
      </c>
      <c r="K287" s="36">
        <f>SUMIFS(СВЦЭМ!$H$40:$H$783,СВЦЭМ!$A$40:$A$783,$A287,СВЦЭМ!$B$39:$B$782,K$275)+'СЕТ СН'!$F$15</f>
        <v>0</v>
      </c>
      <c r="L287" s="36">
        <f>SUMIFS(СВЦЭМ!$H$40:$H$783,СВЦЭМ!$A$40:$A$783,$A287,СВЦЭМ!$B$39:$B$782,L$275)+'СЕТ СН'!$F$15</f>
        <v>0</v>
      </c>
      <c r="M287" s="36">
        <f>SUMIFS(СВЦЭМ!$H$40:$H$783,СВЦЭМ!$A$40:$A$783,$A287,СВЦЭМ!$B$39:$B$782,M$275)+'СЕТ СН'!$F$15</f>
        <v>0</v>
      </c>
      <c r="N287" s="36">
        <f>SUMIFS(СВЦЭМ!$H$40:$H$783,СВЦЭМ!$A$40:$A$783,$A287,СВЦЭМ!$B$39:$B$782,N$275)+'СЕТ СН'!$F$15</f>
        <v>0</v>
      </c>
      <c r="O287" s="36">
        <f>SUMIFS(СВЦЭМ!$H$40:$H$783,СВЦЭМ!$A$40:$A$783,$A287,СВЦЭМ!$B$39:$B$782,O$275)+'СЕТ СН'!$F$15</f>
        <v>0</v>
      </c>
      <c r="P287" s="36">
        <f>SUMIFS(СВЦЭМ!$H$40:$H$783,СВЦЭМ!$A$40:$A$783,$A287,СВЦЭМ!$B$39:$B$782,P$275)+'СЕТ СН'!$F$15</f>
        <v>0</v>
      </c>
      <c r="Q287" s="36">
        <f>SUMIFS(СВЦЭМ!$H$40:$H$783,СВЦЭМ!$A$40:$A$783,$A287,СВЦЭМ!$B$39:$B$782,Q$275)+'СЕТ СН'!$F$15</f>
        <v>0</v>
      </c>
      <c r="R287" s="36">
        <f>SUMIFS(СВЦЭМ!$H$40:$H$783,СВЦЭМ!$A$40:$A$783,$A287,СВЦЭМ!$B$39:$B$782,R$275)+'СЕТ СН'!$F$15</f>
        <v>0</v>
      </c>
      <c r="S287" s="36">
        <f>SUMIFS(СВЦЭМ!$H$40:$H$783,СВЦЭМ!$A$40:$A$783,$A287,СВЦЭМ!$B$39:$B$782,S$275)+'СЕТ СН'!$F$15</f>
        <v>0</v>
      </c>
      <c r="T287" s="36">
        <f>SUMIFS(СВЦЭМ!$H$40:$H$783,СВЦЭМ!$A$40:$A$783,$A287,СВЦЭМ!$B$39:$B$782,T$275)+'СЕТ СН'!$F$15</f>
        <v>0</v>
      </c>
      <c r="U287" s="36">
        <f>SUMIFS(СВЦЭМ!$H$40:$H$783,СВЦЭМ!$A$40:$A$783,$A287,СВЦЭМ!$B$39:$B$782,U$275)+'СЕТ СН'!$F$15</f>
        <v>0</v>
      </c>
      <c r="V287" s="36">
        <f>SUMIFS(СВЦЭМ!$H$40:$H$783,СВЦЭМ!$A$40:$A$783,$A287,СВЦЭМ!$B$39:$B$782,V$275)+'СЕТ СН'!$F$15</f>
        <v>0</v>
      </c>
      <c r="W287" s="36">
        <f>SUMIFS(СВЦЭМ!$H$40:$H$783,СВЦЭМ!$A$40:$A$783,$A287,СВЦЭМ!$B$39:$B$782,W$275)+'СЕТ СН'!$F$15</f>
        <v>0</v>
      </c>
      <c r="X287" s="36">
        <f>SUMIFS(СВЦЭМ!$H$40:$H$783,СВЦЭМ!$A$40:$A$783,$A287,СВЦЭМ!$B$39:$B$782,X$275)+'СЕТ СН'!$F$15</f>
        <v>0</v>
      </c>
      <c r="Y287" s="36">
        <f>SUMIFS(СВЦЭМ!$H$40:$H$783,СВЦЭМ!$A$40:$A$783,$A287,СВЦЭМ!$B$39:$B$782,Y$275)+'СЕТ СН'!$F$15</f>
        <v>0</v>
      </c>
    </row>
    <row r="288" spans="1:27" ht="15.75" hidden="1" x14ac:dyDescent="0.2">
      <c r="A288" s="35">
        <f t="shared" si="8"/>
        <v>44605</v>
      </c>
      <c r="B288" s="36">
        <f>SUMIFS(СВЦЭМ!$H$40:$H$783,СВЦЭМ!$A$40:$A$783,$A288,СВЦЭМ!$B$39:$B$782,B$275)+'СЕТ СН'!$F$15</f>
        <v>0</v>
      </c>
      <c r="C288" s="36">
        <f>SUMIFS(СВЦЭМ!$H$40:$H$783,СВЦЭМ!$A$40:$A$783,$A288,СВЦЭМ!$B$39:$B$782,C$275)+'СЕТ СН'!$F$15</f>
        <v>0</v>
      </c>
      <c r="D288" s="36">
        <f>SUMIFS(СВЦЭМ!$H$40:$H$783,СВЦЭМ!$A$40:$A$783,$A288,СВЦЭМ!$B$39:$B$782,D$275)+'СЕТ СН'!$F$15</f>
        <v>0</v>
      </c>
      <c r="E288" s="36">
        <f>SUMIFS(СВЦЭМ!$H$40:$H$783,СВЦЭМ!$A$40:$A$783,$A288,СВЦЭМ!$B$39:$B$782,E$275)+'СЕТ СН'!$F$15</f>
        <v>0</v>
      </c>
      <c r="F288" s="36">
        <f>SUMIFS(СВЦЭМ!$H$40:$H$783,СВЦЭМ!$A$40:$A$783,$A288,СВЦЭМ!$B$39:$B$782,F$275)+'СЕТ СН'!$F$15</f>
        <v>0</v>
      </c>
      <c r="G288" s="36">
        <f>SUMIFS(СВЦЭМ!$H$40:$H$783,СВЦЭМ!$A$40:$A$783,$A288,СВЦЭМ!$B$39:$B$782,G$275)+'СЕТ СН'!$F$15</f>
        <v>0</v>
      </c>
      <c r="H288" s="36">
        <f>SUMIFS(СВЦЭМ!$H$40:$H$783,СВЦЭМ!$A$40:$A$783,$A288,СВЦЭМ!$B$39:$B$782,H$275)+'СЕТ СН'!$F$15</f>
        <v>0</v>
      </c>
      <c r="I288" s="36">
        <f>SUMIFS(СВЦЭМ!$H$40:$H$783,СВЦЭМ!$A$40:$A$783,$A288,СВЦЭМ!$B$39:$B$782,I$275)+'СЕТ СН'!$F$15</f>
        <v>0</v>
      </c>
      <c r="J288" s="36">
        <f>SUMIFS(СВЦЭМ!$H$40:$H$783,СВЦЭМ!$A$40:$A$783,$A288,СВЦЭМ!$B$39:$B$782,J$275)+'СЕТ СН'!$F$15</f>
        <v>0</v>
      </c>
      <c r="K288" s="36">
        <f>SUMIFS(СВЦЭМ!$H$40:$H$783,СВЦЭМ!$A$40:$A$783,$A288,СВЦЭМ!$B$39:$B$782,K$275)+'СЕТ СН'!$F$15</f>
        <v>0</v>
      </c>
      <c r="L288" s="36">
        <f>SUMIFS(СВЦЭМ!$H$40:$H$783,СВЦЭМ!$A$40:$A$783,$A288,СВЦЭМ!$B$39:$B$782,L$275)+'СЕТ СН'!$F$15</f>
        <v>0</v>
      </c>
      <c r="M288" s="36">
        <f>SUMIFS(СВЦЭМ!$H$40:$H$783,СВЦЭМ!$A$40:$A$783,$A288,СВЦЭМ!$B$39:$B$782,M$275)+'СЕТ СН'!$F$15</f>
        <v>0</v>
      </c>
      <c r="N288" s="36">
        <f>SUMIFS(СВЦЭМ!$H$40:$H$783,СВЦЭМ!$A$40:$A$783,$A288,СВЦЭМ!$B$39:$B$782,N$275)+'СЕТ СН'!$F$15</f>
        <v>0</v>
      </c>
      <c r="O288" s="36">
        <f>SUMIFS(СВЦЭМ!$H$40:$H$783,СВЦЭМ!$A$40:$A$783,$A288,СВЦЭМ!$B$39:$B$782,O$275)+'СЕТ СН'!$F$15</f>
        <v>0</v>
      </c>
      <c r="P288" s="36">
        <f>SUMIFS(СВЦЭМ!$H$40:$H$783,СВЦЭМ!$A$40:$A$783,$A288,СВЦЭМ!$B$39:$B$782,P$275)+'СЕТ СН'!$F$15</f>
        <v>0</v>
      </c>
      <c r="Q288" s="36">
        <f>SUMIFS(СВЦЭМ!$H$40:$H$783,СВЦЭМ!$A$40:$A$783,$A288,СВЦЭМ!$B$39:$B$782,Q$275)+'СЕТ СН'!$F$15</f>
        <v>0</v>
      </c>
      <c r="R288" s="36">
        <f>SUMIFS(СВЦЭМ!$H$40:$H$783,СВЦЭМ!$A$40:$A$783,$A288,СВЦЭМ!$B$39:$B$782,R$275)+'СЕТ СН'!$F$15</f>
        <v>0</v>
      </c>
      <c r="S288" s="36">
        <f>SUMIFS(СВЦЭМ!$H$40:$H$783,СВЦЭМ!$A$40:$A$783,$A288,СВЦЭМ!$B$39:$B$782,S$275)+'СЕТ СН'!$F$15</f>
        <v>0</v>
      </c>
      <c r="T288" s="36">
        <f>SUMIFS(СВЦЭМ!$H$40:$H$783,СВЦЭМ!$A$40:$A$783,$A288,СВЦЭМ!$B$39:$B$782,T$275)+'СЕТ СН'!$F$15</f>
        <v>0</v>
      </c>
      <c r="U288" s="36">
        <f>SUMIFS(СВЦЭМ!$H$40:$H$783,СВЦЭМ!$A$40:$A$783,$A288,СВЦЭМ!$B$39:$B$782,U$275)+'СЕТ СН'!$F$15</f>
        <v>0</v>
      </c>
      <c r="V288" s="36">
        <f>SUMIFS(СВЦЭМ!$H$40:$H$783,СВЦЭМ!$A$40:$A$783,$A288,СВЦЭМ!$B$39:$B$782,V$275)+'СЕТ СН'!$F$15</f>
        <v>0</v>
      </c>
      <c r="W288" s="36">
        <f>SUMIFS(СВЦЭМ!$H$40:$H$783,СВЦЭМ!$A$40:$A$783,$A288,СВЦЭМ!$B$39:$B$782,W$275)+'СЕТ СН'!$F$15</f>
        <v>0</v>
      </c>
      <c r="X288" s="36">
        <f>SUMIFS(СВЦЭМ!$H$40:$H$783,СВЦЭМ!$A$40:$A$783,$A288,СВЦЭМ!$B$39:$B$782,X$275)+'СЕТ СН'!$F$15</f>
        <v>0</v>
      </c>
      <c r="Y288" s="36">
        <f>SUMIFS(СВЦЭМ!$H$40:$H$783,СВЦЭМ!$A$40:$A$783,$A288,СВЦЭМ!$B$39:$B$782,Y$275)+'СЕТ СН'!$F$15</f>
        <v>0</v>
      </c>
    </row>
    <row r="289" spans="1:25" ht="15.75" hidden="1" x14ac:dyDescent="0.2">
      <c r="A289" s="35">
        <f t="shared" si="8"/>
        <v>44606</v>
      </c>
      <c r="B289" s="36">
        <f>SUMIFS(СВЦЭМ!$H$40:$H$783,СВЦЭМ!$A$40:$A$783,$A289,СВЦЭМ!$B$39:$B$782,B$275)+'СЕТ СН'!$F$15</f>
        <v>0</v>
      </c>
      <c r="C289" s="36">
        <f>SUMIFS(СВЦЭМ!$H$40:$H$783,СВЦЭМ!$A$40:$A$783,$A289,СВЦЭМ!$B$39:$B$782,C$275)+'СЕТ СН'!$F$15</f>
        <v>0</v>
      </c>
      <c r="D289" s="36">
        <f>SUMIFS(СВЦЭМ!$H$40:$H$783,СВЦЭМ!$A$40:$A$783,$A289,СВЦЭМ!$B$39:$B$782,D$275)+'СЕТ СН'!$F$15</f>
        <v>0</v>
      </c>
      <c r="E289" s="36">
        <f>SUMIFS(СВЦЭМ!$H$40:$H$783,СВЦЭМ!$A$40:$A$783,$A289,СВЦЭМ!$B$39:$B$782,E$275)+'СЕТ СН'!$F$15</f>
        <v>0</v>
      </c>
      <c r="F289" s="36">
        <f>SUMIFS(СВЦЭМ!$H$40:$H$783,СВЦЭМ!$A$40:$A$783,$A289,СВЦЭМ!$B$39:$B$782,F$275)+'СЕТ СН'!$F$15</f>
        <v>0</v>
      </c>
      <c r="G289" s="36">
        <f>SUMIFS(СВЦЭМ!$H$40:$H$783,СВЦЭМ!$A$40:$A$783,$A289,СВЦЭМ!$B$39:$B$782,G$275)+'СЕТ СН'!$F$15</f>
        <v>0</v>
      </c>
      <c r="H289" s="36">
        <f>SUMIFS(СВЦЭМ!$H$40:$H$783,СВЦЭМ!$A$40:$A$783,$A289,СВЦЭМ!$B$39:$B$782,H$275)+'СЕТ СН'!$F$15</f>
        <v>0</v>
      </c>
      <c r="I289" s="36">
        <f>SUMIFS(СВЦЭМ!$H$40:$H$783,СВЦЭМ!$A$40:$A$783,$A289,СВЦЭМ!$B$39:$B$782,I$275)+'СЕТ СН'!$F$15</f>
        <v>0</v>
      </c>
      <c r="J289" s="36">
        <f>SUMIFS(СВЦЭМ!$H$40:$H$783,СВЦЭМ!$A$40:$A$783,$A289,СВЦЭМ!$B$39:$B$782,J$275)+'СЕТ СН'!$F$15</f>
        <v>0</v>
      </c>
      <c r="K289" s="36">
        <f>SUMIFS(СВЦЭМ!$H$40:$H$783,СВЦЭМ!$A$40:$A$783,$A289,СВЦЭМ!$B$39:$B$782,K$275)+'СЕТ СН'!$F$15</f>
        <v>0</v>
      </c>
      <c r="L289" s="36">
        <f>SUMIFS(СВЦЭМ!$H$40:$H$783,СВЦЭМ!$A$40:$A$783,$A289,СВЦЭМ!$B$39:$B$782,L$275)+'СЕТ СН'!$F$15</f>
        <v>0</v>
      </c>
      <c r="M289" s="36">
        <f>SUMIFS(СВЦЭМ!$H$40:$H$783,СВЦЭМ!$A$40:$A$783,$A289,СВЦЭМ!$B$39:$B$782,M$275)+'СЕТ СН'!$F$15</f>
        <v>0</v>
      </c>
      <c r="N289" s="36">
        <f>SUMIFS(СВЦЭМ!$H$40:$H$783,СВЦЭМ!$A$40:$A$783,$A289,СВЦЭМ!$B$39:$B$782,N$275)+'СЕТ СН'!$F$15</f>
        <v>0</v>
      </c>
      <c r="O289" s="36">
        <f>SUMIFS(СВЦЭМ!$H$40:$H$783,СВЦЭМ!$A$40:$A$783,$A289,СВЦЭМ!$B$39:$B$782,O$275)+'СЕТ СН'!$F$15</f>
        <v>0</v>
      </c>
      <c r="P289" s="36">
        <f>SUMIFS(СВЦЭМ!$H$40:$H$783,СВЦЭМ!$A$40:$A$783,$A289,СВЦЭМ!$B$39:$B$782,P$275)+'СЕТ СН'!$F$15</f>
        <v>0</v>
      </c>
      <c r="Q289" s="36">
        <f>SUMIFS(СВЦЭМ!$H$40:$H$783,СВЦЭМ!$A$40:$A$783,$A289,СВЦЭМ!$B$39:$B$782,Q$275)+'СЕТ СН'!$F$15</f>
        <v>0</v>
      </c>
      <c r="R289" s="36">
        <f>SUMIFS(СВЦЭМ!$H$40:$H$783,СВЦЭМ!$A$40:$A$783,$A289,СВЦЭМ!$B$39:$B$782,R$275)+'СЕТ СН'!$F$15</f>
        <v>0</v>
      </c>
      <c r="S289" s="36">
        <f>SUMIFS(СВЦЭМ!$H$40:$H$783,СВЦЭМ!$A$40:$A$783,$A289,СВЦЭМ!$B$39:$B$782,S$275)+'СЕТ СН'!$F$15</f>
        <v>0</v>
      </c>
      <c r="T289" s="36">
        <f>SUMIFS(СВЦЭМ!$H$40:$H$783,СВЦЭМ!$A$40:$A$783,$A289,СВЦЭМ!$B$39:$B$782,T$275)+'СЕТ СН'!$F$15</f>
        <v>0</v>
      </c>
      <c r="U289" s="36">
        <f>SUMIFS(СВЦЭМ!$H$40:$H$783,СВЦЭМ!$A$40:$A$783,$A289,СВЦЭМ!$B$39:$B$782,U$275)+'СЕТ СН'!$F$15</f>
        <v>0</v>
      </c>
      <c r="V289" s="36">
        <f>SUMIFS(СВЦЭМ!$H$40:$H$783,СВЦЭМ!$A$40:$A$783,$A289,СВЦЭМ!$B$39:$B$782,V$275)+'СЕТ СН'!$F$15</f>
        <v>0</v>
      </c>
      <c r="W289" s="36">
        <f>SUMIFS(СВЦЭМ!$H$40:$H$783,СВЦЭМ!$A$40:$A$783,$A289,СВЦЭМ!$B$39:$B$782,W$275)+'СЕТ СН'!$F$15</f>
        <v>0</v>
      </c>
      <c r="X289" s="36">
        <f>SUMIFS(СВЦЭМ!$H$40:$H$783,СВЦЭМ!$A$40:$A$783,$A289,СВЦЭМ!$B$39:$B$782,X$275)+'СЕТ СН'!$F$15</f>
        <v>0</v>
      </c>
      <c r="Y289" s="36">
        <f>SUMIFS(СВЦЭМ!$H$40:$H$783,СВЦЭМ!$A$40:$A$783,$A289,СВЦЭМ!$B$39:$B$782,Y$275)+'СЕТ СН'!$F$15</f>
        <v>0</v>
      </c>
    </row>
    <row r="290" spans="1:25" ht="15.75" hidden="1" x14ac:dyDescent="0.2">
      <c r="A290" s="35">
        <f t="shared" si="8"/>
        <v>44607</v>
      </c>
      <c r="B290" s="36">
        <f>SUMIFS(СВЦЭМ!$H$40:$H$783,СВЦЭМ!$A$40:$A$783,$A290,СВЦЭМ!$B$39:$B$782,B$275)+'СЕТ СН'!$F$15</f>
        <v>0</v>
      </c>
      <c r="C290" s="36">
        <f>SUMIFS(СВЦЭМ!$H$40:$H$783,СВЦЭМ!$A$40:$A$783,$A290,СВЦЭМ!$B$39:$B$782,C$275)+'СЕТ СН'!$F$15</f>
        <v>0</v>
      </c>
      <c r="D290" s="36">
        <f>SUMIFS(СВЦЭМ!$H$40:$H$783,СВЦЭМ!$A$40:$A$783,$A290,СВЦЭМ!$B$39:$B$782,D$275)+'СЕТ СН'!$F$15</f>
        <v>0</v>
      </c>
      <c r="E290" s="36">
        <f>SUMIFS(СВЦЭМ!$H$40:$H$783,СВЦЭМ!$A$40:$A$783,$A290,СВЦЭМ!$B$39:$B$782,E$275)+'СЕТ СН'!$F$15</f>
        <v>0</v>
      </c>
      <c r="F290" s="36">
        <f>SUMIFS(СВЦЭМ!$H$40:$H$783,СВЦЭМ!$A$40:$A$783,$A290,СВЦЭМ!$B$39:$B$782,F$275)+'СЕТ СН'!$F$15</f>
        <v>0</v>
      </c>
      <c r="G290" s="36">
        <f>SUMIFS(СВЦЭМ!$H$40:$H$783,СВЦЭМ!$A$40:$A$783,$A290,СВЦЭМ!$B$39:$B$782,G$275)+'СЕТ СН'!$F$15</f>
        <v>0</v>
      </c>
      <c r="H290" s="36">
        <f>SUMIFS(СВЦЭМ!$H$40:$H$783,СВЦЭМ!$A$40:$A$783,$A290,СВЦЭМ!$B$39:$B$782,H$275)+'СЕТ СН'!$F$15</f>
        <v>0</v>
      </c>
      <c r="I290" s="36">
        <f>SUMIFS(СВЦЭМ!$H$40:$H$783,СВЦЭМ!$A$40:$A$783,$A290,СВЦЭМ!$B$39:$B$782,I$275)+'СЕТ СН'!$F$15</f>
        <v>0</v>
      </c>
      <c r="J290" s="36">
        <f>SUMIFS(СВЦЭМ!$H$40:$H$783,СВЦЭМ!$A$40:$A$783,$A290,СВЦЭМ!$B$39:$B$782,J$275)+'СЕТ СН'!$F$15</f>
        <v>0</v>
      </c>
      <c r="K290" s="36">
        <f>SUMIFS(СВЦЭМ!$H$40:$H$783,СВЦЭМ!$A$40:$A$783,$A290,СВЦЭМ!$B$39:$B$782,K$275)+'СЕТ СН'!$F$15</f>
        <v>0</v>
      </c>
      <c r="L290" s="36">
        <f>SUMIFS(СВЦЭМ!$H$40:$H$783,СВЦЭМ!$A$40:$A$783,$A290,СВЦЭМ!$B$39:$B$782,L$275)+'СЕТ СН'!$F$15</f>
        <v>0</v>
      </c>
      <c r="M290" s="36">
        <f>SUMIFS(СВЦЭМ!$H$40:$H$783,СВЦЭМ!$A$40:$A$783,$A290,СВЦЭМ!$B$39:$B$782,M$275)+'СЕТ СН'!$F$15</f>
        <v>0</v>
      </c>
      <c r="N290" s="36">
        <f>SUMIFS(СВЦЭМ!$H$40:$H$783,СВЦЭМ!$A$40:$A$783,$A290,СВЦЭМ!$B$39:$B$782,N$275)+'СЕТ СН'!$F$15</f>
        <v>0</v>
      </c>
      <c r="O290" s="36">
        <f>SUMIFS(СВЦЭМ!$H$40:$H$783,СВЦЭМ!$A$40:$A$783,$A290,СВЦЭМ!$B$39:$B$782,O$275)+'СЕТ СН'!$F$15</f>
        <v>0</v>
      </c>
      <c r="P290" s="36">
        <f>SUMIFS(СВЦЭМ!$H$40:$H$783,СВЦЭМ!$A$40:$A$783,$A290,СВЦЭМ!$B$39:$B$782,P$275)+'СЕТ СН'!$F$15</f>
        <v>0</v>
      </c>
      <c r="Q290" s="36">
        <f>SUMIFS(СВЦЭМ!$H$40:$H$783,СВЦЭМ!$A$40:$A$783,$A290,СВЦЭМ!$B$39:$B$782,Q$275)+'СЕТ СН'!$F$15</f>
        <v>0</v>
      </c>
      <c r="R290" s="36">
        <f>SUMIFS(СВЦЭМ!$H$40:$H$783,СВЦЭМ!$A$40:$A$783,$A290,СВЦЭМ!$B$39:$B$782,R$275)+'СЕТ СН'!$F$15</f>
        <v>0</v>
      </c>
      <c r="S290" s="36">
        <f>SUMIFS(СВЦЭМ!$H$40:$H$783,СВЦЭМ!$A$40:$A$783,$A290,СВЦЭМ!$B$39:$B$782,S$275)+'СЕТ СН'!$F$15</f>
        <v>0</v>
      </c>
      <c r="T290" s="36">
        <f>SUMIFS(СВЦЭМ!$H$40:$H$783,СВЦЭМ!$A$40:$A$783,$A290,СВЦЭМ!$B$39:$B$782,T$275)+'СЕТ СН'!$F$15</f>
        <v>0</v>
      </c>
      <c r="U290" s="36">
        <f>SUMIFS(СВЦЭМ!$H$40:$H$783,СВЦЭМ!$A$40:$A$783,$A290,СВЦЭМ!$B$39:$B$782,U$275)+'СЕТ СН'!$F$15</f>
        <v>0</v>
      </c>
      <c r="V290" s="36">
        <f>SUMIFS(СВЦЭМ!$H$40:$H$783,СВЦЭМ!$A$40:$A$783,$A290,СВЦЭМ!$B$39:$B$782,V$275)+'СЕТ СН'!$F$15</f>
        <v>0</v>
      </c>
      <c r="W290" s="36">
        <f>SUMIFS(СВЦЭМ!$H$40:$H$783,СВЦЭМ!$A$40:$A$783,$A290,СВЦЭМ!$B$39:$B$782,W$275)+'СЕТ СН'!$F$15</f>
        <v>0</v>
      </c>
      <c r="X290" s="36">
        <f>SUMIFS(СВЦЭМ!$H$40:$H$783,СВЦЭМ!$A$40:$A$783,$A290,СВЦЭМ!$B$39:$B$782,X$275)+'СЕТ СН'!$F$15</f>
        <v>0</v>
      </c>
      <c r="Y290" s="36">
        <f>SUMIFS(СВЦЭМ!$H$40:$H$783,СВЦЭМ!$A$40:$A$783,$A290,СВЦЭМ!$B$39:$B$782,Y$275)+'СЕТ СН'!$F$15</f>
        <v>0</v>
      </c>
    </row>
    <row r="291" spans="1:25" ht="15.75" hidden="1" x14ac:dyDescent="0.2">
      <c r="A291" s="35">
        <f t="shared" si="8"/>
        <v>44608</v>
      </c>
      <c r="B291" s="36">
        <f>SUMIFS(СВЦЭМ!$H$40:$H$783,СВЦЭМ!$A$40:$A$783,$A291,СВЦЭМ!$B$39:$B$782,B$275)+'СЕТ СН'!$F$15</f>
        <v>0</v>
      </c>
      <c r="C291" s="36">
        <f>SUMIFS(СВЦЭМ!$H$40:$H$783,СВЦЭМ!$A$40:$A$783,$A291,СВЦЭМ!$B$39:$B$782,C$275)+'СЕТ СН'!$F$15</f>
        <v>0</v>
      </c>
      <c r="D291" s="36">
        <f>SUMIFS(СВЦЭМ!$H$40:$H$783,СВЦЭМ!$A$40:$A$783,$A291,СВЦЭМ!$B$39:$B$782,D$275)+'СЕТ СН'!$F$15</f>
        <v>0</v>
      </c>
      <c r="E291" s="36">
        <f>SUMIFS(СВЦЭМ!$H$40:$H$783,СВЦЭМ!$A$40:$A$783,$A291,СВЦЭМ!$B$39:$B$782,E$275)+'СЕТ СН'!$F$15</f>
        <v>0</v>
      </c>
      <c r="F291" s="36">
        <f>SUMIFS(СВЦЭМ!$H$40:$H$783,СВЦЭМ!$A$40:$A$783,$A291,СВЦЭМ!$B$39:$B$782,F$275)+'СЕТ СН'!$F$15</f>
        <v>0</v>
      </c>
      <c r="G291" s="36">
        <f>SUMIFS(СВЦЭМ!$H$40:$H$783,СВЦЭМ!$A$40:$A$783,$A291,СВЦЭМ!$B$39:$B$782,G$275)+'СЕТ СН'!$F$15</f>
        <v>0</v>
      </c>
      <c r="H291" s="36">
        <f>SUMIFS(СВЦЭМ!$H$40:$H$783,СВЦЭМ!$A$40:$A$783,$A291,СВЦЭМ!$B$39:$B$782,H$275)+'СЕТ СН'!$F$15</f>
        <v>0</v>
      </c>
      <c r="I291" s="36">
        <f>SUMIFS(СВЦЭМ!$H$40:$H$783,СВЦЭМ!$A$40:$A$783,$A291,СВЦЭМ!$B$39:$B$782,I$275)+'СЕТ СН'!$F$15</f>
        <v>0</v>
      </c>
      <c r="J291" s="36">
        <f>SUMIFS(СВЦЭМ!$H$40:$H$783,СВЦЭМ!$A$40:$A$783,$A291,СВЦЭМ!$B$39:$B$782,J$275)+'СЕТ СН'!$F$15</f>
        <v>0</v>
      </c>
      <c r="K291" s="36">
        <f>SUMIFS(СВЦЭМ!$H$40:$H$783,СВЦЭМ!$A$40:$A$783,$A291,СВЦЭМ!$B$39:$B$782,K$275)+'СЕТ СН'!$F$15</f>
        <v>0</v>
      </c>
      <c r="L291" s="36">
        <f>SUMIFS(СВЦЭМ!$H$40:$H$783,СВЦЭМ!$A$40:$A$783,$A291,СВЦЭМ!$B$39:$B$782,L$275)+'СЕТ СН'!$F$15</f>
        <v>0</v>
      </c>
      <c r="M291" s="36">
        <f>SUMIFS(СВЦЭМ!$H$40:$H$783,СВЦЭМ!$A$40:$A$783,$A291,СВЦЭМ!$B$39:$B$782,M$275)+'СЕТ СН'!$F$15</f>
        <v>0</v>
      </c>
      <c r="N291" s="36">
        <f>SUMIFS(СВЦЭМ!$H$40:$H$783,СВЦЭМ!$A$40:$A$783,$A291,СВЦЭМ!$B$39:$B$782,N$275)+'СЕТ СН'!$F$15</f>
        <v>0</v>
      </c>
      <c r="O291" s="36">
        <f>SUMIFS(СВЦЭМ!$H$40:$H$783,СВЦЭМ!$A$40:$A$783,$A291,СВЦЭМ!$B$39:$B$782,O$275)+'СЕТ СН'!$F$15</f>
        <v>0</v>
      </c>
      <c r="P291" s="36">
        <f>SUMIFS(СВЦЭМ!$H$40:$H$783,СВЦЭМ!$A$40:$A$783,$A291,СВЦЭМ!$B$39:$B$782,P$275)+'СЕТ СН'!$F$15</f>
        <v>0</v>
      </c>
      <c r="Q291" s="36">
        <f>SUMIFS(СВЦЭМ!$H$40:$H$783,СВЦЭМ!$A$40:$A$783,$A291,СВЦЭМ!$B$39:$B$782,Q$275)+'СЕТ СН'!$F$15</f>
        <v>0</v>
      </c>
      <c r="R291" s="36">
        <f>SUMIFS(СВЦЭМ!$H$40:$H$783,СВЦЭМ!$A$40:$A$783,$A291,СВЦЭМ!$B$39:$B$782,R$275)+'СЕТ СН'!$F$15</f>
        <v>0</v>
      </c>
      <c r="S291" s="36">
        <f>SUMIFS(СВЦЭМ!$H$40:$H$783,СВЦЭМ!$A$40:$A$783,$A291,СВЦЭМ!$B$39:$B$782,S$275)+'СЕТ СН'!$F$15</f>
        <v>0</v>
      </c>
      <c r="T291" s="36">
        <f>SUMIFS(СВЦЭМ!$H$40:$H$783,СВЦЭМ!$A$40:$A$783,$A291,СВЦЭМ!$B$39:$B$782,T$275)+'СЕТ СН'!$F$15</f>
        <v>0</v>
      </c>
      <c r="U291" s="36">
        <f>SUMIFS(СВЦЭМ!$H$40:$H$783,СВЦЭМ!$A$40:$A$783,$A291,СВЦЭМ!$B$39:$B$782,U$275)+'СЕТ СН'!$F$15</f>
        <v>0</v>
      </c>
      <c r="V291" s="36">
        <f>SUMIFS(СВЦЭМ!$H$40:$H$783,СВЦЭМ!$A$40:$A$783,$A291,СВЦЭМ!$B$39:$B$782,V$275)+'СЕТ СН'!$F$15</f>
        <v>0</v>
      </c>
      <c r="W291" s="36">
        <f>SUMIFS(СВЦЭМ!$H$40:$H$783,СВЦЭМ!$A$40:$A$783,$A291,СВЦЭМ!$B$39:$B$782,W$275)+'СЕТ СН'!$F$15</f>
        <v>0</v>
      </c>
      <c r="X291" s="36">
        <f>SUMIFS(СВЦЭМ!$H$40:$H$783,СВЦЭМ!$A$40:$A$783,$A291,СВЦЭМ!$B$39:$B$782,X$275)+'СЕТ СН'!$F$15</f>
        <v>0</v>
      </c>
      <c r="Y291" s="36">
        <f>SUMIFS(СВЦЭМ!$H$40:$H$783,СВЦЭМ!$A$40:$A$783,$A291,СВЦЭМ!$B$39:$B$782,Y$275)+'СЕТ СН'!$F$15</f>
        <v>0</v>
      </c>
    </row>
    <row r="292" spans="1:25" ht="15.75" hidden="1" x14ac:dyDescent="0.2">
      <c r="A292" s="35">
        <f t="shared" si="8"/>
        <v>44609</v>
      </c>
      <c r="B292" s="36">
        <f>SUMIFS(СВЦЭМ!$H$40:$H$783,СВЦЭМ!$A$40:$A$783,$A292,СВЦЭМ!$B$39:$B$782,B$275)+'СЕТ СН'!$F$15</f>
        <v>0</v>
      </c>
      <c r="C292" s="36">
        <f>SUMIFS(СВЦЭМ!$H$40:$H$783,СВЦЭМ!$A$40:$A$783,$A292,СВЦЭМ!$B$39:$B$782,C$275)+'СЕТ СН'!$F$15</f>
        <v>0</v>
      </c>
      <c r="D292" s="36">
        <f>SUMIFS(СВЦЭМ!$H$40:$H$783,СВЦЭМ!$A$40:$A$783,$A292,СВЦЭМ!$B$39:$B$782,D$275)+'СЕТ СН'!$F$15</f>
        <v>0</v>
      </c>
      <c r="E292" s="36">
        <f>SUMIFS(СВЦЭМ!$H$40:$H$783,СВЦЭМ!$A$40:$A$783,$A292,СВЦЭМ!$B$39:$B$782,E$275)+'СЕТ СН'!$F$15</f>
        <v>0</v>
      </c>
      <c r="F292" s="36">
        <f>SUMIFS(СВЦЭМ!$H$40:$H$783,СВЦЭМ!$A$40:$A$783,$A292,СВЦЭМ!$B$39:$B$782,F$275)+'СЕТ СН'!$F$15</f>
        <v>0</v>
      </c>
      <c r="G292" s="36">
        <f>SUMIFS(СВЦЭМ!$H$40:$H$783,СВЦЭМ!$A$40:$A$783,$A292,СВЦЭМ!$B$39:$B$782,G$275)+'СЕТ СН'!$F$15</f>
        <v>0</v>
      </c>
      <c r="H292" s="36">
        <f>SUMIFS(СВЦЭМ!$H$40:$H$783,СВЦЭМ!$A$40:$A$783,$A292,СВЦЭМ!$B$39:$B$782,H$275)+'СЕТ СН'!$F$15</f>
        <v>0</v>
      </c>
      <c r="I292" s="36">
        <f>SUMIFS(СВЦЭМ!$H$40:$H$783,СВЦЭМ!$A$40:$A$783,$A292,СВЦЭМ!$B$39:$B$782,I$275)+'СЕТ СН'!$F$15</f>
        <v>0</v>
      </c>
      <c r="J292" s="36">
        <f>SUMIFS(СВЦЭМ!$H$40:$H$783,СВЦЭМ!$A$40:$A$783,$A292,СВЦЭМ!$B$39:$B$782,J$275)+'СЕТ СН'!$F$15</f>
        <v>0</v>
      </c>
      <c r="K292" s="36">
        <f>SUMIFS(СВЦЭМ!$H$40:$H$783,СВЦЭМ!$A$40:$A$783,$A292,СВЦЭМ!$B$39:$B$782,K$275)+'СЕТ СН'!$F$15</f>
        <v>0</v>
      </c>
      <c r="L292" s="36">
        <f>SUMIFS(СВЦЭМ!$H$40:$H$783,СВЦЭМ!$A$40:$A$783,$A292,СВЦЭМ!$B$39:$B$782,L$275)+'СЕТ СН'!$F$15</f>
        <v>0</v>
      </c>
      <c r="M292" s="36">
        <f>SUMIFS(СВЦЭМ!$H$40:$H$783,СВЦЭМ!$A$40:$A$783,$A292,СВЦЭМ!$B$39:$B$782,M$275)+'СЕТ СН'!$F$15</f>
        <v>0</v>
      </c>
      <c r="N292" s="36">
        <f>SUMIFS(СВЦЭМ!$H$40:$H$783,СВЦЭМ!$A$40:$A$783,$A292,СВЦЭМ!$B$39:$B$782,N$275)+'СЕТ СН'!$F$15</f>
        <v>0</v>
      </c>
      <c r="O292" s="36">
        <f>SUMIFS(СВЦЭМ!$H$40:$H$783,СВЦЭМ!$A$40:$A$783,$A292,СВЦЭМ!$B$39:$B$782,O$275)+'СЕТ СН'!$F$15</f>
        <v>0</v>
      </c>
      <c r="P292" s="36">
        <f>SUMIFS(СВЦЭМ!$H$40:$H$783,СВЦЭМ!$A$40:$A$783,$A292,СВЦЭМ!$B$39:$B$782,P$275)+'СЕТ СН'!$F$15</f>
        <v>0</v>
      </c>
      <c r="Q292" s="36">
        <f>SUMIFS(СВЦЭМ!$H$40:$H$783,СВЦЭМ!$A$40:$A$783,$A292,СВЦЭМ!$B$39:$B$782,Q$275)+'СЕТ СН'!$F$15</f>
        <v>0</v>
      </c>
      <c r="R292" s="36">
        <f>SUMIFS(СВЦЭМ!$H$40:$H$783,СВЦЭМ!$A$40:$A$783,$A292,СВЦЭМ!$B$39:$B$782,R$275)+'СЕТ СН'!$F$15</f>
        <v>0</v>
      </c>
      <c r="S292" s="36">
        <f>SUMIFS(СВЦЭМ!$H$40:$H$783,СВЦЭМ!$A$40:$A$783,$A292,СВЦЭМ!$B$39:$B$782,S$275)+'СЕТ СН'!$F$15</f>
        <v>0</v>
      </c>
      <c r="T292" s="36">
        <f>SUMIFS(СВЦЭМ!$H$40:$H$783,СВЦЭМ!$A$40:$A$783,$A292,СВЦЭМ!$B$39:$B$782,T$275)+'СЕТ СН'!$F$15</f>
        <v>0</v>
      </c>
      <c r="U292" s="36">
        <f>SUMIFS(СВЦЭМ!$H$40:$H$783,СВЦЭМ!$A$40:$A$783,$A292,СВЦЭМ!$B$39:$B$782,U$275)+'СЕТ СН'!$F$15</f>
        <v>0</v>
      </c>
      <c r="V292" s="36">
        <f>SUMIFS(СВЦЭМ!$H$40:$H$783,СВЦЭМ!$A$40:$A$783,$A292,СВЦЭМ!$B$39:$B$782,V$275)+'СЕТ СН'!$F$15</f>
        <v>0</v>
      </c>
      <c r="W292" s="36">
        <f>SUMIFS(СВЦЭМ!$H$40:$H$783,СВЦЭМ!$A$40:$A$783,$A292,СВЦЭМ!$B$39:$B$782,W$275)+'СЕТ СН'!$F$15</f>
        <v>0</v>
      </c>
      <c r="X292" s="36">
        <f>SUMIFS(СВЦЭМ!$H$40:$H$783,СВЦЭМ!$A$40:$A$783,$A292,СВЦЭМ!$B$39:$B$782,X$275)+'СЕТ СН'!$F$15</f>
        <v>0</v>
      </c>
      <c r="Y292" s="36">
        <f>SUMIFS(СВЦЭМ!$H$40:$H$783,СВЦЭМ!$A$40:$A$783,$A292,СВЦЭМ!$B$39:$B$782,Y$275)+'СЕТ СН'!$F$15</f>
        <v>0</v>
      </c>
    </row>
    <row r="293" spans="1:25" ht="15.75" hidden="1" x14ac:dyDescent="0.2">
      <c r="A293" s="35">
        <f t="shared" si="8"/>
        <v>44610</v>
      </c>
      <c r="B293" s="36">
        <f>SUMIFS(СВЦЭМ!$H$40:$H$783,СВЦЭМ!$A$40:$A$783,$A293,СВЦЭМ!$B$39:$B$782,B$275)+'СЕТ СН'!$F$15</f>
        <v>0</v>
      </c>
      <c r="C293" s="36">
        <f>SUMIFS(СВЦЭМ!$H$40:$H$783,СВЦЭМ!$A$40:$A$783,$A293,СВЦЭМ!$B$39:$B$782,C$275)+'СЕТ СН'!$F$15</f>
        <v>0</v>
      </c>
      <c r="D293" s="36">
        <f>SUMIFS(СВЦЭМ!$H$40:$H$783,СВЦЭМ!$A$40:$A$783,$A293,СВЦЭМ!$B$39:$B$782,D$275)+'СЕТ СН'!$F$15</f>
        <v>0</v>
      </c>
      <c r="E293" s="36">
        <f>SUMIFS(СВЦЭМ!$H$40:$H$783,СВЦЭМ!$A$40:$A$783,$A293,СВЦЭМ!$B$39:$B$782,E$275)+'СЕТ СН'!$F$15</f>
        <v>0</v>
      </c>
      <c r="F293" s="36">
        <f>SUMIFS(СВЦЭМ!$H$40:$H$783,СВЦЭМ!$A$40:$A$783,$A293,СВЦЭМ!$B$39:$B$782,F$275)+'СЕТ СН'!$F$15</f>
        <v>0</v>
      </c>
      <c r="G293" s="36">
        <f>SUMIFS(СВЦЭМ!$H$40:$H$783,СВЦЭМ!$A$40:$A$783,$A293,СВЦЭМ!$B$39:$B$782,G$275)+'СЕТ СН'!$F$15</f>
        <v>0</v>
      </c>
      <c r="H293" s="36">
        <f>SUMIFS(СВЦЭМ!$H$40:$H$783,СВЦЭМ!$A$40:$A$783,$A293,СВЦЭМ!$B$39:$B$782,H$275)+'СЕТ СН'!$F$15</f>
        <v>0</v>
      </c>
      <c r="I293" s="36">
        <f>SUMIFS(СВЦЭМ!$H$40:$H$783,СВЦЭМ!$A$40:$A$783,$A293,СВЦЭМ!$B$39:$B$782,I$275)+'СЕТ СН'!$F$15</f>
        <v>0</v>
      </c>
      <c r="J293" s="36">
        <f>SUMIFS(СВЦЭМ!$H$40:$H$783,СВЦЭМ!$A$40:$A$783,$A293,СВЦЭМ!$B$39:$B$782,J$275)+'СЕТ СН'!$F$15</f>
        <v>0</v>
      </c>
      <c r="K293" s="36">
        <f>SUMIFS(СВЦЭМ!$H$40:$H$783,СВЦЭМ!$A$40:$A$783,$A293,СВЦЭМ!$B$39:$B$782,K$275)+'СЕТ СН'!$F$15</f>
        <v>0</v>
      </c>
      <c r="L293" s="36">
        <f>SUMIFS(СВЦЭМ!$H$40:$H$783,СВЦЭМ!$A$40:$A$783,$A293,СВЦЭМ!$B$39:$B$782,L$275)+'СЕТ СН'!$F$15</f>
        <v>0</v>
      </c>
      <c r="M293" s="36">
        <f>SUMIFS(СВЦЭМ!$H$40:$H$783,СВЦЭМ!$A$40:$A$783,$A293,СВЦЭМ!$B$39:$B$782,M$275)+'СЕТ СН'!$F$15</f>
        <v>0</v>
      </c>
      <c r="N293" s="36">
        <f>SUMIFS(СВЦЭМ!$H$40:$H$783,СВЦЭМ!$A$40:$A$783,$A293,СВЦЭМ!$B$39:$B$782,N$275)+'СЕТ СН'!$F$15</f>
        <v>0</v>
      </c>
      <c r="O293" s="36">
        <f>SUMIFS(СВЦЭМ!$H$40:$H$783,СВЦЭМ!$A$40:$A$783,$A293,СВЦЭМ!$B$39:$B$782,O$275)+'СЕТ СН'!$F$15</f>
        <v>0</v>
      </c>
      <c r="P293" s="36">
        <f>SUMIFS(СВЦЭМ!$H$40:$H$783,СВЦЭМ!$A$40:$A$783,$A293,СВЦЭМ!$B$39:$B$782,P$275)+'СЕТ СН'!$F$15</f>
        <v>0</v>
      </c>
      <c r="Q293" s="36">
        <f>SUMIFS(СВЦЭМ!$H$40:$H$783,СВЦЭМ!$A$40:$A$783,$A293,СВЦЭМ!$B$39:$B$782,Q$275)+'СЕТ СН'!$F$15</f>
        <v>0</v>
      </c>
      <c r="R293" s="36">
        <f>SUMIFS(СВЦЭМ!$H$40:$H$783,СВЦЭМ!$A$40:$A$783,$A293,СВЦЭМ!$B$39:$B$782,R$275)+'СЕТ СН'!$F$15</f>
        <v>0</v>
      </c>
      <c r="S293" s="36">
        <f>SUMIFS(СВЦЭМ!$H$40:$H$783,СВЦЭМ!$A$40:$A$783,$A293,СВЦЭМ!$B$39:$B$782,S$275)+'СЕТ СН'!$F$15</f>
        <v>0</v>
      </c>
      <c r="T293" s="36">
        <f>SUMIFS(СВЦЭМ!$H$40:$H$783,СВЦЭМ!$A$40:$A$783,$A293,СВЦЭМ!$B$39:$B$782,T$275)+'СЕТ СН'!$F$15</f>
        <v>0</v>
      </c>
      <c r="U293" s="36">
        <f>SUMIFS(СВЦЭМ!$H$40:$H$783,СВЦЭМ!$A$40:$A$783,$A293,СВЦЭМ!$B$39:$B$782,U$275)+'СЕТ СН'!$F$15</f>
        <v>0</v>
      </c>
      <c r="V293" s="36">
        <f>SUMIFS(СВЦЭМ!$H$40:$H$783,СВЦЭМ!$A$40:$A$783,$A293,СВЦЭМ!$B$39:$B$782,V$275)+'СЕТ СН'!$F$15</f>
        <v>0</v>
      </c>
      <c r="W293" s="36">
        <f>SUMIFS(СВЦЭМ!$H$40:$H$783,СВЦЭМ!$A$40:$A$783,$A293,СВЦЭМ!$B$39:$B$782,W$275)+'СЕТ СН'!$F$15</f>
        <v>0</v>
      </c>
      <c r="X293" s="36">
        <f>SUMIFS(СВЦЭМ!$H$40:$H$783,СВЦЭМ!$A$40:$A$783,$A293,СВЦЭМ!$B$39:$B$782,X$275)+'СЕТ СН'!$F$15</f>
        <v>0</v>
      </c>
      <c r="Y293" s="36">
        <f>SUMIFS(СВЦЭМ!$H$40:$H$783,СВЦЭМ!$A$40:$A$783,$A293,СВЦЭМ!$B$39:$B$782,Y$275)+'СЕТ СН'!$F$15</f>
        <v>0</v>
      </c>
    </row>
    <row r="294" spans="1:25" ht="15.75" hidden="1" x14ac:dyDescent="0.2">
      <c r="A294" s="35">
        <f t="shared" si="8"/>
        <v>44611</v>
      </c>
      <c r="B294" s="36">
        <f>SUMIFS(СВЦЭМ!$H$40:$H$783,СВЦЭМ!$A$40:$A$783,$A294,СВЦЭМ!$B$39:$B$782,B$275)+'СЕТ СН'!$F$15</f>
        <v>0</v>
      </c>
      <c r="C294" s="36">
        <f>SUMIFS(СВЦЭМ!$H$40:$H$783,СВЦЭМ!$A$40:$A$783,$A294,СВЦЭМ!$B$39:$B$782,C$275)+'СЕТ СН'!$F$15</f>
        <v>0</v>
      </c>
      <c r="D294" s="36">
        <f>SUMIFS(СВЦЭМ!$H$40:$H$783,СВЦЭМ!$A$40:$A$783,$A294,СВЦЭМ!$B$39:$B$782,D$275)+'СЕТ СН'!$F$15</f>
        <v>0</v>
      </c>
      <c r="E294" s="36">
        <f>SUMIFS(СВЦЭМ!$H$40:$H$783,СВЦЭМ!$A$40:$A$783,$A294,СВЦЭМ!$B$39:$B$782,E$275)+'СЕТ СН'!$F$15</f>
        <v>0</v>
      </c>
      <c r="F294" s="36">
        <f>SUMIFS(СВЦЭМ!$H$40:$H$783,СВЦЭМ!$A$40:$A$783,$A294,СВЦЭМ!$B$39:$B$782,F$275)+'СЕТ СН'!$F$15</f>
        <v>0</v>
      </c>
      <c r="G294" s="36">
        <f>SUMIFS(СВЦЭМ!$H$40:$H$783,СВЦЭМ!$A$40:$A$783,$A294,СВЦЭМ!$B$39:$B$782,G$275)+'СЕТ СН'!$F$15</f>
        <v>0</v>
      </c>
      <c r="H294" s="36">
        <f>SUMIFS(СВЦЭМ!$H$40:$H$783,СВЦЭМ!$A$40:$A$783,$A294,СВЦЭМ!$B$39:$B$782,H$275)+'СЕТ СН'!$F$15</f>
        <v>0</v>
      </c>
      <c r="I294" s="36">
        <f>SUMIFS(СВЦЭМ!$H$40:$H$783,СВЦЭМ!$A$40:$A$783,$A294,СВЦЭМ!$B$39:$B$782,I$275)+'СЕТ СН'!$F$15</f>
        <v>0</v>
      </c>
      <c r="J294" s="36">
        <f>SUMIFS(СВЦЭМ!$H$40:$H$783,СВЦЭМ!$A$40:$A$783,$A294,СВЦЭМ!$B$39:$B$782,J$275)+'СЕТ СН'!$F$15</f>
        <v>0</v>
      </c>
      <c r="K294" s="36">
        <f>SUMIFS(СВЦЭМ!$H$40:$H$783,СВЦЭМ!$A$40:$A$783,$A294,СВЦЭМ!$B$39:$B$782,K$275)+'СЕТ СН'!$F$15</f>
        <v>0</v>
      </c>
      <c r="L294" s="36">
        <f>SUMIFS(СВЦЭМ!$H$40:$H$783,СВЦЭМ!$A$40:$A$783,$A294,СВЦЭМ!$B$39:$B$782,L$275)+'СЕТ СН'!$F$15</f>
        <v>0</v>
      </c>
      <c r="M294" s="36">
        <f>SUMIFS(СВЦЭМ!$H$40:$H$783,СВЦЭМ!$A$40:$A$783,$A294,СВЦЭМ!$B$39:$B$782,M$275)+'СЕТ СН'!$F$15</f>
        <v>0</v>
      </c>
      <c r="N294" s="36">
        <f>SUMIFS(СВЦЭМ!$H$40:$H$783,СВЦЭМ!$A$40:$A$783,$A294,СВЦЭМ!$B$39:$B$782,N$275)+'СЕТ СН'!$F$15</f>
        <v>0</v>
      </c>
      <c r="O294" s="36">
        <f>SUMIFS(СВЦЭМ!$H$40:$H$783,СВЦЭМ!$A$40:$A$783,$A294,СВЦЭМ!$B$39:$B$782,O$275)+'СЕТ СН'!$F$15</f>
        <v>0</v>
      </c>
      <c r="P294" s="36">
        <f>SUMIFS(СВЦЭМ!$H$40:$H$783,СВЦЭМ!$A$40:$A$783,$A294,СВЦЭМ!$B$39:$B$782,P$275)+'СЕТ СН'!$F$15</f>
        <v>0</v>
      </c>
      <c r="Q294" s="36">
        <f>SUMIFS(СВЦЭМ!$H$40:$H$783,СВЦЭМ!$A$40:$A$783,$A294,СВЦЭМ!$B$39:$B$782,Q$275)+'СЕТ СН'!$F$15</f>
        <v>0</v>
      </c>
      <c r="R294" s="36">
        <f>SUMIFS(СВЦЭМ!$H$40:$H$783,СВЦЭМ!$A$40:$A$783,$A294,СВЦЭМ!$B$39:$B$782,R$275)+'СЕТ СН'!$F$15</f>
        <v>0</v>
      </c>
      <c r="S294" s="36">
        <f>SUMIFS(СВЦЭМ!$H$40:$H$783,СВЦЭМ!$A$40:$A$783,$A294,СВЦЭМ!$B$39:$B$782,S$275)+'СЕТ СН'!$F$15</f>
        <v>0</v>
      </c>
      <c r="T294" s="36">
        <f>SUMIFS(СВЦЭМ!$H$40:$H$783,СВЦЭМ!$A$40:$A$783,$A294,СВЦЭМ!$B$39:$B$782,T$275)+'СЕТ СН'!$F$15</f>
        <v>0</v>
      </c>
      <c r="U294" s="36">
        <f>SUMIFS(СВЦЭМ!$H$40:$H$783,СВЦЭМ!$A$40:$A$783,$A294,СВЦЭМ!$B$39:$B$782,U$275)+'СЕТ СН'!$F$15</f>
        <v>0</v>
      </c>
      <c r="V294" s="36">
        <f>SUMIFS(СВЦЭМ!$H$40:$H$783,СВЦЭМ!$A$40:$A$783,$A294,СВЦЭМ!$B$39:$B$782,V$275)+'СЕТ СН'!$F$15</f>
        <v>0</v>
      </c>
      <c r="W294" s="36">
        <f>SUMIFS(СВЦЭМ!$H$40:$H$783,СВЦЭМ!$A$40:$A$783,$A294,СВЦЭМ!$B$39:$B$782,W$275)+'СЕТ СН'!$F$15</f>
        <v>0</v>
      </c>
      <c r="X294" s="36">
        <f>SUMIFS(СВЦЭМ!$H$40:$H$783,СВЦЭМ!$A$40:$A$783,$A294,СВЦЭМ!$B$39:$B$782,X$275)+'СЕТ СН'!$F$15</f>
        <v>0</v>
      </c>
      <c r="Y294" s="36">
        <f>SUMIFS(СВЦЭМ!$H$40:$H$783,СВЦЭМ!$A$40:$A$783,$A294,СВЦЭМ!$B$39:$B$782,Y$275)+'СЕТ СН'!$F$15</f>
        <v>0</v>
      </c>
    </row>
    <row r="295" spans="1:25" ht="15.75" hidden="1" x14ac:dyDescent="0.2">
      <c r="A295" s="35">
        <f t="shared" si="8"/>
        <v>44612</v>
      </c>
      <c r="B295" s="36">
        <f>SUMIFS(СВЦЭМ!$H$40:$H$783,СВЦЭМ!$A$40:$A$783,$A295,СВЦЭМ!$B$39:$B$782,B$275)+'СЕТ СН'!$F$15</f>
        <v>0</v>
      </c>
      <c r="C295" s="36">
        <f>SUMIFS(СВЦЭМ!$H$40:$H$783,СВЦЭМ!$A$40:$A$783,$A295,СВЦЭМ!$B$39:$B$782,C$275)+'СЕТ СН'!$F$15</f>
        <v>0</v>
      </c>
      <c r="D295" s="36">
        <f>SUMIFS(СВЦЭМ!$H$40:$H$783,СВЦЭМ!$A$40:$A$783,$A295,СВЦЭМ!$B$39:$B$782,D$275)+'СЕТ СН'!$F$15</f>
        <v>0</v>
      </c>
      <c r="E295" s="36">
        <f>SUMIFS(СВЦЭМ!$H$40:$H$783,СВЦЭМ!$A$40:$A$783,$A295,СВЦЭМ!$B$39:$B$782,E$275)+'СЕТ СН'!$F$15</f>
        <v>0</v>
      </c>
      <c r="F295" s="36">
        <f>SUMIFS(СВЦЭМ!$H$40:$H$783,СВЦЭМ!$A$40:$A$783,$A295,СВЦЭМ!$B$39:$B$782,F$275)+'СЕТ СН'!$F$15</f>
        <v>0</v>
      </c>
      <c r="G295" s="36">
        <f>SUMIFS(СВЦЭМ!$H$40:$H$783,СВЦЭМ!$A$40:$A$783,$A295,СВЦЭМ!$B$39:$B$782,G$275)+'СЕТ СН'!$F$15</f>
        <v>0</v>
      </c>
      <c r="H295" s="36">
        <f>SUMIFS(СВЦЭМ!$H$40:$H$783,СВЦЭМ!$A$40:$A$783,$A295,СВЦЭМ!$B$39:$B$782,H$275)+'СЕТ СН'!$F$15</f>
        <v>0</v>
      </c>
      <c r="I295" s="36">
        <f>SUMIFS(СВЦЭМ!$H$40:$H$783,СВЦЭМ!$A$40:$A$783,$A295,СВЦЭМ!$B$39:$B$782,I$275)+'СЕТ СН'!$F$15</f>
        <v>0</v>
      </c>
      <c r="J295" s="36">
        <f>SUMIFS(СВЦЭМ!$H$40:$H$783,СВЦЭМ!$A$40:$A$783,$A295,СВЦЭМ!$B$39:$B$782,J$275)+'СЕТ СН'!$F$15</f>
        <v>0</v>
      </c>
      <c r="K295" s="36">
        <f>SUMIFS(СВЦЭМ!$H$40:$H$783,СВЦЭМ!$A$40:$A$783,$A295,СВЦЭМ!$B$39:$B$782,K$275)+'СЕТ СН'!$F$15</f>
        <v>0</v>
      </c>
      <c r="L295" s="36">
        <f>SUMIFS(СВЦЭМ!$H$40:$H$783,СВЦЭМ!$A$40:$A$783,$A295,СВЦЭМ!$B$39:$B$782,L$275)+'СЕТ СН'!$F$15</f>
        <v>0</v>
      </c>
      <c r="M295" s="36">
        <f>SUMIFS(СВЦЭМ!$H$40:$H$783,СВЦЭМ!$A$40:$A$783,$A295,СВЦЭМ!$B$39:$B$782,M$275)+'СЕТ СН'!$F$15</f>
        <v>0</v>
      </c>
      <c r="N295" s="36">
        <f>SUMIFS(СВЦЭМ!$H$40:$H$783,СВЦЭМ!$A$40:$A$783,$A295,СВЦЭМ!$B$39:$B$782,N$275)+'СЕТ СН'!$F$15</f>
        <v>0</v>
      </c>
      <c r="O295" s="36">
        <f>SUMIFS(СВЦЭМ!$H$40:$H$783,СВЦЭМ!$A$40:$A$783,$A295,СВЦЭМ!$B$39:$B$782,O$275)+'СЕТ СН'!$F$15</f>
        <v>0</v>
      </c>
      <c r="P295" s="36">
        <f>SUMIFS(СВЦЭМ!$H$40:$H$783,СВЦЭМ!$A$40:$A$783,$A295,СВЦЭМ!$B$39:$B$782,P$275)+'СЕТ СН'!$F$15</f>
        <v>0</v>
      </c>
      <c r="Q295" s="36">
        <f>SUMIFS(СВЦЭМ!$H$40:$H$783,СВЦЭМ!$A$40:$A$783,$A295,СВЦЭМ!$B$39:$B$782,Q$275)+'СЕТ СН'!$F$15</f>
        <v>0</v>
      </c>
      <c r="R295" s="36">
        <f>SUMIFS(СВЦЭМ!$H$40:$H$783,СВЦЭМ!$A$40:$A$783,$A295,СВЦЭМ!$B$39:$B$782,R$275)+'СЕТ СН'!$F$15</f>
        <v>0</v>
      </c>
      <c r="S295" s="36">
        <f>SUMIFS(СВЦЭМ!$H$40:$H$783,СВЦЭМ!$A$40:$A$783,$A295,СВЦЭМ!$B$39:$B$782,S$275)+'СЕТ СН'!$F$15</f>
        <v>0</v>
      </c>
      <c r="T295" s="36">
        <f>SUMIFS(СВЦЭМ!$H$40:$H$783,СВЦЭМ!$A$40:$A$783,$A295,СВЦЭМ!$B$39:$B$782,T$275)+'СЕТ СН'!$F$15</f>
        <v>0</v>
      </c>
      <c r="U295" s="36">
        <f>SUMIFS(СВЦЭМ!$H$40:$H$783,СВЦЭМ!$A$40:$A$783,$A295,СВЦЭМ!$B$39:$B$782,U$275)+'СЕТ СН'!$F$15</f>
        <v>0</v>
      </c>
      <c r="V295" s="36">
        <f>SUMIFS(СВЦЭМ!$H$40:$H$783,СВЦЭМ!$A$40:$A$783,$A295,СВЦЭМ!$B$39:$B$782,V$275)+'СЕТ СН'!$F$15</f>
        <v>0</v>
      </c>
      <c r="W295" s="36">
        <f>SUMIFS(СВЦЭМ!$H$40:$H$783,СВЦЭМ!$A$40:$A$783,$A295,СВЦЭМ!$B$39:$B$782,W$275)+'СЕТ СН'!$F$15</f>
        <v>0</v>
      </c>
      <c r="X295" s="36">
        <f>SUMIFS(СВЦЭМ!$H$40:$H$783,СВЦЭМ!$A$40:$A$783,$A295,СВЦЭМ!$B$39:$B$782,X$275)+'СЕТ СН'!$F$15</f>
        <v>0</v>
      </c>
      <c r="Y295" s="36">
        <f>SUMIFS(СВЦЭМ!$H$40:$H$783,СВЦЭМ!$A$40:$A$783,$A295,СВЦЭМ!$B$39:$B$782,Y$275)+'СЕТ СН'!$F$15</f>
        <v>0</v>
      </c>
    </row>
    <row r="296" spans="1:25" ht="15.75" hidden="1" x14ac:dyDescent="0.2">
      <c r="A296" s="35">
        <f t="shared" si="8"/>
        <v>44613</v>
      </c>
      <c r="B296" s="36">
        <f>SUMIFS(СВЦЭМ!$H$40:$H$783,СВЦЭМ!$A$40:$A$783,$A296,СВЦЭМ!$B$39:$B$782,B$275)+'СЕТ СН'!$F$15</f>
        <v>0</v>
      </c>
      <c r="C296" s="36">
        <f>SUMIFS(СВЦЭМ!$H$40:$H$783,СВЦЭМ!$A$40:$A$783,$A296,СВЦЭМ!$B$39:$B$782,C$275)+'СЕТ СН'!$F$15</f>
        <v>0</v>
      </c>
      <c r="D296" s="36">
        <f>SUMIFS(СВЦЭМ!$H$40:$H$783,СВЦЭМ!$A$40:$A$783,$A296,СВЦЭМ!$B$39:$B$782,D$275)+'СЕТ СН'!$F$15</f>
        <v>0</v>
      </c>
      <c r="E296" s="36">
        <f>SUMIFS(СВЦЭМ!$H$40:$H$783,СВЦЭМ!$A$40:$A$783,$A296,СВЦЭМ!$B$39:$B$782,E$275)+'СЕТ СН'!$F$15</f>
        <v>0</v>
      </c>
      <c r="F296" s="36">
        <f>SUMIFS(СВЦЭМ!$H$40:$H$783,СВЦЭМ!$A$40:$A$783,$A296,СВЦЭМ!$B$39:$B$782,F$275)+'СЕТ СН'!$F$15</f>
        <v>0</v>
      </c>
      <c r="G296" s="36">
        <f>SUMIFS(СВЦЭМ!$H$40:$H$783,СВЦЭМ!$A$40:$A$783,$A296,СВЦЭМ!$B$39:$B$782,G$275)+'СЕТ СН'!$F$15</f>
        <v>0</v>
      </c>
      <c r="H296" s="36">
        <f>SUMIFS(СВЦЭМ!$H$40:$H$783,СВЦЭМ!$A$40:$A$783,$A296,СВЦЭМ!$B$39:$B$782,H$275)+'СЕТ СН'!$F$15</f>
        <v>0</v>
      </c>
      <c r="I296" s="36">
        <f>SUMIFS(СВЦЭМ!$H$40:$H$783,СВЦЭМ!$A$40:$A$783,$A296,СВЦЭМ!$B$39:$B$782,I$275)+'СЕТ СН'!$F$15</f>
        <v>0</v>
      </c>
      <c r="J296" s="36">
        <f>SUMIFS(СВЦЭМ!$H$40:$H$783,СВЦЭМ!$A$40:$A$783,$A296,СВЦЭМ!$B$39:$B$782,J$275)+'СЕТ СН'!$F$15</f>
        <v>0</v>
      </c>
      <c r="K296" s="36">
        <f>SUMIFS(СВЦЭМ!$H$40:$H$783,СВЦЭМ!$A$40:$A$783,$A296,СВЦЭМ!$B$39:$B$782,K$275)+'СЕТ СН'!$F$15</f>
        <v>0</v>
      </c>
      <c r="L296" s="36">
        <f>SUMIFS(СВЦЭМ!$H$40:$H$783,СВЦЭМ!$A$40:$A$783,$A296,СВЦЭМ!$B$39:$B$782,L$275)+'СЕТ СН'!$F$15</f>
        <v>0</v>
      </c>
      <c r="M296" s="36">
        <f>SUMIFS(СВЦЭМ!$H$40:$H$783,СВЦЭМ!$A$40:$A$783,$A296,СВЦЭМ!$B$39:$B$782,M$275)+'СЕТ СН'!$F$15</f>
        <v>0</v>
      </c>
      <c r="N296" s="36">
        <f>SUMIFS(СВЦЭМ!$H$40:$H$783,СВЦЭМ!$A$40:$A$783,$A296,СВЦЭМ!$B$39:$B$782,N$275)+'СЕТ СН'!$F$15</f>
        <v>0</v>
      </c>
      <c r="O296" s="36">
        <f>SUMIFS(СВЦЭМ!$H$40:$H$783,СВЦЭМ!$A$40:$A$783,$A296,СВЦЭМ!$B$39:$B$782,O$275)+'СЕТ СН'!$F$15</f>
        <v>0</v>
      </c>
      <c r="P296" s="36">
        <f>SUMIFS(СВЦЭМ!$H$40:$H$783,СВЦЭМ!$A$40:$A$783,$A296,СВЦЭМ!$B$39:$B$782,P$275)+'СЕТ СН'!$F$15</f>
        <v>0</v>
      </c>
      <c r="Q296" s="36">
        <f>SUMIFS(СВЦЭМ!$H$40:$H$783,СВЦЭМ!$A$40:$A$783,$A296,СВЦЭМ!$B$39:$B$782,Q$275)+'СЕТ СН'!$F$15</f>
        <v>0</v>
      </c>
      <c r="R296" s="36">
        <f>SUMIFS(СВЦЭМ!$H$40:$H$783,СВЦЭМ!$A$40:$A$783,$A296,СВЦЭМ!$B$39:$B$782,R$275)+'СЕТ СН'!$F$15</f>
        <v>0</v>
      </c>
      <c r="S296" s="36">
        <f>SUMIFS(СВЦЭМ!$H$40:$H$783,СВЦЭМ!$A$40:$A$783,$A296,СВЦЭМ!$B$39:$B$782,S$275)+'СЕТ СН'!$F$15</f>
        <v>0</v>
      </c>
      <c r="T296" s="36">
        <f>SUMIFS(СВЦЭМ!$H$40:$H$783,СВЦЭМ!$A$40:$A$783,$A296,СВЦЭМ!$B$39:$B$782,T$275)+'СЕТ СН'!$F$15</f>
        <v>0</v>
      </c>
      <c r="U296" s="36">
        <f>SUMIFS(СВЦЭМ!$H$40:$H$783,СВЦЭМ!$A$40:$A$783,$A296,СВЦЭМ!$B$39:$B$782,U$275)+'СЕТ СН'!$F$15</f>
        <v>0</v>
      </c>
      <c r="V296" s="36">
        <f>SUMIFS(СВЦЭМ!$H$40:$H$783,СВЦЭМ!$A$40:$A$783,$A296,СВЦЭМ!$B$39:$B$782,V$275)+'СЕТ СН'!$F$15</f>
        <v>0</v>
      </c>
      <c r="W296" s="36">
        <f>SUMIFS(СВЦЭМ!$H$40:$H$783,СВЦЭМ!$A$40:$A$783,$A296,СВЦЭМ!$B$39:$B$782,W$275)+'СЕТ СН'!$F$15</f>
        <v>0</v>
      </c>
      <c r="X296" s="36">
        <f>SUMIFS(СВЦЭМ!$H$40:$H$783,СВЦЭМ!$A$40:$A$783,$A296,СВЦЭМ!$B$39:$B$782,X$275)+'СЕТ СН'!$F$15</f>
        <v>0</v>
      </c>
      <c r="Y296" s="36">
        <f>SUMIFS(СВЦЭМ!$H$40:$H$783,СВЦЭМ!$A$40:$A$783,$A296,СВЦЭМ!$B$39:$B$782,Y$275)+'СЕТ СН'!$F$15</f>
        <v>0</v>
      </c>
    </row>
    <row r="297" spans="1:25" ht="15.75" hidden="1" x14ac:dyDescent="0.2">
      <c r="A297" s="35">
        <f t="shared" si="8"/>
        <v>44614</v>
      </c>
      <c r="B297" s="36">
        <f>SUMIFS(СВЦЭМ!$H$40:$H$783,СВЦЭМ!$A$40:$A$783,$A297,СВЦЭМ!$B$39:$B$782,B$275)+'СЕТ СН'!$F$15</f>
        <v>0</v>
      </c>
      <c r="C297" s="36">
        <f>SUMIFS(СВЦЭМ!$H$40:$H$783,СВЦЭМ!$A$40:$A$783,$A297,СВЦЭМ!$B$39:$B$782,C$275)+'СЕТ СН'!$F$15</f>
        <v>0</v>
      </c>
      <c r="D297" s="36">
        <f>SUMIFS(СВЦЭМ!$H$40:$H$783,СВЦЭМ!$A$40:$A$783,$A297,СВЦЭМ!$B$39:$B$782,D$275)+'СЕТ СН'!$F$15</f>
        <v>0</v>
      </c>
      <c r="E297" s="36">
        <f>SUMIFS(СВЦЭМ!$H$40:$H$783,СВЦЭМ!$A$40:$A$783,$A297,СВЦЭМ!$B$39:$B$782,E$275)+'СЕТ СН'!$F$15</f>
        <v>0</v>
      </c>
      <c r="F297" s="36">
        <f>SUMIFS(СВЦЭМ!$H$40:$H$783,СВЦЭМ!$A$40:$A$783,$A297,СВЦЭМ!$B$39:$B$782,F$275)+'СЕТ СН'!$F$15</f>
        <v>0</v>
      </c>
      <c r="G297" s="36">
        <f>SUMIFS(СВЦЭМ!$H$40:$H$783,СВЦЭМ!$A$40:$A$783,$A297,СВЦЭМ!$B$39:$B$782,G$275)+'СЕТ СН'!$F$15</f>
        <v>0</v>
      </c>
      <c r="H297" s="36">
        <f>SUMIFS(СВЦЭМ!$H$40:$H$783,СВЦЭМ!$A$40:$A$783,$A297,СВЦЭМ!$B$39:$B$782,H$275)+'СЕТ СН'!$F$15</f>
        <v>0</v>
      </c>
      <c r="I297" s="36">
        <f>SUMIFS(СВЦЭМ!$H$40:$H$783,СВЦЭМ!$A$40:$A$783,$A297,СВЦЭМ!$B$39:$B$782,I$275)+'СЕТ СН'!$F$15</f>
        <v>0</v>
      </c>
      <c r="J297" s="36">
        <f>SUMIFS(СВЦЭМ!$H$40:$H$783,СВЦЭМ!$A$40:$A$783,$A297,СВЦЭМ!$B$39:$B$782,J$275)+'СЕТ СН'!$F$15</f>
        <v>0</v>
      </c>
      <c r="K297" s="36">
        <f>SUMIFS(СВЦЭМ!$H$40:$H$783,СВЦЭМ!$A$40:$A$783,$A297,СВЦЭМ!$B$39:$B$782,K$275)+'СЕТ СН'!$F$15</f>
        <v>0</v>
      </c>
      <c r="L297" s="36">
        <f>SUMIFS(СВЦЭМ!$H$40:$H$783,СВЦЭМ!$A$40:$A$783,$A297,СВЦЭМ!$B$39:$B$782,L$275)+'СЕТ СН'!$F$15</f>
        <v>0</v>
      </c>
      <c r="M297" s="36">
        <f>SUMIFS(СВЦЭМ!$H$40:$H$783,СВЦЭМ!$A$40:$A$783,$A297,СВЦЭМ!$B$39:$B$782,M$275)+'СЕТ СН'!$F$15</f>
        <v>0</v>
      </c>
      <c r="N297" s="36">
        <f>SUMIFS(СВЦЭМ!$H$40:$H$783,СВЦЭМ!$A$40:$A$783,$A297,СВЦЭМ!$B$39:$B$782,N$275)+'СЕТ СН'!$F$15</f>
        <v>0</v>
      </c>
      <c r="O297" s="36">
        <f>SUMIFS(СВЦЭМ!$H$40:$H$783,СВЦЭМ!$A$40:$A$783,$A297,СВЦЭМ!$B$39:$B$782,O$275)+'СЕТ СН'!$F$15</f>
        <v>0</v>
      </c>
      <c r="P297" s="36">
        <f>SUMIFS(СВЦЭМ!$H$40:$H$783,СВЦЭМ!$A$40:$A$783,$A297,СВЦЭМ!$B$39:$B$782,P$275)+'СЕТ СН'!$F$15</f>
        <v>0</v>
      </c>
      <c r="Q297" s="36">
        <f>SUMIFS(СВЦЭМ!$H$40:$H$783,СВЦЭМ!$A$40:$A$783,$A297,СВЦЭМ!$B$39:$B$782,Q$275)+'СЕТ СН'!$F$15</f>
        <v>0</v>
      </c>
      <c r="R297" s="36">
        <f>SUMIFS(СВЦЭМ!$H$40:$H$783,СВЦЭМ!$A$40:$A$783,$A297,СВЦЭМ!$B$39:$B$782,R$275)+'СЕТ СН'!$F$15</f>
        <v>0</v>
      </c>
      <c r="S297" s="36">
        <f>SUMIFS(СВЦЭМ!$H$40:$H$783,СВЦЭМ!$A$40:$A$783,$A297,СВЦЭМ!$B$39:$B$782,S$275)+'СЕТ СН'!$F$15</f>
        <v>0</v>
      </c>
      <c r="T297" s="36">
        <f>SUMIFS(СВЦЭМ!$H$40:$H$783,СВЦЭМ!$A$40:$A$783,$A297,СВЦЭМ!$B$39:$B$782,T$275)+'СЕТ СН'!$F$15</f>
        <v>0</v>
      </c>
      <c r="U297" s="36">
        <f>SUMIFS(СВЦЭМ!$H$40:$H$783,СВЦЭМ!$A$40:$A$783,$A297,СВЦЭМ!$B$39:$B$782,U$275)+'СЕТ СН'!$F$15</f>
        <v>0</v>
      </c>
      <c r="V297" s="36">
        <f>SUMIFS(СВЦЭМ!$H$40:$H$783,СВЦЭМ!$A$40:$A$783,$A297,СВЦЭМ!$B$39:$B$782,V$275)+'СЕТ СН'!$F$15</f>
        <v>0</v>
      </c>
      <c r="W297" s="36">
        <f>SUMIFS(СВЦЭМ!$H$40:$H$783,СВЦЭМ!$A$40:$A$783,$A297,СВЦЭМ!$B$39:$B$782,W$275)+'СЕТ СН'!$F$15</f>
        <v>0</v>
      </c>
      <c r="X297" s="36">
        <f>SUMIFS(СВЦЭМ!$H$40:$H$783,СВЦЭМ!$A$40:$A$783,$A297,СВЦЭМ!$B$39:$B$782,X$275)+'СЕТ СН'!$F$15</f>
        <v>0</v>
      </c>
      <c r="Y297" s="36">
        <f>SUMIFS(СВЦЭМ!$H$40:$H$783,СВЦЭМ!$A$40:$A$783,$A297,СВЦЭМ!$B$39:$B$782,Y$275)+'СЕТ СН'!$F$15</f>
        <v>0</v>
      </c>
    </row>
    <row r="298" spans="1:25" ht="15.75" hidden="1" x14ac:dyDescent="0.2">
      <c r="A298" s="35">
        <f t="shared" si="8"/>
        <v>44615</v>
      </c>
      <c r="B298" s="36">
        <f>SUMIFS(СВЦЭМ!$H$40:$H$783,СВЦЭМ!$A$40:$A$783,$A298,СВЦЭМ!$B$39:$B$782,B$275)+'СЕТ СН'!$F$15</f>
        <v>0</v>
      </c>
      <c r="C298" s="36">
        <f>SUMIFS(СВЦЭМ!$H$40:$H$783,СВЦЭМ!$A$40:$A$783,$A298,СВЦЭМ!$B$39:$B$782,C$275)+'СЕТ СН'!$F$15</f>
        <v>0</v>
      </c>
      <c r="D298" s="36">
        <f>SUMIFS(СВЦЭМ!$H$40:$H$783,СВЦЭМ!$A$40:$A$783,$A298,СВЦЭМ!$B$39:$B$782,D$275)+'СЕТ СН'!$F$15</f>
        <v>0</v>
      </c>
      <c r="E298" s="36">
        <f>SUMIFS(СВЦЭМ!$H$40:$H$783,СВЦЭМ!$A$40:$A$783,$A298,СВЦЭМ!$B$39:$B$782,E$275)+'СЕТ СН'!$F$15</f>
        <v>0</v>
      </c>
      <c r="F298" s="36">
        <f>SUMIFS(СВЦЭМ!$H$40:$H$783,СВЦЭМ!$A$40:$A$783,$A298,СВЦЭМ!$B$39:$B$782,F$275)+'СЕТ СН'!$F$15</f>
        <v>0</v>
      </c>
      <c r="G298" s="36">
        <f>SUMIFS(СВЦЭМ!$H$40:$H$783,СВЦЭМ!$A$40:$A$783,$A298,СВЦЭМ!$B$39:$B$782,G$275)+'СЕТ СН'!$F$15</f>
        <v>0</v>
      </c>
      <c r="H298" s="36">
        <f>SUMIFS(СВЦЭМ!$H$40:$H$783,СВЦЭМ!$A$40:$A$783,$A298,СВЦЭМ!$B$39:$B$782,H$275)+'СЕТ СН'!$F$15</f>
        <v>0</v>
      </c>
      <c r="I298" s="36">
        <f>SUMIFS(СВЦЭМ!$H$40:$H$783,СВЦЭМ!$A$40:$A$783,$A298,СВЦЭМ!$B$39:$B$782,I$275)+'СЕТ СН'!$F$15</f>
        <v>0</v>
      </c>
      <c r="J298" s="36">
        <f>SUMIFS(СВЦЭМ!$H$40:$H$783,СВЦЭМ!$A$40:$A$783,$A298,СВЦЭМ!$B$39:$B$782,J$275)+'СЕТ СН'!$F$15</f>
        <v>0</v>
      </c>
      <c r="K298" s="36">
        <f>SUMIFS(СВЦЭМ!$H$40:$H$783,СВЦЭМ!$A$40:$A$783,$A298,СВЦЭМ!$B$39:$B$782,K$275)+'СЕТ СН'!$F$15</f>
        <v>0</v>
      </c>
      <c r="L298" s="36">
        <f>SUMIFS(СВЦЭМ!$H$40:$H$783,СВЦЭМ!$A$40:$A$783,$A298,СВЦЭМ!$B$39:$B$782,L$275)+'СЕТ СН'!$F$15</f>
        <v>0</v>
      </c>
      <c r="M298" s="36">
        <f>SUMIFS(СВЦЭМ!$H$40:$H$783,СВЦЭМ!$A$40:$A$783,$A298,СВЦЭМ!$B$39:$B$782,M$275)+'СЕТ СН'!$F$15</f>
        <v>0</v>
      </c>
      <c r="N298" s="36">
        <f>SUMIFS(СВЦЭМ!$H$40:$H$783,СВЦЭМ!$A$40:$A$783,$A298,СВЦЭМ!$B$39:$B$782,N$275)+'СЕТ СН'!$F$15</f>
        <v>0</v>
      </c>
      <c r="O298" s="36">
        <f>SUMIFS(СВЦЭМ!$H$40:$H$783,СВЦЭМ!$A$40:$A$783,$A298,СВЦЭМ!$B$39:$B$782,O$275)+'СЕТ СН'!$F$15</f>
        <v>0</v>
      </c>
      <c r="P298" s="36">
        <f>SUMIFS(СВЦЭМ!$H$40:$H$783,СВЦЭМ!$A$40:$A$783,$A298,СВЦЭМ!$B$39:$B$782,P$275)+'СЕТ СН'!$F$15</f>
        <v>0</v>
      </c>
      <c r="Q298" s="36">
        <f>SUMIFS(СВЦЭМ!$H$40:$H$783,СВЦЭМ!$A$40:$A$783,$A298,СВЦЭМ!$B$39:$B$782,Q$275)+'СЕТ СН'!$F$15</f>
        <v>0</v>
      </c>
      <c r="R298" s="36">
        <f>SUMIFS(СВЦЭМ!$H$40:$H$783,СВЦЭМ!$A$40:$A$783,$A298,СВЦЭМ!$B$39:$B$782,R$275)+'СЕТ СН'!$F$15</f>
        <v>0</v>
      </c>
      <c r="S298" s="36">
        <f>SUMIFS(СВЦЭМ!$H$40:$H$783,СВЦЭМ!$A$40:$A$783,$A298,СВЦЭМ!$B$39:$B$782,S$275)+'СЕТ СН'!$F$15</f>
        <v>0</v>
      </c>
      <c r="T298" s="36">
        <f>SUMIFS(СВЦЭМ!$H$40:$H$783,СВЦЭМ!$A$40:$A$783,$A298,СВЦЭМ!$B$39:$B$782,T$275)+'СЕТ СН'!$F$15</f>
        <v>0</v>
      </c>
      <c r="U298" s="36">
        <f>SUMIFS(СВЦЭМ!$H$40:$H$783,СВЦЭМ!$A$40:$A$783,$A298,СВЦЭМ!$B$39:$B$782,U$275)+'СЕТ СН'!$F$15</f>
        <v>0</v>
      </c>
      <c r="V298" s="36">
        <f>SUMIFS(СВЦЭМ!$H$40:$H$783,СВЦЭМ!$A$40:$A$783,$A298,СВЦЭМ!$B$39:$B$782,V$275)+'СЕТ СН'!$F$15</f>
        <v>0</v>
      </c>
      <c r="W298" s="36">
        <f>SUMIFS(СВЦЭМ!$H$40:$H$783,СВЦЭМ!$A$40:$A$783,$A298,СВЦЭМ!$B$39:$B$782,W$275)+'СЕТ СН'!$F$15</f>
        <v>0</v>
      </c>
      <c r="X298" s="36">
        <f>SUMIFS(СВЦЭМ!$H$40:$H$783,СВЦЭМ!$A$40:$A$783,$A298,СВЦЭМ!$B$39:$B$782,X$275)+'СЕТ СН'!$F$15</f>
        <v>0</v>
      </c>
      <c r="Y298" s="36">
        <f>SUMIFS(СВЦЭМ!$H$40:$H$783,СВЦЭМ!$A$40:$A$783,$A298,СВЦЭМ!$B$39:$B$782,Y$275)+'СЕТ СН'!$F$15</f>
        <v>0</v>
      </c>
    </row>
    <row r="299" spans="1:25" ht="15.75" hidden="1" x14ac:dyDescent="0.2">
      <c r="A299" s="35">
        <f t="shared" si="8"/>
        <v>44616</v>
      </c>
      <c r="B299" s="36">
        <f>SUMIFS(СВЦЭМ!$H$40:$H$783,СВЦЭМ!$A$40:$A$783,$A299,СВЦЭМ!$B$39:$B$782,B$275)+'СЕТ СН'!$F$15</f>
        <v>0</v>
      </c>
      <c r="C299" s="36">
        <f>SUMIFS(СВЦЭМ!$H$40:$H$783,СВЦЭМ!$A$40:$A$783,$A299,СВЦЭМ!$B$39:$B$782,C$275)+'СЕТ СН'!$F$15</f>
        <v>0</v>
      </c>
      <c r="D299" s="36">
        <f>SUMIFS(СВЦЭМ!$H$40:$H$783,СВЦЭМ!$A$40:$A$783,$A299,СВЦЭМ!$B$39:$B$782,D$275)+'СЕТ СН'!$F$15</f>
        <v>0</v>
      </c>
      <c r="E299" s="36">
        <f>SUMIFS(СВЦЭМ!$H$40:$H$783,СВЦЭМ!$A$40:$A$783,$A299,СВЦЭМ!$B$39:$B$782,E$275)+'СЕТ СН'!$F$15</f>
        <v>0</v>
      </c>
      <c r="F299" s="36">
        <f>SUMIFS(СВЦЭМ!$H$40:$H$783,СВЦЭМ!$A$40:$A$783,$A299,СВЦЭМ!$B$39:$B$782,F$275)+'СЕТ СН'!$F$15</f>
        <v>0</v>
      </c>
      <c r="G299" s="36">
        <f>SUMIFS(СВЦЭМ!$H$40:$H$783,СВЦЭМ!$A$40:$A$783,$A299,СВЦЭМ!$B$39:$B$782,G$275)+'СЕТ СН'!$F$15</f>
        <v>0</v>
      </c>
      <c r="H299" s="36">
        <f>SUMIFS(СВЦЭМ!$H$40:$H$783,СВЦЭМ!$A$40:$A$783,$A299,СВЦЭМ!$B$39:$B$782,H$275)+'СЕТ СН'!$F$15</f>
        <v>0</v>
      </c>
      <c r="I299" s="36">
        <f>SUMIFS(СВЦЭМ!$H$40:$H$783,СВЦЭМ!$A$40:$A$783,$A299,СВЦЭМ!$B$39:$B$782,I$275)+'СЕТ СН'!$F$15</f>
        <v>0</v>
      </c>
      <c r="J299" s="36">
        <f>SUMIFS(СВЦЭМ!$H$40:$H$783,СВЦЭМ!$A$40:$A$783,$A299,СВЦЭМ!$B$39:$B$782,J$275)+'СЕТ СН'!$F$15</f>
        <v>0</v>
      </c>
      <c r="K299" s="36">
        <f>SUMIFS(СВЦЭМ!$H$40:$H$783,СВЦЭМ!$A$40:$A$783,$A299,СВЦЭМ!$B$39:$B$782,K$275)+'СЕТ СН'!$F$15</f>
        <v>0</v>
      </c>
      <c r="L299" s="36">
        <f>SUMIFS(СВЦЭМ!$H$40:$H$783,СВЦЭМ!$A$40:$A$783,$A299,СВЦЭМ!$B$39:$B$782,L$275)+'СЕТ СН'!$F$15</f>
        <v>0</v>
      </c>
      <c r="M299" s="36">
        <f>SUMIFS(СВЦЭМ!$H$40:$H$783,СВЦЭМ!$A$40:$A$783,$A299,СВЦЭМ!$B$39:$B$782,M$275)+'СЕТ СН'!$F$15</f>
        <v>0</v>
      </c>
      <c r="N299" s="36">
        <f>SUMIFS(СВЦЭМ!$H$40:$H$783,СВЦЭМ!$A$40:$A$783,$A299,СВЦЭМ!$B$39:$B$782,N$275)+'СЕТ СН'!$F$15</f>
        <v>0</v>
      </c>
      <c r="O299" s="36">
        <f>SUMIFS(СВЦЭМ!$H$40:$H$783,СВЦЭМ!$A$40:$A$783,$A299,СВЦЭМ!$B$39:$B$782,O$275)+'СЕТ СН'!$F$15</f>
        <v>0</v>
      </c>
      <c r="P299" s="36">
        <f>SUMIFS(СВЦЭМ!$H$40:$H$783,СВЦЭМ!$A$40:$A$783,$A299,СВЦЭМ!$B$39:$B$782,P$275)+'СЕТ СН'!$F$15</f>
        <v>0</v>
      </c>
      <c r="Q299" s="36">
        <f>SUMIFS(СВЦЭМ!$H$40:$H$783,СВЦЭМ!$A$40:$A$783,$A299,СВЦЭМ!$B$39:$B$782,Q$275)+'СЕТ СН'!$F$15</f>
        <v>0</v>
      </c>
      <c r="R299" s="36">
        <f>SUMIFS(СВЦЭМ!$H$40:$H$783,СВЦЭМ!$A$40:$A$783,$A299,СВЦЭМ!$B$39:$B$782,R$275)+'СЕТ СН'!$F$15</f>
        <v>0</v>
      </c>
      <c r="S299" s="36">
        <f>SUMIFS(СВЦЭМ!$H$40:$H$783,СВЦЭМ!$A$40:$A$783,$A299,СВЦЭМ!$B$39:$B$782,S$275)+'СЕТ СН'!$F$15</f>
        <v>0</v>
      </c>
      <c r="T299" s="36">
        <f>SUMIFS(СВЦЭМ!$H$40:$H$783,СВЦЭМ!$A$40:$A$783,$A299,СВЦЭМ!$B$39:$B$782,T$275)+'СЕТ СН'!$F$15</f>
        <v>0</v>
      </c>
      <c r="U299" s="36">
        <f>SUMIFS(СВЦЭМ!$H$40:$H$783,СВЦЭМ!$A$40:$A$783,$A299,СВЦЭМ!$B$39:$B$782,U$275)+'СЕТ СН'!$F$15</f>
        <v>0</v>
      </c>
      <c r="V299" s="36">
        <f>SUMIFS(СВЦЭМ!$H$40:$H$783,СВЦЭМ!$A$40:$A$783,$A299,СВЦЭМ!$B$39:$B$782,V$275)+'СЕТ СН'!$F$15</f>
        <v>0</v>
      </c>
      <c r="W299" s="36">
        <f>SUMIFS(СВЦЭМ!$H$40:$H$783,СВЦЭМ!$A$40:$A$783,$A299,СВЦЭМ!$B$39:$B$782,W$275)+'СЕТ СН'!$F$15</f>
        <v>0</v>
      </c>
      <c r="X299" s="36">
        <f>SUMIFS(СВЦЭМ!$H$40:$H$783,СВЦЭМ!$A$40:$A$783,$A299,СВЦЭМ!$B$39:$B$782,X$275)+'СЕТ СН'!$F$15</f>
        <v>0</v>
      </c>
      <c r="Y299" s="36">
        <f>SUMIFS(СВЦЭМ!$H$40:$H$783,СВЦЭМ!$A$40:$A$783,$A299,СВЦЭМ!$B$39:$B$782,Y$275)+'СЕТ СН'!$F$15</f>
        <v>0</v>
      </c>
    </row>
    <row r="300" spans="1:25" ht="15.75" hidden="1" x14ac:dyDescent="0.2">
      <c r="A300" s="35">
        <f t="shared" si="8"/>
        <v>44617</v>
      </c>
      <c r="B300" s="36">
        <f>SUMIFS(СВЦЭМ!$H$40:$H$783,СВЦЭМ!$A$40:$A$783,$A300,СВЦЭМ!$B$39:$B$782,B$275)+'СЕТ СН'!$F$15</f>
        <v>0</v>
      </c>
      <c r="C300" s="36">
        <f>SUMIFS(СВЦЭМ!$H$40:$H$783,СВЦЭМ!$A$40:$A$783,$A300,СВЦЭМ!$B$39:$B$782,C$275)+'СЕТ СН'!$F$15</f>
        <v>0</v>
      </c>
      <c r="D300" s="36">
        <f>SUMIFS(СВЦЭМ!$H$40:$H$783,СВЦЭМ!$A$40:$A$783,$A300,СВЦЭМ!$B$39:$B$782,D$275)+'СЕТ СН'!$F$15</f>
        <v>0</v>
      </c>
      <c r="E300" s="36">
        <f>SUMIFS(СВЦЭМ!$H$40:$H$783,СВЦЭМ!$A$40:$A$783,$A300,СВЦЭМ!$B$39:$B$782,E$275)+'СЕТ СН'!$F$15</f>
        <v>0</v>
      </c>
      <c r="F300" s="36">
        <f>SUMIFS(СВЦЭМ!$H$40:$H$783,СВЦЭМ!$A$40:$A$783,$A300,СВЦЭМ!$B$39:$B$782,F$275)+'СЕТ СН'!$F$15</f>
        <v>0</v>
      </c>
      <c r="G300" s="36">
        <f>SUMIFS(СВЦЭМ!$H$40:$H$783,СВЦЭМ!$A$40:$A$783,$A300,СВЦЭМ!$B$39:$B$782,G$275)+'СЕТ СН'!$F$15</f>
        <v>0</v>
      </c>
      <c r="H300" s="36">
        <f>SUMIFS(СВЦЭМ!$H$40:$H$783,СВЦЭМ!$A$40:$A$783,$A300,СВЦЭМ!$B$39:$B$782,H$275)+'СЕТ СН'!$F$15</f>
        <v>0</v>
      </c>
      <c r="I300" s="36">
        <f>SUMIFS(СВЦЭМ!$H$40:$H$783,СВЦЭМ!$A$40:$A$783,$A300,СВЦЭМ!$B$39:$B$782,I$275)+'СЕТ СН'!$F$15</f>
        <v>0</v>
      </c>
      <c r="J300" s="36">
        <f>SUMIFS(СВЦЭМ!$H$40:$H$783,СВЦЭМ!$A$40:$A$783,$A300,СВЦЭМ!$B$39:$B$782,J$275)+'СЕТ СН'!$F$15</f>
        <v>0</v>
      </c>
      <c r="K300" s="36">
        <f>SUMIFS(СВЦЭМ!$H$40:$H$783,СВЦЭМ!$A$40:$A$783,$A300,СВЦЭМ!$B$39:$B$782,K$275)+'СЕТ СН'!$F$15</f>
        <v>0</v>
      </c>
      <c r="L300" s="36">
        <f>SUMIFS(СВЦЭМ!$H$40:$H$783,СВЦЭМ!$A$40:$A$783,$A300,СВЦЭМ!$B$39:$B$782,L$275)+'СЕТ СН'!$F$15</f>
        <v>0</v>
      </c>
      <c r="M300" s="36">
        <f>SUMIFS(СВЦЭМ!$H$40:$H$783,СВЦЭМ!$A$40:$A$783,$A300,СВЦЭМ!$B$39:$B$782,M$275)+'СЕТ СН'!$F$15</f>
        <v>0</v>
      </c>
      <c r="N300" s="36">
        <f>SUMIFS(СВЦЭМ!$H$40:$H$783,СВЦЭМ!$A$40:$A$783,$A300,СВЦЭМ!$B$39:$B$782,N$275)+'СЕТ СН'!$F$15</f>
        <v>0</v>
      </c>
      <c r="O300" s="36">
        <f>SUMIFS(СВЦЭМ!$H$40:$H$783,СВЦЭМ!$A$40:$A$783,$A300,СВЦЭМ!$B$39:$B$782,O$275)+'СЕТ СН'!$F$15</f>
        <v>0</v>
      </c>
      <c r="P300" s="36">
        <f>SUMIFS(СВЦЭМ!$H$40:$H$783,СВЦЭМ!$A$40:$A$783,$A300,СВЦЭМ!$B$39:$B$782,P$275)+'СЕТ СН'!$F$15</f>
        <v>0</v>
      </c>
      <c r="Q300" s="36">
        <f>SUMIFS(СВЦЭМ!$H$40:$H$783,СВЦЭМ!$A$40:$A$783,$A300,СВЦЭМ!$B$39:$B$782,Q$275)+'СЕТ СН'!$F$15</f>
        <v>0</v>
      </c>
      <c r="R300" s="36">
        <f>SUMIFS(СВЦЭМ!$H$40:$H$783,СВЦЭМ!$A$40:$A$783,$A300,СВЦЭМ!$B$39:$B$782,R$275)+'СЕТ СН'!$F$15</f>
        <v>0</v>
      </c>
      <c r="S300" s="36">
        <f>SUMIFS(СВЦЭМ!$H$40:$H$783,СВЦЭМ!$A$40:$A$783,$A300,СВЦЭМ!$B$39:$B$782,S$275)+'СЕТ СН'!$F$15</f>
        <v>0</v>
      </c>
      <c r="T300" s="36">
        <f>SUMIFS(СВЦЭМ!$H$40:$H$783,СВЦЭМ!$A$40:$A$783,$A300,СВЦЭМ!$B$39:$B$782,T$275)+'СЕТ СН'!$F$15</f>
        <v>0</v>
      </c>
      <c r="U300" s="36">
        <f>SUMIFS(СВЦЭМ!$H$40:$H$783,СВЦЭМ!$A$40:$A$783,$A300,СВЦЭМ!$B$39:$B$782,U$275)+'СЕТ СН'!$F$15</f>
        <v>0</v>
      </c>
      <c r="V300" s="36">
        <f>SUMIFS(СВЦЭМ!$H$40:$H$783,СВЦЭМ!$A$40:$A$783,$A300,СВЦЭМ!$B$39:$B$782,V$275)+'СЕТ СН'!$F$15</f>
        <v>0</v>
      </c>
      <c r="W300" s="36">
        <f>SUMIFS(СВЦЭМ!$H$40:$H$783,СВЦЭМ!$A$40:$A$783,$A300,СВЦЭМ!$B$39:$B$782,W$275)+'СЕТ СН'!$F$15</f>
        <v>0</v>
      </c>
      <c r="X300" s="36">
        <f>SUMIFS(СВЦЭМ!$H$40:$H$783,СВЦЭМ!$A$40:$A$783,$A300,СВЦЭМ!$B$39:$B$782,X$275)+'СЕТ СН'!$F$15</f>
        <v>0</v>
      </c>
      <c r="Y300" s="36">
        <f>SUMIFS(СВЦЭМ!$H$40:$H$783,СВЦЭМ!$A$40:$A$783,$A300,СВЦЭМ!$B$39:$B$782,Y$275)+'СЕТ СН'!$F$15</f>
        <v>0</v>
      </c>
    </row>
    <row r="301" spans="1:25" ht="15.75" hidden="1" x14ac:dyDescent="0.2">
      <c r="A301" s="35">
        <f t="shared" si="8"/>
        <v>44618</v>
      </c>
      <c r="B301" s="36">
        <f>SUMIFS(СВЦЭМ!$H$40:$H$783,СВЦЭМ!$A$40:$A$783,$A301,СВЦЭМ!$B$39:$B$782,B$275)+'СЕТ СН'!$F$15</f>
        <v>0</v>
      </c>
      <c r="C301" s="36">
        <f>SUMIFS(СВЦЭМ!$H$40:$H$783,СВЦЭМ!$A$40:$A$783,$A301,СВЦЭМ!$B$39:$B$782,C$275)+'СЕТ СН'!$F$15</f>
        <v>0</v>
      </c>
      <c r="D301" s="36">
        <f>SUMIFS(СВЦЭМ!$H$40:$H$783,СВЦЭМ!$A$40:$A$783,$A301,СВЦЭМ!$B$39:$B$782,D$275)+'СЕТ СН'!$F$15</f>
        <v>0</v>
      </c>
      <c r="E301" s="36">
        <f>SUMIFS(СВЦЭМ!$H$40:$H$783,СВЦЭМ!$A$40:$A$783,$A301,СВЦЭМ!$B$39:$B$782,E$275)+'СЕТ СН'!$F$15</f>
        <v>0</v>
      </c>
      <c r="F301" s="36">
        <f>SUMIFS(СВЦЭМ!$H$40:$H$783,СВЦЭМ!$A$40:$A$783,$A301,СВЦЭМ!$B$39:$B$782,F$275)+'СЕТ СН'!$F$15</f>
        <v>0</v>
      </c>
      <c r="G301" s="36">
        <f>SUMIFS(СВЦЭМ!$H$40:$H$783,СВЦЭМ!$A$40:$A$783,$A301,СВЦЭМ!$B$39:$B$782,G$275)+'СЕТ СН'!$F$15</f>
        <v>0</v>
      </c>
      <c r="H301" s="36">
        <f>SUMIFS(СВЦЭМ!$H$40:$H$783,СВЦЭМ!$A$40:$A$783,$A301,СВЦЭМ!$B$39:$B$782,H$275)+'СЕТ СН'!$F$15</f>
        <v>0</v>
      </c>
      <c r="I301" s="36">
        <f>SUMIFS(СВЦЭМ!$H$40:$H$783,СВЦЭМ!$A$40:$A$783,$A301,СВЦЭМ!$B$39:$B$782,I$275)+'СЕТ СН'!$F$15</f>
        <v>0</v>
      </c>
      <c r="J301" s="36">
        <f>SUMIFS(СВЦЭМ!$H$40:$H$783,СВЦЭМ!$A$40:$A$783,$A301,СВЦЭМ!$B$39:$B$782,J$275)+'СЕТ СН'!$F$15</f>
        <v>0</v>
      </c>
      <c r="K301" s="36">
        <f>SUMIFS(СВЦЭМ!$H$40:$H$783,СВЦЭМ!$A$40:$A$783,$A301,СВЦЭМ!$B$39:$B$782,K$275)+'СЕТ СН'!$F$15</f>
        <v>0</v>
      </c>
      <c r="L301" s="36">
        <f>SUMIFS(СВЦЭМ!$H$40:$H$783,СВЦЭМ!$A$40:$A$783,$A301,СВЦЭМ!$B$39:$B$782,L$275)+'СЕТ СН'!$F$15</f>
        <v>0</v>
      </c>
      <c r="M301" s="36">
        <f>SUMIFS(СВЦЭМ!$H$40:$H$783,СВЦЭМ!$A$40:$A$783,$A301,СВЦЭМ!$B$39:$B$782,M$275)+'СЕТ СН'!$F$15</f>
        <v>0</v>
      </c>
      <c r="N301" s="36">
        <f>SUMIFS(СВЦЭМ!$H$40:$H$783,СВЦЭМ!$A$40:$A$783,$A301,СВЦЭМ!$B$39:$B$782,N$275)+'СЕТ СН'!$F$15</f>
        <v>0</v>
      </c>
      <c r="O301" s="36">
        <f>SUMIFS(СВЦЭМ!$H$40:$H$783,СВЦЭМ!$A$40:$A$783,$A301,СВЦЭМ!$B$39:$B$782,O$275)+'СЕТ СН'!$F$15</f>
        <v>0</v>
      </c>
      <c r="P301" s="36">
        <f>SUMIFS(СВЦЭМ!$H$40:$H$783,СВЦЭМ!$A$40:$A$783,$A301,СВЦЭМ!$B$39:$B$782,P$275)+'СЕТ СН'!$F$15</f>
        <v>0</v>
      </c>
      <c r="Q301" s="36">
        <f>SUMIFS(СВЦЭМ!$H$40:$H$783,СВЦЭМ!$A$40:$A$783,$A301,СВЦЭМ!$B$39:$B$782,Q$275)+'СЕТ СН'!$F$15</f>
        <v>0</v>
      </c>
      <c r="R301" s="36">
        <f>SUMIFS(СВЦЭМ!$H$40:$H$783,СВЦЭМ!$A$40:$A$783,$A301,СВЦЭМ!$B$39:$B$782,R$275)+'СЕТ СН'!$F$15</f>
        <v>0</v>
      </c>
      <c r="S301" s="36">
        <f>SUMIFS(СВЦЭМ!$H$40:$H$783,СВЦЭМ!$A$40:$A$783,$A301,СВЦЭМ!$B$39:$B$782,S$275)+'СЕТ СН'!$F$15</f>
        <v>0</v>
      </c>
      <c r="T301" s="36">
        <f>SUMIFS(СВЦЭМ!$H$40:$H$783,СВЦЭМ!$A$40:$A$783,$A301,СВЦЭМ!$B$39:$B$782,T$275)+'СЕТ СН'!$F$15</f>
        <v>0</v>
      </c>
      <c r="U301" s="36">
        <f>SUMIFS(СВЦЭМ!$H$40:$H$783,СВЦЭМ!$A$40:$A$783,$A301,СВЦЭМ!$B$39:$B$782,U$275)+'СЕТ СН'!$F$15</f>
        <v>0</v>
      </c>
      <c r="V301" s="36">
        <f>SUMIFS(СВЦЭМ!$H$40:$H$783,СВЦЭМ!$A$40:$A$783,$A301,СВЦЭМ!$B$39:$B$782,V$275)+'СЕТ СН'!$F$15</f>
        <v>0</v>
      </c>
      <c r="W301" s="36">
        <f>SUMIFS(СВЦЭМ!$H$40:$H$783,СВЦЭМ!$A$40:$A$783,$A301,СВЦЭМ!$B$39:$B$782,W$275)+'СЕТ СН'!$F$15</f>
        <v>0</v>
      </c>
      <c r="X301" s="36">
        <f>SUMIFS(СВЦЭМ!$H$40:$H$783,СВЦЭМ!$A$40:$A$783,$A301,СВЦЭМ!$B$39:$B$782,X$275)+'СЕТ СН'!$F$15</f>
        <v>0</v>
      </c>
      <c r="Y301" s="36">
        <f>SUMIFS(СВЦЭМ!$H$40:$H$783,СВЦЭМ!$A$40:$A$783,$A301,СВЦЭМ!$B$39:$B$782,Y$275)+'СЕТ СН'!$F$15</f>
        <v>0</v>
      </c>
    </row>
    <row r="302" spans="1:25" ht="15.75" hidden="1" x14ac:dyDescent="0.2">
      <c r="A302" s="35">
        <f t="shared" si="8"/>
        <v>44619</v>
      </c>
      <c r="B302" s="36">
        <f>SUMIFS(СВЦЭМ!$H$40:$H$783,СВЦЭМ!$A$40:$A$783,$A302,СВЦЭМ!$B$39:$B$782,B$275)+'СЕТ СН'!$F$15</f>
        <v>0</v>
      </c>
      <c r="C302" s="36">
        <f>SUMIFS(СВЦЭМ!$H$40:$H$783,СВЦЭМ!$A$40:$A$783,$A302,СВЦЭМ!$B$39:$B$782,C$275)+'СЕТ СН'!$F$15</f>
        <v>0</v>
      </c>
      <c r="D302" s="36">
        <f>SUMIFS(СВЦЭМ!$H$40:$H$783,СВЦЭМ!$A$40:$A$783,$A302,СВЦЭМ!$B$39:$B$782,D$275)+'СЕТ СН'!$F$15</f>
        <v>0</v>
      </c>
      <c r="E302" s="36">
        <f>SUMIFS(СВЦЭМ!$H$40:$H$783,СВЦЭМ!$A$40:$A$783,$A302,СВЦЭМ!$B$39:$B$782,E$275)+'СЕТ СН'!$F$15</f>
        <v>0</v>
      </c>
      <c r="F302" s="36">
        <f>SUMIFS(СВЦЭМ!$H$40:$H$783,СВЦЭМ!$A$40:$A$783,$A302,СВЦЭМ!$B$39:$B$782,F$275)+'СЕТ СН'!$F$15</f>
        <v>0</v>
      </c>
      <c r="G302" s="36">
        <f>SUMIFS(СВЦЭМ!$H$40:$H$783,СВЦЭМ!$A$40:$A$783,$A302,СВЦЭМ!$B$39:$B$782,G$275)+'СЕТ СН'!$F$15</f>
        <v>0</v>
      </c>
      <c r="H302" s="36">
        <f>SUMIFS(СВЦЭМ!$H$40:$H$783,СВЦЭМ!$A$40:$A$783,$A302,СВЦЭМ!$B$39:$B$782,H$275)+'СЕТ СН'!$F$15</f>
        <v>0</v>
      </c>
      <c r="I302" s="36">
        <f>SUMIFS(СВЦЭМ!$H$40:$H$783,СВЦЭМ!$A$40:$A$783,$A302,СВЦЭМ!$B$39:$B$782,I$275)+'СЕТ СН'!$F$15</f>
        <v>0</v>
      </c>
      <c r="J302" s="36">
        <f>SUMIFS(СВЦЭМ!$H$40:$H$783,СВЦЭМ!$A$40:$A$783,$A302,СВЦЭМ!$B$39:$B$782,J$275)+'СЕТ СН'!$F$15</f>
        <v>0</v>
      </c>
      <c r="K302" s="36">
        <f>SUMIFS(СВЦЭМ!$H$40:$H$783,СВЦЭМ!$A$40:$A$783,$A302,СВЦЭМ!$B$39:$B$782,K$275)+'СЕТ СН'!$F$15</f>
        <v>0</v>
      </c>
      <c r="L302" s="36">
        <f>SUMIFS(СВЦЭМ!$H$40:$H$783,СВЦЭМ!$A$40:$A$783,$A302,СВЦЭМ!$B$39:$B$782,L$275)+'СЕТ СН'!$F$15</f>
        <v>0</v>
      </c>
      <c r="M302" s="36">
        <f>SUMIFS(СВЦЭМ!$H$40:$H$783,СВЦЭМ!$A$40:$A$783,$A302,СВЦЭМ!$B$39:$B$782,M$275)+'СЕТ СН'!$F$15</f>
        <v>0</v>
      </c>
      <c r="N302" s="36">
        <f>SUMIFS(СВЦЭМ!$H$40:$H$783,СВЦЭМ!$A$40:$A$783,$A302,СВЦЭМ!$B$39:$B$782,N$275)+'СЕТ СН'!$F$15</f>
        <v>0</v>
      </c>
      <c r="O302" s="36">
        <f>SUMIFS(СВЦЭМ!$H$40:$H$783,СВЦЭМ!$A$40:$A$783,$A302,СВЦЭМ!$B$39:$B$782,O$275)+'СЕТ СН'!$F$15</f>
        <v>0</v>
      </c>
      <c r="P302" s="36">
        <f>SUMIFS(СВЦЭМ!$H$40:$H$783,СВЦЭМ!$A$40:$A$783,$A302,СВЦЭМ!$B$39:$B$782,P$275)+'СЕТ СН'!$F$15</f>
        <v>0</v>
      </c>
      <c r="Q302" s="36">
        <f>SUMIFS(СВЦЭМ!$H$40:$H$783,СВЦЭМ!$A$40:$A$783,$A302,СВЦЭМ!$B$39:$B$782,Q$275)+'СЕТ СН'!$F$15</f>
        <v>0</v>
      </c>
      <c r="R302" s="36">
        <f>SUMIFS(СВЦЭМ!$H$40:$H$783,СВЦЭМ!$A$40:$A$783,$A302,СВЦЭМ!$B$39:$B$782,R$275)+'СЕТ СН'!$F$15</f>
        <v>0</v>
      </c>
      <c r="S302" s="36">
        <f>SUMIFS(СВЦЭМ!$H$40:$H$783,СВЦЭМ!$A$40:$A$783,$A302,СВЦЭМ!$B$39:$B$782,S$275)+'СЕТ СН'!$F$15</f>
        <v>0</v>
      </c>
      <c r="T302" s="36">
        <f>SUMIFS(СВЦЭМ!$H$40:$H$783,СВЦЭМ!$A$40:$A$783,$A302,СВЦЭМ!$B$39:$B$782,T$275)+'СЕТ СН'!$F$15</f>
        <v>0</v>
      </c>
      <c r="U302" s="36">
        <f>SUMIFS(СВЦЭМ!$H$40:$H$783,СВЦЭМ!$A$40:$A$783,$A302,СВЦЭМ!$B$39:$B$782,U$275)+'СЕТ СН'!$F$15</f>
        <v>0</v>
      </c>
      <c r="V302" s="36">
        <f>SUMIFS(СВЦЭМ!$H$40:$H$783,СВЦЭМ!$A$40:$A$783,$A302,СВЦЭМ!$B$39:$B$782,V$275)+'СЕТ СН'!$F$15</f>
        <v>0</v>
      </c>
      <c r="W302" s="36">
        <f>SUMIFS(СВЦЭМ!$H$40:$H$783,СВЦЭМ!$A$40:$A$783,$A302,СВЦЭМ!$B$39:$B$782,W$275)+'СЕТ СН'!$F$15</f>
        <v>0</v>
      </c>
      <c r="X302" s="36">
        <f>SUMIFS(СВЦЭМ!$H$40:$H$783,СВЦЭМ!$A$40:$A$783,$A302,СВЦЭМ!$B$39:$B$782,X$275)+'СЕТ СН'!$F$15</f>
        <v>0</v>
      </c>
      <c r="Y302" s="36">
        <f>SUMIFS(СВЦЭМ!$H$40:$H$783,СВЦЭМ!$A$40:$A$783,$A302,СВЦЭМ!$B$39:$B$782,Y$275)+'СЕТ СН'!$F$15</f>
        <v>0</v>
      </c>
    </row>
    <row r="303" spans="1:25" ht="15.75" hidden="1" x14ac:dyDescent="0.2">
      <c r="A303" s="35">
        <f t="shared" si="8"/>
        <v>44620</v>
      </c>
      <c r="B303" s="36">
        <f>SUMIFS(СВЦЭМ!$H$40:$H$783,СВЦЭМ!$A$40:$A$783,$A303,СВЦЭМ!$B$39:$B$782,B$275)+'СЕТ СН'!$F$15</f>
        <v>0</v>
      </c>
      <c r="C303" s="36">
        <f>SUMIFS(СВЦЭМ!$H$40:$H$783,СВЦЭМ!$A$40:$A$783,$A303,СВЦЭМ!$B$39:$B$782,C$275)+'СЕТ СН'!$F$15</f>
        <v>0</v>
      </c>
      <c r="D303" s="36">
        <f>SUMIFS(СВЦЭМ!$H$40:$H$783,СВЦЭМ!$A$40:$A$783,$A303,СВЦЭМ!$B$39:$B$782,D$275)+'СЕТ СН'!$F$15</f>
        <v>0</v>
      </c>
      <c r="E303" s="36">
        <f>SUMIFS(СВЦЭМ!$H$40:$H$783,СВЦЭМ!$A$40:$A$783,$A303,СВЦЭМ!$B$39:$B$782,E$275)+'СЕТ СН'!$F$15</f>
        <v>0</v>
      </c>
      <c r="F303" s="36">
        <f>SUMIFS(СВЦЭМ!$H$40:$H$783,СВЦЭМ!$A$40:$A$783,$A303,СВЦЭМ!$B$39:$B$782,F$275)+'СЕТ СН'!$F$15</f>
        <v>0</v>
      </c>
      <c r="G303" s="36">
        <f>SUMIFS(СВЦЭМ!$H$40:$H$783,СВЦЭМ!$A$40:$A$783,$A303,СВЦЭМ!$B$39:$B$782,G$275)+'СЕТ СН'!$F$15</f>
        <v>0</v>
      </c>
      <c r="H303" s="36">
        <f>SUMIFS(СВЦЭМ!$H$40:$H$783,СВЦЭМ!$A$40:$A$783,$A303,СВЦЭМ!$B$39:$B$782,H$275)+'СЕТ СН'!$F$15</f>
        <v>0</v>
      </c>
      <c r="I303" s="36">
        <f>SUMIFS(СВЦЭМ!$H$40:$H$783,СВЦЭМ!$A$40:$A$783,$A303,СВЦЭМ!$B$39:$B$782,I$275)+'СЕТ СН'!$F$15</f>
        <v>0</v>
      </c>
      <c r="J303" s="36">
        <f>SUMIFS(СВЦЭМ!$H$40:$H$783,СВЦЭМ!$A$40:$A$783,$A303,СВЦЭМ!$B$39:$B$782,J$275)+'СЕТ СН'!$F$15</f>
        <v>0</v>
      </c>
      <c r="K303" s="36">
        <f>SUMIFS(СВЦЭМ!$H$40:$H$783,СВЦЭМ!$A$40:$A$783,$A303,СВЦЭМ!$B$39:$B$782,K$275)+'СЕТ СН'!$F$15</f>
        <v>0</v>
      </c>
      <c r="L303" s="36">
        <f>SUMIFS(СВЦЭМ!$H$40:$H$783,СВЦЭМ!$A$40:$A$783,$A303,СВЦЭМ!$B$39:$B$782,L$275)+'СЕТ СН'!$F$15</f>
        <v>0</v>
      </c>
      <c r="M303" s="36">
        <f>SUMIFS(СВЦЭМ!$H$40:$H$783,СВЦЭМ!$A$40:$A$783,$A303,СВЦЭМ!$B$39:$B$782,M$275)+'СЕТ СН'!$F$15</f>
        <v>0</v>
      </c>
      <c r="N303" s="36">
        <f>SUMIFS(СВЦЭМ!$H$40:$H$783,СВЦЭМ!$A$40:$A$783,$A303,СВЦЭМ!$B$39:$B$782,N$275)+'СЕТ СН'!$F$15</f>
        <v>0</v>
      </c>
      <c r="O303" s="36">
        <f>SUMIFS(СВЦЭМ!$H$40:$H$783,СВЦЭМ!$A$40:$A$783,$A303,СВЦЭМ!$B$39:$B$782,O$275)+'СЕТ СН'!$F$15</f>
        <v>0</v>
      </c>
      <c r="P303" s="36">
        <f>SUMIFS(СВЦЭМ!$H$40:$H$783,СВЦЭМ!$A$40:$A$783,$A303,СВЦЭМ!$B$39:$B$782,P$275)+'СЕТ СН'!$F$15</f>
        <v>0</v>
      </c>
      <c r="Q303" s="36">
        <f>SUMIFS(СВЦЭМ!$H$40:$H$783,СВЦЭМ!$A$40:$A$783,$A303,СВЦЭМ!$B$39:$B$782,Q$275)+'СЕТ СН'!$F$15</f>
        <v>0</v>
      </c>
      <c r="R303" s="36">
        <f>SUMIFS(СВЦЭМ!$H$40:$H$783,СВЦЭМ!$A$40:$A$783,$A303,СВЦЭМ!$B$39:$B$782,R$275)+'СЕТ СН'!$F$15</f>
        <v>0</v>
      </c>
      <c r="S303" s="36">
        <f>SUMIFS(СВЦЭМ!$H$40:$H$783,СВЦЭМ!$A$40:$A$783,$A303,СВЦЭМ!$B$39:$B$782,S$275)+'СЕТ СН'!$F$15</f>
        <v>0</v>
      </c>
      <c r="T303" s="36">
        <f>SUMIFS(СВЦЭМ!$H$40:$H$783,СВЦЭМ!$A$40:$A$783,$A303,СВЦЭМ!$B$39:$B$782,T$275)+'СЕТ СН'!$F$15</f>
        <v>0</v>
      </c>
      <c r="U303" s="36">
        <f>SUMIFS(СВЦЭМ!$H$40:$H$783,СВЦЭМ!$A$40:$A$783,$A303,СВЦЭМ!$B$39:$B$782,U$275)+'СЕТ СН'!$F$15</f>
        <v>0</v>
      </c>
      <c r="V303" s="36">
        <f>SUMIFS(СВЦЭМ!$H$40:$H$783,СВЦЭМ!$A$40:$A$783,$A303,СВЦЭМ!$B$39:$B$782,V$275)+'СЕТ СН'!$F$15</f>
        <v>0</v>
      </c>
      <c r="W303" s="36">
        <f>SUMIFS(СВЦЭМ!$H$40:$H$783,СВЦЭМ!$A$40:$A$783,$A303,СВЦЭМ!$B$39:$B$782,W$275)+'СЕТ СН'!$F$15</f>
        <v>0</v>
      </c>
      <c r="X303" s="36">
        <f>SUMIFS(СВЦЭМ!$H$40:$H$783,СВЦЭМ!$A$40:$A$783,$A303,СВЦЭМ!$B$39:$B$782,X$275)+'СЕТ СН'!$F$15</f>
        <v>0</v>
      </c>
      <c r="Y303" s="36">
        <f>SUMIFS(СВЦЭМ!$H$40:$H$783,СВЦЭМ!$A$40:$A$783,$A303,СВЦЭМ!$B$39:$B$782,Y$275)+'СЕТ СН'!$F$15</f>
        <v>0</v>
      </c>
    </row>
    <row r="304" spans="1:25" ht="15.75" hidden="1" x14ac:dyDescent="0.2">
      <c r="A304" s="35">
        <f t="shared" si="8"/>
        <v>44621</v>
      </c>
      <c r="B304" s="36">
        <f>SUMIFS(СВЦЭМ!$H$40:$H$783,СВЦЭМ!$A$40:$A$783,$A304,СВЦЭМ!$B$39:$B$782,B$275)+'СЕТ СН'!$F$15</f>
        <v>0</v>
      </c>
      <c r="C304" s="36">
        <f>SUMIFS(СВЦЭМ!$H$40:$H$783,СВЦЭМ!$A$40:$A$783,$A304,СВЦЭМ!$B$39:$B$782,C$275)+'СЕТ СН'!$F$15</f>
        <v>0</v>
      </c>
      <c r="D304" s="36">
        <f>SUMIFS(СВЦЭМ!$H$40:$H$783,СВЦЭМ!$A$40:$A$783,$A304,СВЦЭМ!$B$39:$B$782,D$275)+'СЕТ СН'!$F$15</f>
        <v>0</v>
      </c>
      <c r="E304" s="36">
        <f>SUMIFS(СВЦЭМ!$H$40:$H$783,СВЦЭМ!$A$40:$A$783,$A304,СВЦЭМ!$B$39:$B$782,E$275)+'СЕТ СН'!$F$15</f>
        <v>0</v>
      </c>
      <c r="F304" s="36">
        <f>SUMIFS(СВЦЭМ!$H$40:$H$783,СВЦЭМ!$A$40:$A$783,$A304,СВЦЭМ!$B$39:$B$782,F$275)+'СЕТ СН'!$F$15</f>
        <v>0</v>
      </c>
      <c r="G304" s="36">
        <f>SUMIFS(СВЦЭМ!$H$40:$H$783,СВЦЭМ!$A$40:$A$783,$A304,СВЦЭМ!$B$39:$B$782,G$275)+'СЕТ СН'!$F$15</f>
        <v>0</v>
      </c>
      <c r="H304" s="36">
        <f>SUMIFS(СВЦЭМ!$H$40:$H$783,СВЦЭМ!$A$40:$A$783,$A304,СВЦЭМ!$B$39:$B$782,H$275)+'СЕТ СН'!$F$15</f>
        <v>0</v>
      </c>
      <c r="I304" s="36">
        <f>SUMIFS(СВЦЭМ!$H$40:$H$783,СВЦЭМ!$A$40:$A$783,$A304,СВЦЭМ!$B$39:$B$782,I$275)+'СЕТ СН'!$F$15</f>
        <v>0</v>
      </c>
      <c r="J304" s="36">
        <f>SUMIFS(СВЦЭМ!$H$40:$H$783,СВЦЭМ!$A$40:$A$783,$A304,СВЦЭМ!$B$39:$B$782,J$275)+'СЕТ СН'!$F$15</f>
        <v>0</v>
      </c>
      <c r="K304" s="36">
        <f>SUMIFS(СВЦЭМ!$H$40:$H$783,СВЦЭМ!$A$40:$A$783,$A304,СВЦЭМ!$B$39:$B$782,K$275)+'СЕТ СН'!$F$15</f>
        <v>0</v>
      </c>
      <c r="L304" s="36">
        <f>SUMIFS(СВЦЭМ!$H$40:$H$783,СВЦЭМ!$A$40:$A$783,$A304,СВЦЭМ!$B$39:$B$782,L$275)+'СЕТ СН'!$F$15</f>
        <v>0</v>
      </c>
      <c r="M304" s="36">
        <f>SUMIFS(СВЦЭМ!$H$40:$H$783,СВЦЭМ!$A$40:$A$783,$A304,СВЦЭМ!$B$39:$B$782,M$275)+'СЕТ СН'!$F$15</f>
        <v>0</v>
      </c>
      <c r="N304" s="36">
        <f>SUMIFS(СВЦЭМ!$H$40:$H$783,СВЦЭМ!$A$40:$A$783,$A304,СВЦЭМ!$B$39:$B$782,N$275)+'СЕТ СН'!$F$15</f>
        <v>0</v>
      </c>
      <c r="O304" s="36">
        <f>SUMIFS(СВЦЭМ!$H$40:$H$783,СВЦЭМ!$A$40:$A$783,$A304,СВЦЭМ!$B$39:$B$782,O$275)+'СЕТ СН'!$F$15</f>
        <v>0</v>
      </c>
      <c r="P304" s="36">
        <f>SUMIFS(СВЦЭМ!$H$40:$H$783,СВЦЭМ!$A$40:$A$783,$A304,СВЦЭМ!$B$39:$B$782,P$275)+'СЕТ СН'!$F$15</f>
        <v>0</v>
      </c>
      <c r="Q304" s="36">
        <f>SUMIFS(СВЦЭМ!$H$40:$H$783,СВЦЭМ!$A$40:$A$783,$A304,СВЦЭМ!$B$39:$B$782,Q$275)+'СЕТ СН'!$F$15</f>
        <v>0</v>
      </c>
      <c r="R304" s="36">
        <f>SUMIFS(СВЦЭМ!$H$40:$H$783,СВЦЭМ!$A$40:$A$783,$A304,СВЦЭМ!$B$39:$B$782,R$275)+'СЕТ СН'!$F$15</f>
        <v>0</v>
      </c>
      <c r="S304" s="36">
        <f>SUMIFS(СВЦЭМ!$H$40:$H$783,СВЦЭМ!$A$40:$A$783,$A304,СВЦЭМ!$B$39:$B$782,S$275)+'СЕТ СН'!$F$15</f>
        <v>0</v>
      </c>
      <c r="T304" s="36">
        <f>SUMIFS(СВЦЭМ!$H$40:$H$783,СВЦЭМ!$A$40:$A$783,$A304,СВЦЭМ!$B$39:$B$782,T$275)+'СЕТ СН'!$F$15</f>
        <v>0</v>
      </c>
      <c r="U304" s="36">
        <f>SUMIFS(СВЦЭМ!$H$40:$H$783,СВЦЭМ!$A$40:$A$783,$A304,СВЦЭМ!$B$39:$B$782,U$275)+'СЕТ СН'!$F$15</f>
        <v>0</v>
      </c>
      <c r="V304" s="36">
        <f>SUMIFS(СВЦЭМ!$H$40:$H$783,СВЦЭМ!$A$40:$A$783,$A304,СВЦЭМ!$B$39:$B$782,V$275)+'СЕТ СН'!$F$15</f>
        <v>0</v>
      </c>
      <c r="W304" s="36">
        <f>SUMIFS(СВЦЭМ!$H$40:$H$783,СВЦЭМ!$A$40:$A$783,$A304,СВЦЭМ!$B$39:$B$782,W$275)+'СЕТ СН'!$F$15</f>
        <v>0</v>
      </c>
      <c r="X304" s="36">
        <f>SUMIFS(СВЦЭМ!$H$40:$H$783,СВЦЭМ!$A$40:$A$783,$A304,СВЦЭМ!$B$39:$B$782,X$275)+'СЕТ СН'!$F$15</f>
        <v>0</v>
      </c>
      <c r="Y304" s="36">
        <f>SUMIFS(СВЦЭМ!$H$40:$H$783,СВЦЭМ!$A$40:$A$783,$A304,СВЦЭМ!$B$39:$B$782,Y$275)+'СЕТ СН'!$F$15</f>
        <v>0</v>
      </c>
    </row>
    <row r="305" spans="1:27" ht="15.75" hidden="1" x14ac:dyDescent="0.2">
      <c r="A305" s="35">
        <f t="shared" si="8"/>
        <v>44622</v>
      </c>
      <c r="B305" s="36">
        <f>SUMIFS(СВЦЭМ!$H$40:$H$783,СВЦЭМ!$A$40:$A$783,$A305,СВЦЭМ!$B$39:$B$782,B$275)+'СЕТ СН'!$F$15</f>
        <v>0</v>
      </c>
      <c r="C305" s="36">
        <f>SUMIFS(СВЦЭМ!$H$40:$H$783,СВЦЭМ!$A$40:$A$783,$A305,СВЦЭМ!$B$39:$B$782,C$275)+'СЕТ СН'!$F$15</f>
        <v>0</v>
      </c>
      <c r="D305" s="36">
        <f>SUMIFS(СВЦЭМ!$H$40:$H$783,СВЦЭМ!$A$40:$A$783,$A305,СВЦЭМ!$B$39:$B$782,D$275)+'СЕТ СН'!$F$15</f>
        <v>0</v>
      </c>
      <c r="E305" s="36">
        <f>SUMIFS(СВЦЭМ!$H$40:$H$783,СВЦЭМ!$A$40:$A$783,$A305,СВЦЭМ!$B$39:$B$782,E$275)+'СЕТ СН'!$F$15</f>
        <v>0</v>
      </c>
      <c r="F305" s="36">
        <f>SUMIFS(СВЦЭМ!$H$40:$H$783,СВЦЭМ!$A$40:$A$783,$A305,СВЦЭМ!$B$39:$B$782,F$275)+'СЕТ СН'!$F$15</f>
        <v>0</v>
      </c>
      <c r="G305" s="36">
        <f>SUMIFS(СВЦЭМ!$H$40:$H$783,СВЦЭМ!$A$40:$A$783,$A305,СВЦЭМ!$B$39:$B$782,G$275)+'СЕТ СН'!$F$15</f>
        <v>0</v>
      </c>
      <c r="H305" s="36">
        <f>SUMIFS(СВЦЭМ!$H$40:$H$783,СВЦЭМ!$A$40:$A$783,$A305,СВЦЭМ!$B$39:$B$782,H$275)+'СЕТ СН'!$F$15</f>
        <v>0</v>
      </c>
      <c r="I305" s="36">
        <f>SUMIFS(СВЦЭМ!$H$40:$H$783,СВЦЭМ!$A$40:$A$783,$A305,СВЦЭМ!$B$39:$B$782,I$275)+'СЕТ СН'!$F$15</f>
        <v>0</v>
      </c>
      <c r="J305" s="36">
        <f>SUMIFS(СВЦЭМ!$H$40:$H$783,СВЦЭМ!$A$40:$A$783,$A305,СВЦЭМ!$B$39:$B$782,J$275)+'СЕТ СН'!$F$15</f>
        <v>0</v>
      </c>
      <c r="K305" s="36">
        <f>SUMIFS(СВЦЭМ!$H$40:$H$783,СВЦЭМ!$A$40:$A$783,$A305,СВЦЭМ!$B$39:$B$782,K$275)+'СЕТ СН'!$F$15</f>
        <v>0</v>
      </c>
      <c r="L305" s="36">
        <f>SUMIFS(СВЦЭМ!$H$40:$H$783,СВЦЭМ!$A$40:$A$783,$A305,СВЦЭМ!$B$39:$B$782,L$275)+'СЕТ СН'!$F$15</f>
        <v>0</v>
      </c>
      <c r="M305" s="36">
        <f>SUMIFS(СВЦЭМ!$H$40:$H$783,СВЦЭМ!$A$40:$A$783,$A305,СВЦЭМ!$B$39:$B$782,M$275)+'СЕТ СН'!$F$15</f>
        <v>0</v>
      </c>
      <c r="N305" s="36">
        <f>SUMIFS(СВЦЭМ!$H$40:$H$783,СВЦЭМ!$A$40:$A$783,$A305,СВЦЭМ!$B$39:$B$782,N$275)+'СЕТ СН'!$F$15</f>
        <v>0</v>
      </c>
      <c r="O305" s="36">
        <f>SUMIFS(СВЦЭМ!$H$40:$H$783,СВЦЭМ!$A$40:$A$783,$A305,СВЦЭМ!$B$39:$B$782,O$275)+'СЕТ СН'!$F$15</f>
        <v>0</v>
      </c>
      <c r="P305" s="36">
        <f>SUMIFS(СВЦЭМ!$H$40:$H$783,СВЦЭМ!$A$40:$A$783,$A305,СВЦЭМ!$B$39:$B$782,P$275)+'СЕТ СН'!$F$15</f>
        <v>0</v>
      </c>
      <c r="Q305" s="36">
        <f>SUMIFS(СВЦЭМ!$H$40:$H$783,СВЦЭМ!$A$40:$A$783,$A305,СВЦЭМ!$B$39:$B$782,Q$275)+'СЕТ СН'!$F$15</f>
        <v>0</v>
      </c>
      <c r="R305" s="36">
        <f>SUMIFS(СВЦЭМ!$H$40:$H$783,СВЦЭМ!$A$40:$A$783,$A305,СВЦЭМ!$B$39:$B$782,R$275)+'СЕТ СН'!$F$15</f>
        <v>0</v>
      </c>
      <c r="S305" s="36">
        <f>SUMIFS(СВЦЭМ!$H$40:$H$783,СВЦЭМ!$A$40:$A$783,$A305,СВЦЭМ!$B$39:$B$782,S$275)+'СЕТ СН'!$F$15</f>
        <v>0</v>
      </c>
      <c r="T305" s="36">
        <f>SUMIFS(СВЦЭМ!$H$40:$H$783,СВЦЭМ!$A$40:$A$783,$A305,СВЦЭМ!$B$39:$B$782,T$275)+'СЕТ СН'!$F$15</f>
        <v>0</v>
      </c>
      <c r="U305" s="36">
        <f>SUMIFS(СВЦЭМ!$H$40:$H$783,СВЦЭМ!$A$40:$A$783,$A305,СВЦЭМ!$B$39:$B$782,U$275)+'СЕТ СН'!$F$15</f>
        <v>0</v>
      </c>
      <c r="V305" s="36">
        <f>SUMIFS(СВЦЭМ!$H$40:$H$783,СВЦЭМ!$A$40:$A$783,$A305,СВЦЭМ!$B$39:$B$782,V$275)+'СЕТ СН'!$F$15</f>
        <v>0</v>
      </c>
      <c r="W305" s="36">
        <f>SUMIFS(СВЦЭМ!$H$40:$H$783,СВЦЭМ!$A$40:$A$783,$A305,СВЦЭМ!$B$39:$B$782,W$275)+'СЕТ СН'!$F$15</f>
        <v>0</v>
      </c>
      <c r="X305" s="36">
        <f>SUMIFS(СВЦЭМ!$H$40:$H$783,СВЦЭМ!$A$40:$A$783,$A305,СВЦЭМ!$B$39:$B$782,X$275)+'СЕТ СН'!$F$15</f>
        <v>0</v>
      </c>
      <c r="Y305" s="36">
        <f>SUMIFS(СВЦЭМ!$H$40:$H$783,СВЦЭМ!$A$40:$A$783,$A305,СВЦЭМ!$B$39:$B$782,Y$275)+'СЕТ СН'!$F$15</f>
        <v>0</v>
      </c>
    </row>
    <row r="306" spans="1:27" ht="15.75" hidden="1" x14ac:dyDescent="0.2">
      <c r="A306" s="35">
        <f t="shared" si="8"/>
        <v>44623</v>
      </c>
      <c r="B306" s="36">
        <f>SUMIFS(СВЦЭМ!$H$40:$H$783,СВЦЭМ!$A$40:$A$783,$A306,СВЦЭМ!$B$39:$B$782,B$275)+'СЕТ СН'!$F$15</f>
        <v>0</v>
      </c>
      <c r="C306" s="36">
        <f>SUMIFS(СВЦЭМ!$H$40:$H$783,СВЦЭМ!$A$40:$A$783,$A306,СВЦЭМ!$B$39:$B$782,C$275)+'СЕТ СН'!$F$15</f>
        <v>0</v>
      </c>
      <c r="D306" s="36">
        <f>SUMIFS(СВЦЭМ!$H$40:$H$783,СВЦЭМ!$A$40:$A$783,$A306,СВЦЭМ!$B$39:$B$782,D$275)+'СЕТ СН'!$F$15</f>
        <v>0</v>
      </c>
      <c r="E306" s="36">
        <f>SUMIFS(СВЦЭМ!$H$40:$H$783,СВЦЭМ!$A$40:$A$783,$A306,СВЦЭМ!$B$39:$B$782,E$275)+'СЕТ СН'!$F$15</f>
        <v>0</v>
      </c>
      <c r="F306" s="36">
        <f>SUMIFS(СВЦЭМ!$H$40:$H$783,СВЦЭМ!$A$40:$A$783,$A306,СВЦЭМ!$B$39:$B$782,F$275)+'СЕТ СН'!$F$15</f>
        <v>0</v>
      </c>
      <c r="G306" s="36">
        <f>SUMIFS(СВЦЭМ!$H$40:$H$783,СВЦЭМ!$A$40:$A$783,$A306,СВЦЭМ!$B$39:$B$782,G$275)+'СЕТ СН'!$F$15</f>
        <v>0</v>
      </c>
      <c r="H306" s="36">
        <f>SUMIFS(СВЦЭМ!$H$40:$H$783,СВЦЭМ!$A$40:$A$783,$A306,СВЦЭМ!$B$39:$B$782,H$275)+'СЕТ СН'!$F$15</f>
        <v>0</v>
      </c>
      <c r="I306" s="36">
        <f>SUMIFS(СВЦЭМ!$H$40:$H$783,СВЦЭМ!$A$40:$A$783,$A306,СВЦЭМ!$B$39:$B$782,I$275)+'СЕТ СН'!$F$15</f>
        <v>0</v>
      </c>
      <c r="J306" s="36">
        <f>SUMIFS(СВЦЭМ!$H$40:$H$783,СВЦЭМ!$A$40:$A$783,$A306,СВЦЭМ!$B$39:$B$782,J$275)+'СЕТ СН'!$F$15</f>
        <v>0</v>
      </c>
      <c r="K306" s="36">
        <f>SUMIFS(СВЦЭМ!$H$40:$H$783,СВЦЭМ!$A$40:$A$783,$A306,СВЦЭМ!$B$39:$B$782,K$275)+'СЕТ СН'!$F$15</f>
        <v>0</v>
      </c>
      <c r="L306" s="36">
        <f>SUMIFS(СВЦЭМ!$H$40:$H$783,СВЦЭМ!$A$40:$A$783,$A306,СВЦЭМ!$B$39:$B$782,L$275)+'СЕТ СН'!$F$15</f>
        <v>0</v>
      </c>
      <c r="M306" s="36">
        <f>SUMIFS(СВЦЭМ!$H$40:$H$783,СВЦЭМ!$A$40:$A$783,$A306,СВЦЭМ!$B$39:$B$782,M$275)+'СЕТ СН'!$F$15</f>
        <v>0</v>
      </c>
      <c r="N306" s="36">
        <f>SUMIFS(СВЦЭМ!$H$40:$H$783,СВЦЭМ!$A$40:$A$783,$A306,СВЦЭМ!$B$39:$B$782,N$275)+'СЕТ СН'!$F$15</f>
        <v>0</v>
      </c>
      <c r="O306" s="36">
        <f>SUMIFS(СВЦЭМ!$H$40:$H$783,СВЦЭМ!$A$40:$A$783,$A306,СВЦЭМ!$B$39:$B$782,O$275)+'СЕТ СН'!$F$15</f>
        <v>0</v>
      </c>
      <c r="P306" s="36">
        <f>SUMIFS(СВЦЭМ!$H$40:$H$783,СВЦЭМ!$A$40:$A$783,$A306,СВЦЭМ!$B$39:$B$782,P$275)+'СЕТ СН'!$F$15</f>
        <v>0</v>
      </c>
      <c r="Q306" s="36">
        <f>SUMIFS(СВЦЭМ!$H$40:$H$783,СВЦЭМ!$A$40:$A$783,$A306,СВЦЭМ!$B$39:$B$782,Q$275)+'СЕТ СН'!$F$15</f>
        <v>0</v>
      </c>
      <c r="R306" s="36">
        <f>SUMIFS(СВЦЭМ!$H$40:$H$783,СВЦЭМ!$A$40:$A$783,$A306,СВЦЭМ!$B$39:$B$782,R$275)+'СЕТ СН'!$F$15</f>
        <v>0</v>
      </c>
      <c r="S306" s="36">
        <f>SUMIFS(СВЦЭМ!$H$40:$H$783,СВЦЭМ!$A$40:$A$783,$A306,СВЦЭМ!$B$39:$B$782,S$275)+'СЕТ СН'!$F$15</f>
        <v>0</v>
      </c>
      <c r="T306" s="36">
        <f>SUMIFS(СВЦЭМ!$H$40:$H$783,СВЦЭМ!$A$40:$A$783,$A306,СВЦЭМ!$B$39:$B$782,T$275)+'СЕТ СН'!$F$15</f>
        <v>0</v>
      </c>
      <c r="U306" s="36">
        <f>SUMIFS(СВЦЭМ!$H$40:$H$783,СВЦЭМ!$A$40:$A$783,$A306,СВЦЭМ!$B$39:$B$782,U$275)+'СЕТ СН'!$F$15</f>
        <v>0</v>
      </c>
      <c r="V306" s="36">
        <f>SUMIFS(СВЦЭМ!$H$40:$H$783,СВЦЭМ!$A$40:$A$783,$A306,СВЦЭМ!$B$39:$B$782,V$275)+'СЕТ СН'!$F$15</f>
        <v>0</v>
      </c>
      <c r="W306" s="36">
        <f>SUMIFS(СВЦЭМ!$H$40:$H$783,СВЦЭМ!$A$40:$A$783,$A306,СВЦЭМ!$B$39:$B$782,W$275)+'СЕТ СН'!$F$15</f>
        <v>0</v>
      </c>
      <c r="X306" s="36">
        <f>SUMIFS(СВЦЭМ!$H$40:$H$783,СВЦЭМ!$A$40:$A$783,$A306,СВЦЭМ!$B$39:$B$782,X$275)+'СЕТ СН'!$F$15</f>
        <v>0</v>
      </c>
      <c r="Y306" s="36">
        <f>SUMIFS(СВЦЭМ!$H$40:$H$783,СВЦЭМ!$A$40:$A$783,$A306,СВЦЭМ!$B$39:$B$782,Y$275)+'СЕТ СН'!$F$15</f>
        <v>0</v>
      </c>
    </row>
    <row r="307" spans="1:27" ht="15.75" hidden="1" x14ac:dyDescent="0.2">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row>
    <row r="308" spans="1:27" ht="15.75" hidden="1" x14ac:dyDescent="0.2">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row>
    <row r="309" spans="1:27" ht="12.75" hidden="1" customHeight="1" x14ac:dyDescent="0.2">
      <c r="A309" s="137" t="s">
        <v>7</v>
      </c>
      <c r="B309" s="131" t="s">
        <v>118</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3"/>
    </row>
    <row r="310" spans="1:27" ht="12.75" hidden="1" customHeight="1" x14ac:dyDescent="0.2">
      <c r="A310" s="138"/>
      <c r="B310" s="134"/>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6"/>
    </row>
    <row r="311" spans="1:27" s="46" customFormat="1" ht="12.75" hidden="1" customHeight="1" x14ac:dyDescent="0.2">
      <c r="A311" s="139"/>
      <c r="B311" s="34">
        <v>1</v>
      </c>
      <c r="C311" s="34">
        <v>2</v>
      </c>
      <c r="D311" s="34">
        <v>3</v>
      </c>
      <c r="E311" s="34">
        <v>4</v>
      </c>
      <c r="F311" s="34">
        <v>5</v>
      </c>
      <c r="G311" s="34">
        <v>6</v>
      </c>
      <c r="H311" s="34">
        <v>7</v>
      </c>
      <c r="I311" s="34">
        <v>8</v>
      </c>
      <c r="J311" s="34">
        <v>9</v>
      </c>
      <c r="K311" s="34">
        <v>10</v>
      </c>
      <c r="L311" s="34">
        <v>11</v>
      </c>
      <c r="M311" s="34">
        <v>12</v>
      </c>
      <c r="N311" s="34">
        <v>13</v>
      </c>
      <c r="O311" s="34">
        <v>14</v>
      </c>
      <c r="P311" s="34">
        <v>15</v>
      </c>
      <c r="Q311" s="34">
        <v>16</v>
      </c>
      <c r="R311" s="34">
        <v>17</v>
      </c>
      <c r="S311" s="34">
        <v>18</v>
      </c>
      <c r="T311" s="34">
        <v>19</v>
      </c>
      <c r="U311" s="34">
        <v>20</v>
      </c>
      <c r="V311" s="34">
        <v>21</v>
      </c>
      <c r="W311" s="34">
        <v>22</v>
      </c>
      <c r="X311" s="34">
        <v>23</v>
      </c>
      <c r="Y311" s="34">
        <v>24</v>
      </c>
    </row>
    <row r="312" spans="1:27" ht="15.75" hidden="1" customHeight="1" x14ac:dyDescent="0.2">
      <c r="A312" s="35" t="str">
        <f>A276</f>
        <v>01.02.2022</v>
      </c>
      <c r="B312" s="36">
        <f>SUMIFS(СВЦЭМ!$I$40:$I$783,СВЦЭМ!$A$40:$A$783,$A312,СВЦЭМ!$B$39:$B$782,B$311)+'СЕТ СН'!$F$16</f>
        <v>0</v>
      </c>
      <c r="C312" s="36">
        <f>SUMIFS(СВЦЭМ!$I$40:$I$783,СВЦЭМ!$A$40:$A$783,$A312,СВЦЭМ!$B$39:$B$782,C$311)+'СЕТ СН'!$F$16</f>
        <v>0</v>
      </c>
      <c r="D312" s="36">
        <f>SUMIFS(СВЦЭМ!$I$40:$I$783,СВЦЭМ!$A$40:$A$783,$A312,СВЦЭМ!$B$39:$B$782,D$311)+'СЕТ СН'!$F$16</f>
        <v>0</v>
      </c>
      <c r="E312" s="36">
        <f>SUMIFS(СВЦЭМ!$I$40:$I$783,СВЦЭМ!$A$40:$A$783,$A312,СВЦЭМ!$B$39:$B$782,E$311)+'СЕТ СН'!$F$16</f>
        <v>0</v>
      </c>
      <c r="F312" s="36">
        <f>SUMIFS(СВЦЭМ!$I$40:$I$783,СВЦЭМ!$A$40:$A$783,$A312,СВЦЭМ!$B$39:$B$782,F$311)+'СЕТ СН'!$F$16</f>
        <v>0</v>
      </c>
      <c r="G312" s="36">
        <f>SUMIFS(СВЦЭМ!$I$40:$I$783,СВЦЭМ!$A$40:$A$783,$A312,СВЦЭМ!$B$39:$B$782,G$311)+'СЕТ СН'!$F$16</f>
        <v>0</v>
      </c>
      <c r="H312" s="36">
        <f>SUMIFS(СВЦЭМ!$I$40:$I$783,СВЦЭМ!$A$40:$A$783,$A312,СВЦЭМ!$B$39:$B$782,H$311)+'СЕТ СН'!$F$16</f>
        <v>0</v>
      </c>
      <c r="I312" s="36">
        <f>SUMIFS(СВЦЭМ!$I$40:$I$783,СВЦЭМ!$A$40:$A$783,$A312,СВЦЭМ!$B$39:$B$782,I$311)+'СЕТ СН'!$F$16</f>
        <v>0</v>
      </c>
      <c r="J312" s="36">
        <f>SUMIFS(СВЦЭМ!$I$40:$I$783,СВЦЭМ!$A$40:$A$783,$A312,СВЦЭМ!$B$39:$B$782,J$311)+'СЕТ СН'!$F$16</f>
        <v>0</v>
      </c>
      <c r="K312" s="36">
        <f>SUMIFS(СВЦЭМ!$I$40:$I$783,СВЦЭМ!$A$40:$A$783,$A312,СВЦЭМ!$B$39:$B$782,K$311)+'СЕТ СН'!$F$16</f>
        <v>0</v>
      </c>
      <c r="L312" s="36">
        <f>SUMIFS(СВЦЭМ!$I$40:$I$783,СВЦЭМ!$A$40:$A$783,$A312,СВЦЭМ!$B$39:$B$782,L$311)+'СЕТ СН'!$F$16</f>
        <v>0</v>
      </c>
      <c r="M312" s="36">
        <f>SUMIFS(СВЦЭМ!$I$40:$I$783,СВЦЭМ!$A$40:$A$783,$A312,СВЦЭМ!$B$39:$B$782,M$311)+'СЕТ СН'!$F$16</f>
        <v>0</v>
      </c>
      <c r="N312" s="36">
        <f>SUMIFS(СВЦЭМ!$I$40:$I$783,СВЦЭМ!$A$40:$A$783,$A312,СВЦЭМ!$B$39:$B$782,N$311)+'СЕТ СН'!$F$16</f>
        <v>0</v>
      </c>
      <c r="O312" s="36">
        <f>SUMIFS(СВЦЭМ!$I$40:$I$783,СВЦЭМ!$A$40:$A$783,$A312,СВЦЭМ!$B$39:$B$782,O$311)+'СЕТ СН'!$F$16</f>
        <v>0</v>
      </c>
      <c r="P312" s="36">
        <f>SUMIFS(СВЦЭМ!$I$40:$I$783,СВЦЭМ!$A$40:$A$783,$A312,СВЦЭМ!$B$39:$B$782,P$311)+'СЕТ СН'!$F$16</f>
        <v>0</v>
      </c>
      <c r="Q312" s="36">
        <f>SUMIFS(СВЦЭМ!$I$40:$I$783,СВЦЭМ!$A$40:$A$783,$A312,СВЦЭМ!$B$39:$B$782,Q$311)+'СЕТ СН'!$F$16</f>
        <v>0</v>
      </c>
      <c r="R312" s="36">
        <f>SUMIFS(СВЦЭМ!$I$40:$I$783,СВЦЭМ!$A$40:$A$783,$A312,СВЦЭМ!$B$39:$B$782,R$311)+'СЕТ СН'!$F$16</f>
        <v>0</v>
      </c>
      <c r="S312" s="36">
        <f>SUMIFS(СВЦЭМ!$I$40:$I$783,СВЦЭМ!$A$40:$A$783,$A312,СВЦЭМ!$B$39:$B$782,S$311)+'СЕТ СН'!$F$16</f>
        <v>0</v>
      </c>
      <c r="T312" s="36">
        <f>SUMIFS(СВЦЭМ!$I$40:$I$783,СВЦЭМ!$A$40:$A$783,$A312,СВЦЭМ!$B$39:$B$782,T$311)+'СЕТ СН'!$F$16</f>
        <v>0</v>
      </c>
      <c r="U312" s="36">
        <f>SUMIFS(СВЦЭМ!$I$40:$I$783,СВЦЭМ!$A$40:$A$783,$A312,СВЦЭМ!$B$39:$B$782,U$311)+'СЕТ СН'!$F$16</f>
        <v>0</v>
      </c>
      <c r="V312" s="36">
        <f>SUMIFS(СВЦЭМ!$I$40:$I$783,СВЦЭМ!$A$40:$A$783,$A312,СВЦЭМ!$B$39:$B$782,V$311)+'СЕТ СН'!$F$16</f>
        <v>0</v>
      </c>
      <c r="W312" s="36">
        <f>SUMIFS(СВЦЭМ!$I$40:$I$783,СВЦЭМ!$A$40:$A$783,$A312,СВЦЭМ!$B$39:$B$782,W$311)+'СЕТ СН'!$F$16</f>
        <v>0</v>
      </c>
      <c r="X312" s="36">
        <f>SUMIFS(СВЦЭМ!$I$40:$I$783,СВЦЭМ!$A$40:$A$783,$A312,СВЦЭМ!$B$39:$B$782,X$311)+'СЕТ СН'!$F$16</f>
        <v>0</v>
      </c>
      <c r="Y312" s="36">
        <f>SUMIFS(СВЦЭМ!$I$40:$I$783,СВЦЭМ!$A$40:$A$783,$A312,СВЦЭМ!$B$39:$B$782,Y$311)+'СЕТ СН'!$F$16</f>
        <v>0</v>
      </c>
      <c r="AA312" s="45"/>
    </row>
    <row r="313" spans="1:27" ht="15.75" hidden="1" x14ac:dyDescent="0.2">
      <c r="A313" s="35">
        <f>A312+1</f>
        <v>44594</v>
      </c>
      <c r="B313" s="36">
        <f>SUMIFS(СВЦЭМ!$I$40:$I$783,СВЦЭМ!$A$40:$A$783,$A313,СВЦЭМ!$B$39:$B$782,B$311)+'СЕТ СН'!$F$16</f>
        <v>0</v>
      </c>
      <c r="C313" s="36">
        <f>SUMIFS(СВЦЭМ!$I$40:$I$783,СВЦЭМ!$A$40:$A$783,$A313,СВЦЭМ!$B$39:$B$782,C$311)+'СЕТ СН'!$F$16</f>
        <v>0</v>
      </c>
      <c r="D313" s="36">
        <f>SUMIFS(СВЦЭМ!$I$40:$I$783,СВЦЭМ!$A$40:$A$783,$A313,СВЦЭМ!$B$39:$B$782,D$311)+'СЕТ СН'!$F$16</f>
        <v>0</v>
      </c>
      <c r="E313" s="36">
        <f>SUMIFS(СВЦЭМ!$I$40:$I$783,СВЦЭМ!$A$40:$A$783,$A313,СВЦЭМ!$B$39:$B$782,E$311)+'СЕТ СН'!$F$16</f>
        <v>0</v>
      </c>
      <c r="F313" s="36">
        <f>SUMIFS(СВЦЭМ!$I$40:$I$783,СВЦЭМ!$A$40:$A$783,$A313,СВЦЭМ!$B$39:$B$782,F$311)+'СЕТ СН'!$F$16</f>
        <v>0</v>
      </c>
      <c r="G313" s="36">
        <f>SUMIFS(СВЦЭМ!$I$40:$I$783,СВЦЭМ!$A$40:$A$783,$A313,СВЦЭМ!$B$39:$B$782,G$311)+'СЕТ СН'!$F$16</f>
        <v>0</v>
      </c>
      <c r="H313" s="36">
        <f>SUMIFS(СВЦЭМ!$I$40:$I$783,СВЦЭМ!$A$40:$A$783,$A313,СВЦЭМ!$B$39:$B$782,H$311)+'СЕТ СН'!$F$16</f>
        <v>0</v>
      </c>
      <c r="I313" s="36">
        <f>SUMIFS(СВЦЭМ!$I$40:$I$783,СВЦЭМ!$A$40:$A$783,$A313,СВЦЭМ!$B$39:$B$782,I$311)+'СЕТ СН'!$F$16</f>
        <v>0</v>
      </c>
      <c r="J313" s="36">
        <f>SUMIFS(СВЦЭМ!$I$40:$I$783,СВЦЭМ!$A$40:$A$783,$A313,СВЦЭМ!$B$39:$B$782,J$311)+'СЕТ СН'!$F$16</f>
        <v>0</v>
      </c>
      <c r="K313" s="36">
        <f>SUMIFS(СВЦЭМ!$I$40:$I$783,СВЦЭМ!$A$40:$A$783,$A313,СВЦЭМ!$B$39:$B$782,K$311)+'СЕТ СН'!$F$16</f>
        <v>0</v>
      </c>
      <c r="L313" s="36">
        <f>SUMIFS(СВЦЭМ!$I$40:$I$783,СВЦЭМ!$A$40:$A$783,$A313,СВЦЭМ!$B$39:$B$782,L$311)+'СЕТ СН'!$F$16</f>
        <v>0</v>
      </c>
      <c r="M313" s="36">
        <f>SUMIFS(СВЦЭМ!$I$40:$I$783,СВЦЭМ!$A$40:$A$783,$A313,СВЦЭМ!$B$39:$B$782,M$311)+'СЕТ СН'!$F$16</f>
        <v>0</v>
      </c>
      <c r="N313" s="36">
        <f>SUMIFS(СВЦЭМ!$I$40:$I$783,СВЦЭМ!$A$40:$A$783,$A313,СВЦЭМ!$B$39:$B$782,N$311)+'СЕТ СН'!$F$16</f>
        <v>0</v>
      </c>
      <c r="O313" s="36">
        <f>SUMIFS(СВЦЭМ!$I$40:$I$783,СВЦЭМ!$A$40:$A$783,$A313,СВЦЭМ!$B$39:$B$782,O$311)+'СЕТ СН'!$F$16</f>
        <v>0</v>
      </c>
      <c r="P313" s="36">
        <f>SUMIFS(СВЦЭМ!$I$40:$I$783,СВЦЭМ!$A$40:$A$783,$A313,СВЦЭМ!$B$39:$B$782,P$311)+'СЕТ СН'!$F$16</f>
        <v>0</v>
      </c>
      <c r="Q313" s="36">
        <f>SUMIFS(СВЦЭМ!$I$40:$I$783,СВЦЭМ!$A$40:$A$783,$A313,СВЦЭМ!$B$39:$B$782,Q$311)+'СЕТ СН'!$F$16</f>
        <v>0</v>
      </c>
      <c r="R313" s="36">
        <f>SUMIFS(СВЦЭМ!$I$40:$I$783,СВЦЭМ!$A$40:$A$783,$A313,СВЦЭМ!$B$39:$B$782,R$311)+'СЕТ СН'!$F$16</f>
        <v>0</v>
      </c>
      <c r="S313" s="36">
        <f>SUMIFS(СВЦЭМ!$I$40:$I$783,СВЦЭМ!$A$40:$A$783,$A313,СВЦЭМ!$B$39:$B$782,S$311)+'СЕТ СН'!$F$16</f>
        <v>0</v>
      </c>
      <c r="T313" s="36">
        <f>SUMIFS(СВЦЭМ!$I$40:$I$783,СВЦЭМ!$A$40:$A$783,$A313,СВЦЭМ!$B$39:$B$782,T$311)+'СЕТ СН'!$F$16</f>
        <v>0</v>
      </c>
      <c r="U313" s="36">
        <f>SUMIFS(СВЦЭМ!$I$40:$I$783,СВЦЭМ!$A$40:$A$783,$A313,СВЦЭМ!$B$39:$B$782,U$311)+'СЕТ СН'!$F$16</f>
        <v>0</v>
      </c>
      <c r="V313" s="36">
        <f>SUMIFS(СВЦЭМ!$I$40:$I$783,СВЦЭМ!$A$40:$A$783,$A313,СВЦЭМ!$B$39:$B$782,V$311)+'СЕТ СН'!$F$16</f>
        <v>0</v>
      </c>
      <c r="W313" s="36">
        <f>SUMIFS(СВЦЭМ!$I$40:$I$783,СВЦЭМ!$A$40:$A$783,$A313,СВЦЭМ!$B$39:$B$782,W$311)+'СЕТ СН'!$F$16</f>
        <v>0</v>
      </c>
      <c r="X313" s="36">
        <f>SUMIFS(СВЦЭМ!$I$40:$I$783,СВЦЭМ!$A$40:$A$783,$A313,СВЦЭМ!$B$39:$B$782,X$311)+'СЕТ СН'!$F$16</f>
        <v>0</v>
      </c>
      <c r="Y313" s="36">
        <f>SUMIFS(СВЦЭМ!$I$40:$I$783,СВЦЭМ!$A$40:$A$783,$A313,СВЦЭМ!$B$39:$B$782,Y$311)+'СЕТ СН'!$F$16</f>
        <v>0</v>
      </c>
    </row>
    <row r="314" spans="1:27" ht="15.75" hidden="1" x14ac:dyDescent="0.2">
      <c r="A314" s="35">
        <f t="shared" ref="A314:A342" si="9">A313+1</f>
        <v>44595</v>
      </c>
      <c r="B314" s="36">
        <f>SUMIFS(СВЦЭМ!$I$40:$I$783,СВЦЭМ!$A$40:$A$783,$A314,СВЦЭМ!$B$39:$B$782,B$311)+'СЕТ СН'!$F$16</f>
        <v>0</v>
      </c>
      <c r="C314" s="36">
        <f>SUMIFS(СВЦЭМ!$I$40:$I$783,СВЦЭМ!$A$40:$A$783,$A314,СВЦЭМ!$B$39:$B$782,C$311)+'СЕТ СН'!$F$16</f>
        <v>0</v>
      </c>
      <c r="D314" s="36">
        <f>SUMIFS(СВЦЭМ!$I$40:$I$783,СВЦЭМ!$A$40:$A$783,$A314,СВЦЭМ!$B$39:$B$782,D$311)+'СЕТ СН'!$F$16</f>
        <v>0</v>
      </c>
      <c r="E314" s="36">
        <f>SUMIFS(СВЦЭМ!$I$40:$I$783,СВЦЭМ!$A$40:$A$783,$A314,СВЦЭМ!$B$39:$B$782,E$311)+'СЕТ СН'!$F$16</f>
        <v>0</v>
      </c>
      <c r="F314" s="36">
        <f>SUMIFS(СВЦЭМ!$I$40:$I$783,СВЦЭМ!$A$40:$A$783,$A314,СВЦЭМ!$B$39:$B$782,F$311)+'СЕТ СН'!$F$16</f>
        <v>0</v>
      </c>
      <c r="G314" s="36">
        <f>SUMIFS(СВЦЭМ!$I$40:$I$783,СВЦЭМ!$A$40:$A$783,$A314,СВЦЭМ!$B$39:$B$782,G$311)+'СЕТ СН'!$F$16</f>
        <v>0</v>
      </c>
      <c r="H314" s="36">
        <f>SUMIFS(СВЦЭМ!$I$40:$I$783,СВЦЭМ!$A$40:$A$783,$A314,СВЦЭМ!$B$39:$B$782,H$311)+'СЕТ СН'!$F$16</f>
        <v>0</v>
      </c>
      <c r="I314" s="36">
        <f>SUMIFS(СВЦЭМ!$I$40:$I$783,СВЦЭМ!$A$40:$A$783,$A314,СВЦЭМ!$B$39:$B$782,I$311)+'СЕТ СН'!$F$16</f>
        <v>0</v>
      </c>
      <c r="J314" s="36">
        <f>SUMIFS(СВЦЭМ!$I$40:$I$783,СВЦЭМ!$A$40:$A$783,$A314,СВЦЭМ!$B$39:$B$782,J$311)+'СЕТ СН'!$F$16</f>
        <v>0</v>
      </c>
      <c r="K314" s="36">
        <f>SUMIFS(СВЦЭМ!$I$40:$I$783,СВЦЭМ!$A$40:$A$783,$A314,СВЦЭМ!$B$39:$B$782,K$311)+'СЕТ СН'!$F$16</f>
        <v>0</v>
      </c>
      <c r="L314" s="36">
        <f>SUMIFS(СВЦЭМ!$I$40:$I$783,СВЦЭМ!$A$40:$A$783,$A314,СВЦЭМ!$B$39:$B$782,L$311)+'СЕТ СН'!$F$16</f>
        <v>0</v>
      </c>
      <c r="M314" s="36">
        <f>SUMIFS(СВЦЭМ!$I$40:$I$783,СВЦЭМ!$A$40:$A$783,$A314,СВЦЭМ!$B$39:$B$782,M$311)+'СЕТ СН'!$F$16</f>
        <v>0</v>
      </c>
      <c r="N314" s="36">
        <f>SUMIFS(СВЦЭМ!$I$40:$I$783,СВЦЭМ!$A$40:$A$783,$A314,СВЦЭМ!$B$39:$B$782,N$311)+'СЕТ СН'!$F$16</f>
        <v>0</v>
      </c>
      <c r="O314" s="36">
        <f>SUMIFS(СВЦЭМ!$I$40:$I$783,СВЦЭМ!$A$40:$A$783,$A314,СВЦЭМ!$B$39:$B$782,O$311)+'СЕТ СН'!$F$16</f>
        <v>0</v>
      </c>
      <c r="P314" s="36">
        <f>SUMIFS(СВЦЭМ!$I$40:$I$783,СВЦЭМ!$A$40:$A$783,$A314,СВЦЭМ!$B$39:$B$782,P$311)+'СЕТ СН'!$F$16</f>
        <v>0</v>
      </c>
      <c r="Q314" s="36">
        <f>SUMIFS(СВЦЭМ!$I$40:$I$783,СВЦЭМ!$A$40:$A$783,$A314,СВЦЭМ!$B$39:$B$782,Q$311)+'СЕТ СН'!$F$16</f>
        <v>0</v>
      </c>
      <c r="R314" s="36">
        <f>SUMIFS(СВЦЭМ!$I$40:$I$783,СВЦЭМ!$A$40:$A$783,$A314,СВЦЭМ!$B$39:$B$782,R$311)+'СЕТ СН'!$F$16</f>
        <v>0</v>
      </c>
      <c r="S314" s="36">
        <f>SUMIFS(СВЦЭМ!$I$40:$I$783,СВЦЭМ!$A$40:$A$783,$A314,СВЦЭМ!$B$39:$B$782,S$311)+'СЕТ СН'!$F$16</f>
        <v>0</v>
      </c>
      <c r="T314" s="36">
        <f>SUMIFS(СВЦЭМ!$I$40:$I$783,СВЦЭМ!$A$40:$A$783,$A314,СВЦЭМ!$B$39:$B$782,T$311)+'СЕТ СН'!$F$16</f>
        <v>0</v>
      </c>
      <c r="U314" s="36">
        <f>SUMIFS(СВЦЭМ!$I$40:$I$783,СВЦЭМ!$A$40:$A$783,$A314,СВЦЭМ!$B$39:$B$782,U$311)+'СЕТ СН'!$F$16</f>
        <v>0</v>
      </c>
      <c r="V314" s="36">
        <f>SUMIFS(СВЦЭМ!$I$40:$I$783,СВЦЭМ!$A$40:$A$783,$A314,СВЦЭМ!$B$39:$B$782,V$311)+'СЕТ СН'!$F$16</f>
        <v>0</v>
      </c>
      <c r="W314" s="36">
        <f>SUMIFS(СВЦЭМ!$I$40:$I$783,СВЦЭМ!$A$40:$A$783,$A314,СВЦЭМ!$B$39:$B$782,W$311)+'СЕТ СН'!$F$16</f>
        <v>0</v>
      </c>
      <c r="X314" s="36">
        <f>SUMIFS(СВЦЭМ!$I$40:$I$783,СВЦЭМ!$A$40:$A$783,$A314,СВЦЭМ!$B$39:$B$782,X$311)+'СЕТ СН'!$F$16</f>
        <v>0</v>
      </c>
      <c r="Y314" s="36">
        <f>SUMIFS(СВЦЭМ!$I$40:$I$783,СВЦЭМ!$A$40:$A$783,$A314,СВЦЭМ!$B$39:$B$782,Y$311)+'СЕТ СН'!$F$16</f>
        <v>0</v>
      </c>
    </row>
    <row r="315" spans="1:27" ht="15.75" hidden="1" x14ac:dyDescent="0.2">
      <c r="A315" s="35">
        <f t="shared" si="9"/>
        <v>44596</v>
      </c>
      <c r="B315" s="36">
        <f>SUMIFS(СВЦЭМ!$I$40:$I$783,СВЦЭМ!$A$40:$A$783,$A315,СВЦЭМ!$B$39:$B$782,B$311)+'СЕТ СН'!$F$16</f>
        <v>0</v>
      </c>
      <c r="C315" s="36">
        <f>SUMIFS(СВЦЭМ!$I$40:$I$783,СВЦЭМ!$A$40:$A$783,$A315,СВЦЭМ!$B$39:$B$782,C$311)+'СЕТ СН'!$F$16</f>
        <v>0</v>
      </c>
      <c r="D315" s="36">
        <f>SUMIFS(СВЦЭМ!$I$40:$I$783,СВЦЭМ!$A$40:$A$783,$A315,СВЦЭМ!$B$39:$B$782,D$311)+'СЕТ СН'!$F$16</f>
        <v>0</v>
      </c>
      <c r="E315" s="36">
        <f>SUMIFS(СВЦЭМ!$I$40:$I$783,СВЦЭМ!$A$40:$A$783,$A315,СВЦЭМ!$B$39:$B$782,E$311)+'СЕТ СН'!$F$16</f>
        <v>0</v>
      </c>
      <c r="F315" s="36">
        <f>SUMIFS(СВЦЭМ!$I$40:$I$783,СВЦЭМ!$A$40:$A$783,$A315,СВЦЭМ!$B$39:$B$782,F$311)+'СЕТ СН'!$F$16</f>
        <v>0</v>
      </c>
      <c r="G315" s="36">
        <f>SUMIFS(СВЦЭМ!$I$40:$I$783,СВЦЭМ!$A$40:$A$783,$A315,СВЦЭМ!$B$39:$B$782,G$311)+'СЕТ СН'!$F$16</f>
        <v>0</v>
      </c>
      <c r="H315" s="36">
        <f>SUMIFS(СВЦЭМ!$I$40:$I$783,СВЦЭМ!$A$40:$A$783,$A315,СВЦЭМ!$B$39:$B$782,H$311)+'СЕТ СН'!$F$16</f>
        <v>0</v>
      </c>
      <c r="I315" s="36">
        <f>SUMIFS(СВЦЭМ!$I$40:$I$783,СВЦЭМ!$A$40:$A$783,$A315,СВЦЭМ!$B$39:$B$782,I$311)+'СЕТ СН'!$F$16</f>
        <v>0</v>
      </c>
      <c r="J315" s="36">
        <f>SUMIFS(СВЦЭМ!$I$40:$I$783,СВЦЭМ!$A$40:$A$783,$A315,СВЦЭМ!$B$39:$B$782,J$311)+'СЕТ СН'!$F$16</f>
        <v>0</v>
      </c>
      <c r="K315" s="36">
        <f>SUMIFS(СВЦЭМ!$I$40:$I$783,СВЦЭМ!$A$40:$A$783,$A315,СВЦЭМ!$B$39:$B$782,K$311)+'СЕТ СН'!$F$16</f>
        <v>0</v>
      </c>
      <c r="L315" s="36">
        <f>SUMIFS(СВЦЭМ!$I$40:$I$783,СВЦЭМ!$A$40:$A$783,$A315,СВЦЭМ!$B$39:$B$782,L$311)+'СЕТ СН'!$F$16</f>
        <v>0</v>
      </c>
      <c r="M315" s="36">
        <f>SUMIFS(СВЦЭМ!$I$40:$I$783,СВЦЭМ!$A$40:$A$783,$A315,СВЦЭМ!$B$39:$B$782,M$311)+'СЕТ СН'!$F$16</f>
        <v>0</v>
      </c>
      <c r="N315" s="36">
        <f>SUMIFS(СВЦЭМ!$I$40:$I$783,СВЦЭМ!$A$40:$A$783,$A315,СВЦЭМ!$B$39:$B$782,N$311)+'СЕТ СН'!$F$16</f>
        <v>0</v>
      </c>
      <c r="O315" s="36">
        <f>SUMIFS(СВЦЭМ!$I$40:$I$783,СВЦЭМ!$A$40:$A$783,$A315,СВЦЭМ!$B$39:$B$782,O$311)+'СЕТ СН'!$F$16</f>
        <v>0</v>
      </c>
      <c r="P315" s="36">
        <f>SUMIFS(СВЦЭМ!$I$40:$I$783,СВЦЭМ!$A$40:$A$783,$A315,СВЦЭМ!$B$39:$B$782,P$311)+'СЕТ СН'!$F$16</f>
        <v>0</v>
      </c>
      <c r="Q315" s="36">
        <f>SUMIFS(СВЦЭМ!$I$40:$I$783,СВЦЭМ!$A$40:$A$783,$A315,СВЦЭМ!$B$39:$B$782,Q$311)+'СЕТ СН'!$F$16</f>
        <v>0</v>
      </c>
      <c r="R315" s="36">
        <f>SUMIFS(СВЦЭМ!$I$40:$I$783,СВЦЭМ!$A$40:$A$783,$A315,СВЦЭМ!$B$39:$B$782,R$311)+'СЕТ СН'!$F$16</f>
        <v>0</v>
      </c>
      <c r="S315" s="36">
        <f>SUMIFS(СВЦЭМ!$I$40:$I$783,СВЦЭМ!$A$40:$A$783,$A315,СВЦЭМ!$B$39:$B$782,S$311)+'СЕТ СН'!$F$16</f>
        <v>0</v>
      </c>
      <c r="T315" s="36">
        <f>SUMIFS(СВЦЭМ!$I$40:$I$783,СВЦЭМ!$A$40:$A$783,$A315,СВЦЭМ!$B$39:$B$782,T$311)+'СЕТ СН'!$F$16</f>
        <v>0</v>
      </c>
      <c r="U315" s="36">
        <f>SUMIFS(СВЦЭМ!$I$40:$I$783,СВЦЭМ!$A$40:$A$783,$A315,СВЦЭМ!$B$39:$B$782,U$311)+'СЕТ СН'!$F$16</f>
        <v>0</v>
      </c>
      <c r="V315" s="36">
        <f>SUMIFS(СВЦЭМ!$I$40:$I$783,СВЦЭМ!$A$40:$A$783,$A315,СВЦЭМ!$B$39:$B$782,V$311)+'СЕТ СН'!$F$16</f>
        <v>0</v>
      </c>
      <c r="W315" s="36">
        <f>SUMIFS(СВЦЭМ!$I$40:$I$783,СВЦЭМ!$A$40:$A$783,$A315,СВЦЭМ!$B$39:$B$782,W$311)+'СЕТ СН'!$F$16</f>
        <v>0</v>
      </c>
      <c r="X315" s="36">
        <f>SUMIFS(СВЦЭМ!$I$40:$I$783,СВЦЭМ!$A$40:$A$783,$A315,СВЦЭМ!$B$39:$B$782,X$311)+'СЕТ СН'!$F$16</f>
        <v>0</v>
      </c>
      <c r="Y315" s="36">
        <f>SUMIFS(СВЦЭМ!$I$40:$I$783,СВЦЭМ!$A$40:$A$783,$A315,СВЦЭМ!$B$39:$B$782,Y$311)+'СЕТ СН'!$F$16</f>
        <v>0</v>
      </c>
    </row>
    <row r="316" spans="1:27" ht="15.75" hidden="1" x14ac:dyDescent="0.2">
      <c r="A316" s="35">
        <f t="shared" si="9"/>
        <v>44597</v>
      </c>
      <c r="B316" s="36">
        <f>SUMIFS(СВЦЭМ!$I$40:$I$783,СВЦЭМ!$A$40:$A$783,$A316,СВЦЭМ!$B$39:$B$782,B$311)+'СЕТ СН'!$F$16</f>
        <v>0</v>
      </c>
      <c r="C316" s="36">
        <f>SUMIFS(СВЦЭМ!$I$40:$I$783,СВЦЭМ!$A$40:$A$783,$A316,СВЦЭМ!$B$39:$B$782,C$311)+'СЕТ СН'!$F$16</f>
        <v>0</v>
      </c>
      <c r="D316" s="36">
        <f>SUMIFS(СВЦЭМ!$I$40:$I$783,СВЦЭМ!$A$40:$A$783,$A316,СВЦЭМ!$B$39:$B$782,D$311)+'СЕТ СН'!$F$16</f>
        <v>0</v>
      </c>
      <c r="E316" s="36">
        <f>SUMIFS(СВЦЭМ!$I$40:$I$783,СВЦЭМ!$A$40:$A$783,$A316,СВЦЭМ!$B$39:$B$782,E$311)+'СЕТ СН'!$F$16</f>
        <v>0</v>
      </c>
      <c r="F316" s="36">
        <f>SUMIFS(СВЦЭМ!$I$40:$I$783,СВЦЭМ!$A$40:$A$783,$A316,СВЦЭМ!$B$39:$B$782,F$311)+'СЕТ СН'!$F$16</f>
        <v>0</v>
      </c>
      <c r="G316" s="36">
        <f>SUMIFS(СВЦЭМ!$I$40:$I$783,СВЦЭМ!$A$40:$A$783,$A316,СВЦЭМ!$B$39:$B$782,G$311)+'СЕТ СН'!$F$16</f>
        <v>0</v>
      </c>
      <c r="H316" s="36">
        <f>SUMIFS(СВЦЭМ!$I$40:$I$783,СВЦЭМ!$A$40:$A$783,$A316,СВЦЭМ!$B$39:$B$782,H$311)+'СЕТ СН'!$F$16</f>
        <v>0</v>
      </c>
      <c r="I316" s="36">
        <f>SUMIFS(СВЦЭМ!$I$40:$I$783,СВЦЭМ!$A$40:$A$783,$A316,СВЦЭМ!$B$39:$B$782,I$311)+'СЕТ СН'!$F$16</f>
        <v>0</v>
      </c>
      <c r="J316" s="36">
        <f>SUMIFS(СВЦЭМ!$I$40:$I$783,СВЦЭМ!$A$40:$A$783,$A316,СВЦЭМ!$B$39:$B$782,J$311)+'СЕТ СН'!$F$16</f>
        <v>0</v>
      </c>
      <c r="K316" s="36">
        <f>SUMIFS(СВЦЭМ!$I$40:$I$783,СВЦЭМ!$A$40:$A$783,$A316,СВЦЭМ!$B$39:$B$782,K$311)+'СЕТ СН'!$F$16</f>
        <v>0</v>
      </c>
      <c r="L316" s="36">
        <f>SUMIFS(СВЦЭМ!$I$40:$I$783,СВЦЭМ!$A$40:$A$783,$A316,СВЦЭМ!$B$39:$B$782,L$311)+'СЕТ СН'!$F$16</f>
        <v>0</v>
      </c>
      <c r="M316" s="36">
        <f>SUMIFS(СВЦЭМ!$I$40:$I$783,СВЦЭМ!$A$40:$A$783,$A316,СВЦЭМ!$B$39:$B$782,M$311)+'СЕТ СН'!$F$16</f>
        <v>0</v>
      </c>
      <c r="N316" s="36">
        <f>SUMIFS(СВЦЭМ!$I$40:$I$783,СВЦЭМ!$A$40:$A$783,$A316,СВЦЭМ!$B$39:$B$782,N$311)+'СЕТ СН'!$F$16</f>
        <v>0</v>
      </c>
      <c r="O316" s="36">
        <f>SUMIFS(СВЦЭМ!$I$40:$I$783,СВЦЭМ!$A$40:$A$783,$A316,СВЦЭМ!$B$39:$B$782,O$311)+'СЕТ СН'!$F$16</f>
        <v>0</v>
      </c>
      <c r="P316" s="36">
        <f>SUMIFS(СВЦЭМ!$I$40:$I$783,СВЦЭМ!$A$40:$A$783,$A316,СВЦЭМ!$B$39:$B$782,P$311)+'СЕТ СН'!$F$16</f>
        <v>0</v>
      </c>
      <c r="Q316" s="36">
        <f>SUMIFS(СВЦЭМ!$I$40:$I$783,СВЦЭМ!$A$40:$A$783,$A316,СВЦЭМ!$B$39:$B$782,Q$311)+'СЕТ СН'!$F$16</f>
        <v>0</v>
      </c>
      <c r="R316" s="36">
        <f>SUMIFS(СВЦЭМ!$I$40:$I$783,СВЦЭМ!$A$40:$A$783,$A316,СВЦЭМ!$B$39:$B$782,R$311)+'СЕТ СН'!$F$16</f>
        <v>0</v>
      </c>
      <c r="S316" s="36">
        <f>SUMIFS(СВЦЭМ!$I$40:$I$783,СВЦЭМ!$A$40:$A$783,$A316,СВЦЭМ!$B$39:$B$782,S$311)+'СЕТ СН'!$F$16</f>
        <v>0</v>
      </c>
      <c r="T316" s="36">
        <f>SUMIFS(СВЦЭМ!$I$40:$I$783,СВЦЭМ!$A$40:$A$783,$A316,СВЦЭМ!$B$39:$B$782,T$311)+'СЕТ СН'!$F$16</f>
        <v>0</v>
      </c>
      <c r="U316" s="36">
        <f>SUMIFS(СВЦЭМ!$I$40:$I$783,СВЦЭМ!$A$40:$A$783,$A316,СВЦЭМ!$B$39:$B$782,U$311)+'СЕТ СН'!$F$16</f>
        <v>0</v>
      </c>
      <c r="V316" s="36">
        <f>SUMIFS(СВЦЭМ!$I$40:$I$783,СВЦЭМ!$A$40:$A$783,$A316,СВЦЭМ!$B$39:$B$782,V$311)+'СЕТ СН'!$F$16</f>
        <v>0</v>
      </c>
      <c r="W316" s="36">
        <f>SUMIFS(СВЦЭМ!$I$40:$I$783,СВЦЭМ!$A$40:$A$783,$A316,СВЦЭМ!$B$39:$B$782,W$311)+'СЕТ СН'!$F$16</f>
        <v>0</v>
      </c>
      <c r="X316" s="36">
        <f>SUMIFS(СВЦЭМ!$I$40:$I$783,СВЦЭМ!$A$40:$A$783,$A316,СВЦЭМ!$B$39:$B$782,X$311)+'СЕТ СН'!$F$16</f>
        <v>0</v>
      </c>
      <c r="Y316" s="36">
        <f>SUMIFS(СВЦЭМ!$I$40:$I$783,СВЦЭМ!$A$40:$A$783,$A316,СВЦЭМ!$B$39:$B$782,Y$311)+'СЕТ СН'!$F$16</f>
        <v>0</v>
      </c>
    </row>
    <row r="317" spans="1:27" ht="15.75" hidden="1" x14ac:dyDescent="0.2">
      <c r="A317" s="35">
        <f t="shared" si="9"/>
        <v>44598</v>
      </c>
      <c r="B317" s="36">
        <f>SUMIFS(СВЦЭМ!$I$40:$I$783,СВЦЭМ!$A$40:$A$783,$A317,СВЦЭМ!$B$39:$B$782,B$311)+'СЕТ СН'!$F$16</f>
        <v>0</v>
      </c>
      <c r="C317" s="36">
        <f>SUMIFS(СВЦЭМ!$I$40:$I$783,СВЦЭМ!$A$40:$A$783,$A317,СВЦЭМ!$B$39:$B$782,C$311)+'СЕТ СН'!$F$16</f>
        <v>0</v>
      </c>
      <c r="D317" s="36">
        <f>SUMIFS(СВЦЭМ!$I$40:$I$783,СВЦЭМ!$A$40:$A$783,$A317,СВЦЭМ!$B$39:$B$782,D$311)+'СЕТ СН'!$F$16</f>
        <v>0</v>
      </c>
      <c r="E317" s="36">
        <f>SUMIFS(СВЦЭМ!$I$40:$I$783,СВЦЭМ!$A$40:$A$783,$A317,СВЦЭМ!$B$39:$B$782,E$311)+'СЕТ СН'!$F$16</f>
        <v>0</v>
      </c>
      <c r="F317" s="36">
        <f>SUMIFS(СВЦЭМ!$I$40:$I$783,СВЦЭМ!$A$40:$A$783,$A317,СВЦЭМ!$B$39:$B$782,F$311)+'СЕТ СН'!$F$16</f>
        <v>0</v>
      </c>
      <c r="G317" s="36">
        <f>SUMIFS(СВЦЭМ!$I$40:$I$783,СВЦЭМ!$A$40:$A$783,$A317,СВЦЭМ!$B$39:$B$782,G$311)+'СЕТ СН'!$F$16</f>
        <v>0</v>
      </c>
      <c r="H317" s="36">
        <f>SUMIFS(СВЦЭМ!$I$40:$I$783,СВЦЭМ!$A$40:$A$783,$A317,СВЦЭМ!$B$39:$B$782,H$311)+'СЕТ СН'!$F$16</f>
        <v>0</v>
      </c>
      <c r="I317" s="36">
        <f>SUMIFS(СВЦЭМ!$I$40:$I$783,СВЦЭМ!$A$40:$A$783,$A317,СВЦЭМ!$B$39:$B$782,I$311)+'СЕТ СН'!$F$16</f>
        <v>0</v>
      </c>
      <c r="J317" s="36">
        <f>SUMIFS(СВЦЭМ!$I$40:$I$783,СВЦЭМ!$A$40:$A$783,$A317,СВЦЭМ!$B$39:$B$782,J$311)+'СЕТ СН'!$F$16</f>
        <v>0</v>
      </c>
      <c r="K317" s="36">
        <f>SUMIFS(СВЦЭМ!$I$40:$I$783,СВЦЭМ!$A$40:$A$783,$A317,СВЦЭМ!$B$39:$B$782,K$311)+'СЕТ СН'!$F$16</f>
        <v>0</v>
      </c>
      <c r="L317" s="36">
        <f>SUMIFS(СВЦЭМ!$I$40:$I$783,СВЦЭМ!$A$40:$A$783,$A317,СВЦЭМ!$B$39:$B$782,L$311)+'СЕТ СН'!$F$16</f>
        <v>0</v>
      </c>
      <c r="M317" s="36">
        <f>SUMIFS(СВЦЭМ!$I$40:$I$783,СВЦЭМ!$A$40:$A$783,$A317,СВЦЭМ!$B$39:$B$782,M$311)+'СЕТ СН'!$F$16</f>
        <v>0</v>
      </c>
      <c r="N317" s="36">
        <f>SUMIFS(СВЦЭМ!$I$40:$I$783,СВЦЭМ!$A$40:$A$783,$A317,СВЦЭМ!$B$39:$B$782,N$311)+'СЕТ СН'!$F$16</f>
        <v>0</v>
      </c>
      <c r="O317" s="36">
        <f>SUMIFS(СВЦЭМ!$I$40:$I$783,СВЦЭМ!$A$40:$A$783,$A317,СВЦЭМ!$B$39:$B$782,O$311)+'СЕТ СН'!$F$16</f>
        <v>0</v>
      </c>
      <c r="P317" s="36">
        <f>SUMIFS(СВЦЭМ!$I$40:$I$783,СВЦЭМ!$A$40:$A$783,$A317,СВЦЭМ!$B$39:$B$782,P$311)+'СЕТ СН'!$F$16</f>
        <v>0</v>
      </c>
      <c r="Q317" s="36">
        <f>SUMIFS(СВЦЭМ!$I$40:$I$783,СВЦЭМ!$A$40:$A$783,$A317,СВЦЭМ!$B$39:$B$782,Q$311)+'СЕТ СН'!$F$16</f>
        <v>0</v>
      </c>
      <c r="R317" s="36">
        <f>SUMIFS(СВЦЭМ!$I$40:$I$783,СВЦЭМ!$A$40:$A$783,$A317,СВЦЭМ!$B$39:$B$782,R$311)+'СЕТ СН'!$F$16</f>
        <v>0</v>
      </c>
      <c r="S317" s="36">
        <f>SUMIFS(СВЦЭМ!$I$40:$I$783,СВЦЭМ!$A$40:$A$783,$A317,СВЦЭМ!$B$39:$B$782,S$311)+'СЕТ СН'!$F$16</f>
        <v>0</v>
      </c>
      <c r="T317" s="36">
        <f>SUMIFS(СВЦЭМ!$I$40:$I$783,СВЦЭМ!$A$40:$A$783,$A317,СВЦЭМ!$B$39:$B$782,T$311)+'СЕТ СН'!$F$16</f>
        <v>0</v>
      </c>
      <c r="U317" s="36">
        <f>SUMIFS(СВЦЭМ!$I$40:$I$783,СВЦЭМ!$A$40:$A$783,$A317,СВЦЭМ!$B$39:$B$782,U$311)+'СЕТ СН'!$F$16</f>
        <v>0</v>
      </c>
      <c r="V317" s="36">
        <f>SUMIFS(СВЦЭМ!$I$40:$I$783,СВЦЭМ!$A$40:$A$783,$A317,СВЦЭМ!$B$39:$B$782,V$311)+'СЕТ СН'!$F$16</f>
        <v>0</v>
      </c>
      <c r="W317" s="36">
        <f>SUMIFS(СВЦЭМ!$I$40:$I$783,СВЦЭМ!$A$40:$A$783,$A317,СВЦЭМ!$B$39:$B$782,W$311)+'СЕТ СН'!$F$16</f>
        <v>0</v>
      </c>
      <c r="X317" s="36">
        <f>SUMIFS(СВЦЭМ!$I$40:$I$783,СВЦЭМ!$A$40:$A$783,$A317,СВЦЭМ!$B$39:$B$782,X$311)+'СЕТ СН'!$F$16</f>
        <v>0</v>
      </c>
      <c r="Y317" s="36">
        <f>SUMIFS(СВЦЭМ!$I$40:$I$783,СВЦЭМ!$A$40:$A$783,$A317,СВЦЭМ!$B$39:$B$782,Y$311)+'СЕТ СН'!$F$16</f>
        <v>0</v>
      </c>
    </row>
    <row r="318" spans="1:27" ht="15.75" hidden="1" x14ac:dyDescent="0.2">
      <c r="A318" s="35">
        <f t="shared" si="9"/>
        <v>44599</v>
      </c>
      <c r="B318" s="36">
        <f>SUMIFS(СВЦЭМ!$I$40:$I$783,СВЦЭМ!$A$40:$A$783,$A318,СВЦЭМ!$B$39:$B$782,B$311)+'СЕТ СН'!$F$16</f>
        <v>0</v>
      </c>
      <c r="C318" s="36">
        <f>SUMIFS(СВЦЭМ!$I$40:$I$783,СВЦЭМ!$A$40:$A$783,$A318,СВЦЭМ!$B$39:$B$782,C$311)+'СЕТ СН'!$F$16</f>
        <v>0</v>
      </c>
      <c r="D318" s="36">
        <f>SUMIFS(СВЦЭМ!$I$40:$I$783,СВЦЭМ!$A$40:$A$783,$A318,СВЦЭМ!$B$39:$B$782,D$311)+'СЕТ СН'!$F$16</f>
        <v>0</v>
      </c>
      <c r="E318" s="36">
        <f>SUMIFS(СВЦЭМ!$I$40:$I$783,СВЦЭМ!$A$40:$A$783,$A318,СВЦЭМ!$B$39:$B$782,E$311)+'СЕТ СН'!$F$16</f>
        <v>0</v>
      </c>
      <c r="F318" s="36">
        <f>SUMIFS(СВЦЭМ!$I$40:$I$783,СВЦЭМ!$A$40:$A$783,$A318,СВЦЭМ!$B$39:$B$782,F$311)+'СЕТ СН'!$F$16</f>
        <v>0</v>
      </c>
      <c r="G318" s="36">
        <f>SUMIFS(СВЦЭМ!$I$40:$I$783,СВЦЭМ!$A$40:$A$783,$A318,СВЦЭМ!$B$39:$B$782,G$311)+'СЕТ СН'!$F$16</f>
        <v>0</v>
      </c>
      <c r="H318" s="36">
        <f>SUMIFS(СВЦЭМ!$I$40:$I$783,СВЦЭМ!$A$40:$A$783,$A318,СВЦЭМ!$B$39:$B$782,H$311)+'СЕТ СН'!$F$16</f>
        <v>0</v>
      </c>
      <c r="I318" s="36">
        <f>SUMIFS(СВЦЭМ!$I$40:$I$783,СВЦЭМ!$A$40:$A$783,$A318,СВЦЭМ!$B$39:$B$782,I$311)+'СЕТ СН'!$F$16</f>
        <v>0</v>
      </c>
      <c r="J318" s="36">
        <f>SUMIFS(СВЦЭМ!$I$40:$I$783,СВЦЭМ!$A$40:$A$783,$A318,СВЦЭМ!$B$39:$B$782,J$311)+'СЕТ СН'!$F$16</f>
        <v>0</v>
      </c>
      <c r="K318" s="36">
        <f>SUMIFS(СВЦЭМ!$I$40:$I$783,СВЦЭМ!$A$40:$A$783,$A318,СВЦЭМ!$B$39:$B$782,K$311)+'СЕТ СН'!$F$16</f>
        <v>0</v>
      </c>
      <c r="L318" s="36">
        <f>SUMIFS(СВЦЭМ!$I$40:$I$783,СВЦЭМ!$A$40:$A$783,$A318,СВЦЭМ!$B$39:$B$782,L$311)+'СЕТ СН'!$F$16</f>
        <v>0</v>
      </c>
      <c r="M318" s="36">
        <f>SUMIFS(СВЦЭМ!$I$40:$I$783,СВЦЭМ!$A$40:$A$783,$A318,СВЦЭМ!$B$39:$B$782,M$311)+'СЕТ СН'!$F$16</f>
        <v>0</v>
      </c>
      <c r="N318" s="36">
        <f>SUMIFS(СВЦЭМ!$I$40:$I$783,СВЦЭМ!$A$40:$A$783,$A318,СВЦЭМ!$B$39:$B$782,N$311)+'СЕТ СН'!$F$16</f>
        <v>0</v>
      </c>
      <c r="O318" s="36">
        <f>SUMIFS(СВЦЭМ!$I$40:$I$783,СВЦЭМ!$A$40:$A$783,$A318,СВЦЭМ!$B$39:$B$782,O$311)+'СЕТ СН'!$F$16</f>
        <v>0</v>
      </c>
      <c r="P318" s="36">
        <f>SUMIFS(СВЦЭМ!$I$40:$I$783,СВЦЭМ!$A$40:$A$783,$A318,СВЦЭМ!$B$39:$B$782,P$311)+'СЕТ СН'!$F$16</f>
        <v>0</v>
      </c>
      <c r="Q318" s="36">
        <f>SUMIFS(СВЦЭМ!$I$40:$I$783,СВЦЭМ!$A$40:$A$783,$A318,СВЦЭМ!$B$39:$B$782,Q$311)+'СЕТ СН'!$F$16</f>
        <v>0</v>
      </c>
      <c r="R318" s="36">
        <f>SUMIFS(СВЦЭМ!$I$40:$I$783,СВЦЭМ!$A$40:$A$783,$A318,СВЦЭМ!$B$39:$B$782,R$311)+'СЕТ СН'!$F$16</f>
        <v>0</v>
      </c>
      <c r="S318" s="36">
        <f>SUMIFS(СВЦЭМ!$I$40:$I$783,СВЦЭМ!$A$40:$A$783,$A318,СВЦЭМ!$B$39:$B$782,S$311)+'СЕТ СН'!$F$16</f>
        <v>0</v>
      </c>
      <c r="T318" s="36">
        <f>SUMIFS(СВЦЭМ!$I$40:$I$783,СВЦЭМ!$A$40:$A$783,$A318,СВЦЭМ!$B$39:$B$782,T$311)+'СЕТ СН'!$F$16</f>
        <v>0</v>
      </c>
      <c r="U318" s="36">
        <f>SUMIFS(СВЦЭМ!$I$40:$I$783,СВЦЭМ!$A$40:$A$783,$A318,СВЦЭМ!$B$39:$B$782,U$311)+'СЕТ СН'!$F$16</f>
        <v>0</v>
      </c>
      <c r="V318" s="36">
        <f>SUMIFS(СВЦЭМ!$I$40:$I$783,СВЦЭМ!$A$40:$A$783,$A318,СВЦЭМ!$B$39:$B$782,V$311)+'СЕТ СН'!$F$16</f>
        <v>0</v>
      </c>
      <c r="W318" s="36">
        <f>SUMIFS(СВЦЭМ!$I$40:$I$783,СВЦЭМ!$A$40:$A$783,$A318,СВЦЭМ!$B$39:$B$782,W$311)+'СЕТ СН'!$F$16</f>
        <v>0</v>
      </c>
      <c r="X318" s="36">
        <f>SUMIFS(СВЦЭМ!$I$40:$I$783,СВЦЭМ!$A$40:$A$783,$A318,СВЦЭМ!$B$39:$B$782,X$311)+'СЕТ СН'!$F$16</f>
        <v>0</v>
      </c>
      <c r="Y318" s="36">
        <f>SUMIFS(СВЦЭМ!$I$40:$I$783,СВЦЭМ!$A$40:$A$783,$A318,СВЦЭМ!$B$39:$B$782,Y$311)+'СЕТ СН'!$F$16</f>
        <v>0</v>
      </c>
    </row>
    <row r="319" spans="1:27" ht="15.75" hidden="1" x14ac:dyDescent="0.2">
      <c r="A319" s="35">
        <f t="shared" si="9"/>
        <v>44600</v>
      </c>
      <c r="B319" s="36">
        <f>SUMIFS(СВЦЭМ!$I$40:$I$783,СВЦЭМ!$A$40:$A$783,$A319,СВЦЭМ!$B$39:$B$782,B$311)+'СЕТ СН'!$F$16</f>
        <v>0</v>
      </c>
      <c r="C319" s="36">
        <f>SUMIFS(СВЦЭМ!$I$40:$I$783,СВЦЭМ!$A$40:$A$783,$A319,СВЦЭМ!$B$39:$B$782,C$311)+'СЕТ СН'!$F$16</f>
        <v>0</v>
      </c>
      <c r="D319" s="36">
        <f>SUMIFS(СВЦЭМ!$I$40:$I$783,СВЦЭМ!$A$40:$A$783,$A319,СВЦЭМ!$B$39:$B$782,D$311)+'СЕТ СН'!$F$16</f>
        <v>0</v>
      </c>
      <c r="E319" s="36">
        <f>SUMIFS(СВЦЭМ!$I$40:$I$783,СВЦЭМ!$A$40:$A$783,$A319,СВЦЭМ!$B$39:$B$782,E$311)+'СЕТ СН'!$F$16</f>
        <v>0</v>
      </c>
      <c r="F319" s="36">
        <f>SUMIFS(СВЦЭМ!$I$40:$I$783,СВЦЭМ!$A$40:$A$783,$A319,СВЦЭМ!$B$39:$B$782,F$311)+'СЕТ СН'!$F$16</f>
        <v>0</v>
      </c>
      <c r="G319" s="36">
        <f>SUMIFS(СВЦЭМ!$I$40:$I$783,СВЦЭМ!$A$40:$A$783,$A319,СВЦЭМ!$B$39:$B$782,G$311)+'СЕТ СН'!$F$16</f>
        <v>0</v>
      </c>
      <c r="H319" s="36">
        <f>SUMIFS(СВЦЭМ!$I$40:$I$783,СВЦЭМ!$A$40:$A$783,$A319,СВЦЭМ!$B$39:$B$782,H$311)+'СЕТ СН'!$F$16</f>
        <v>0</v>
      </c>
      <c r="I319" s="36">
        <f>SUMIFS(СВЦЭМ!$I$40:$I$783,СВЦЭМ!$A$40:$A$783,$A319,СВЦЭМ!$B$39:$B$782,I$311)+'СЕТ СН'!$F$16</f>
        <v>0</v>
      </c>
      <c r="J319" s="36">
        <f>SUMIFS(СВЦЭМ!$I$40:$I$783,СВЦЭМ!$A$40:$A$783,$A319,СВЦЭМ!$B$39:$B$782,J$311)+'СЕТ СН'!$F$16</f>
        <v>0</v>
      </c>
      <c r="K319" s="36">
        <f>SUMIFS(СВЦЭМ!$I$40:$I$783,СВЦЭМ!$A$40:$A$783,$A319,СВЦЭМ!$B$39:$B$782,K$311)+'СЕТ СН'!$F$16</f>
        <v>0</v>
      </c>
      <c r="L319" s="36">
        <f>SUMIFS(СВЦЭМ!$I$40:$I$783,СВЦЭМ!$A$40:$A$783,$A319,СВЦЭМ!$B$39:$B$782,L$311)+'СЕТ СН'!$F$16</f>
        <v>0</v>
      </c>
      <c r="M319" s="36">
        <f>SUMIFS(СВЦЭМ!$I$40:$I$783,СВЦЭМ!$A$40:$A$783,$A319,СВЦЭМ!$B$39:$B$782,M$311)+'СЕТ СН'!$F$16</f>
        <v>0</v>
      </c>
      <c r="N319" s="36">
        <f>SUMIFS(СВЦЭМ!$I$40:$I$783,СВЦЭМ!$A$40:$A$783,$A319,СВЦЭМ!$B$39:$B$782,N$311)+'СЕТ СН'!$F$16</f>
        <v>0</v>
      </c>
      <c r="O319" s="36">
        <f>SUMIFS(СВЦЭМ!$I$40:$I$783,СВЦЭМ!$A$40:$A$783,$A319,СВЦЭМ!$B$39:$B$782,O$311)+'СЕТ СН'!$F$16</f>
        <v>0</v>
      </c>
      <c r="P319" s="36">
        <f>SUMIFS(СВЦЭМ!$I$40:$I$783,СВЦЭМ!$A$40:$A$783,$A319,СВЦЭМ!$B$39:$B$782,P$311)+'СЕТ СН'!$F$16</f>
        <v>0</v>
      </c>
      <c r="Q319" s="36">
        <f>SUMIFS(СВЦЭМ!$I$40:$I$783,СВЦЭМ!$A$40:$A$783,$A319,СВЦЭМ!$B$39:$B$782,Q$311)+'СЕТ СН'!$F$16</f>
        <v>0</v>
      </c>
      <c r="R319" s="36">
        <f>SUMIFS(СВЦЭМ!$I$40:$I$783,СВЦЭМ!$A$40:$A$783,$A319,СВЦЭМ!$B$39:$B$782,R$311)+'СЕТ СН'!$F$16</f>
        <v>0</v>
      </c>
      <c r="S319" s="36">
        <f>SUMIFS(СВЦЭМ!$I$40:$I$783,СВЦЭМ!$A$40:$A$783,$A319,СВЦЭМ!$B$39:$B$782,S$311)+'СЕТ СН'!$F$16</f>
        <v>0</v>
      </c>
      <c r="T319" s="36">
        <f>SUMIFS(СВЦЭМ!$I$40:$I$783,СВЦЭМ!$A$40:$A$783,$A319,СВЦЭМ!$B$39:$B$782,T$311)+'СЕТ СН'!$F$16</f>
        <v>0</v>
      </c>
      <c r="U319" s="36">
        <f>SUMIFS(СВЦЭМ!$I$40:$I$783,СВЦЭМ!$A$40:$A$783,$A319,СВЦЭМ!$B$39:$B$782,U$311)+'СЕТ СН'!$F$16</f>
        <v>0</v>
      </c>
      <c r="V319" s="36">
        <f>SUMIFS(СВЦЭМ!$I$40:$I$783,СВЦЭМ!$A$40:$A$783,$A319,СВЦЭМ!$B$39:$B$782,V$311)+'СЕТ СН'!$F$16</f>
        <v>0</v>
      </c>
      <c r="W319" s="36">
        <f>SUMIFS(СВЦЭМ!$I$40:$I$783,СВЦЭМ!$A$40:$A$783,$A319,СВЦЭМ!$B$39:$B$782,W$311)+'СЕТ СН'!$F$16</f>
        <v>0</v>
      </c>
      <c r="X319" s="36">
        <f>SUMIFS(СВЦЭМ!$I$40:$I$783,СВЦЭМ!$A$40:$A$783,$A319,СВЦЭМ!$B$39:$B$782,X$311)+'СЕТ СН'!$F$16</f>
        <v>0</v>
      </c>
      <c r="Y319" s="36">
        <f>SUMIFS(СВЦЭМ!$I$40:$I$783,СВЦЭМ!$A$40:$A$783,$A319,СВЦЭМ!$B$39:$B$782,Y$311)+'СЕТ СН'!$F$16</f>
        <v>0</v>
      </c>
    </row>
    <row r="320" spans="1:27" ht="15.75" hidden="1" x14ac:dyDescent="0.2">
      <c r="A320" s="35">
        <f t="shared" si="9"/>
        <v>44601</v>
      </c>
      <c r="B320" s="36">
        <f>SUMIFS(СВЦЭМ!$I$40:$I$783,СВЦЭМ!$A$40:$A$783,$A320,СВЦЭМ!$B$39:$B$782,B$311)+'СЕТ СН'!$F$16</f>
        <v>0</v>
      </c>
      <c r="C320" s="36">
        <f>SUMIFS(СВЦЭМ!$I$40:$I$783,СВЦЭМ!$A$40:$A$783,$A320,СВЦЭМ!$B$39:$B$782,C$311)+'СЕТ СН'!$F$16</f>
        <v>0</v>
      </c>
      <c r="D320" s="36">
        <f>SUMIFS(СВЦЭМ!$I$40:$I$783,СВЦЭМ!$A$40:$A$783,$A320,СВЦЭМ!$B$39:$B$782,D$311)+'СЕТ СН'!$F$16</f>
        <v>0</v>
      </c>
      <c r="E320" s="36">
        <f>SUMIFS(СВЦЭМ!$I$40:$I$783,СВЦЭМ!$A$40:$A$783,$A320,СВЦЭМ!$B$39:$B$782,E$311)+'СЕТ СН'!$F$16</f>
        <v>0</v>
      </c>
      <c r="F320" s="36">
        <f>SUMIFS(СВЦЭМ!$I$40:$I$783,СВЦЭМ!$A$40:$A$783,$A320,СВЦЭМ!$B$39:$B$782,F$311)+'СЕТ СН'!$F$16</f>
        <v>0</v>
      </c>
      <c r="G320" s="36">
        <f>SUMIFS(СВЦЭМ!$I$40:$I$783,СВЦЭМ!$A$40:$A$783,$A320,СВЦЭМ!$B$39:$B$782,G$311)+'СЕТ СН'!$F$16</f>
        <v>0</v>
      </c>
      <c r="H320" s="36">
        <f>SUMIFS(СВЦЭМ!$I$40:$I$783,СВЦЭМ!$A$40:$A$783,$A320,СВЦЭМ!$B$39:$B$782,H$311)+'СЕТ СН'!$F$16</f>
        <v>0</v>
      </c>
      <c r="I320" s="36">
        <f>SUMIFS(СВЦЭМ!$I$40:$I$783,СВЦЭМ!$A$40:$A$783,$A320,СВЦЭМ!$B$39:$B$782,I$311)+'СЕТ СН'!$F$16</f>
        <v>0</v>
      </c>
      <c r="J320" s="36">
        <f>SUMIFS(СВЦЭМ!$I$40:$I$783,СВЦЭМ!$A$40:$A$783,$A320,СВЦЭМ!$B$39:$B$782,J$311)+'СЕТ СН'!$F$16</f>
        <v>0</v>
      </c>
      <c r="K320" s="36">
        <f>SUMIFS(СВЦЭМ!$I$40:$I$783,СВЦЭМ!$A$40:$A$783,$A320,СВЦЭМ!$B$39:$B$782,K$311)+'СЕТ СН'!$F$16</f>
        <v>0</v>
      </c>
      <c r="L320" s="36">
        <f>SUMIFS(СВЦЭМ!$I$40:$I$783,СВЦЭМ!$A$40:$A$783,$A320,СВЦЭМ!$B$39:$B$782,L$311)+'СЕТ СН'!$F$16</f>
        <v>0</v>
      </c>
      <c r="M320" s="36">
        <f>SUMIFS(СВЦЭМ!$I$40:$I$783,СВЦЭМ!$A$40:$A$783,$A320,СВЦЭМ!$B$39:$B$782,M$311)+'СЕТ СН'!$F$16</f>
        <v>0</v>
      </c>
      <c r="N320" s="36">
        <f>SUMIFS(СВЦЭМ!$I$40:$I$783,СВЦЭМ!$A$40:$A$783,$A320,СВЦЭМ!$B$39:$B$782,N$311)+'СЕТ СН'!$F$16</f>
        <v>0</v>
      </c>
      <c r="O320" s="36">
        <f>SUMIFS(СВЦЭМ!$I$40:$I$783,СВЦЭМ!$A$40:$A$783,$A320,СВЦЭМ!$B$39:$B$782,O$311)+'СЕТ СН'!$F$16</f>
        <v>0</v>
      </c>
      <c r="P320" s="36">
        <f>SUMIFS(СВЦЭМ!$I$40:$I$783,СВЦЭМ!$A$40:$A$783,$A320,СВЦЭМ!$B$39:$B$782,P$311)+'СЕТ СН'!$F$16</f>
        <v>0</v>
      </c>
      <c r="Q320" s="36">
        <f>SUMIFS(СВЦЭМ!$I$40:$I$783,СВЦЭМ!$A$40:$A$783,$A320,СВЦЭМ!$B$39:$B$782,Q$311)+'СЕТ СН'!$F$16</f>
        <v>0</v>
      </c>
      <c r="R320" s="36">
        <f>SUMIFS(СВЦЭМ!$I$40:$I$783,СВЦЭМ!$A$40:$A$783,$A320,СВЦЭМ!$B$39:$B$782,R$311)+'СЕТ СН'!$F$16</f>
        <v>0</v>
      </c>
      <c r="S320" s="36">
        <f>SUMIFS(СВЦЭМ!$I$40:$I$783,СВЦЭМ!$A$40:$A$783,$A320,СВЦЭМ!$B$39:$B$782,S$311)+'СЕТ СН'!$F$16</f>
        <v>0</v>
      </c>
      <c r="T320" s="36">
        <f>SUMIFS(СВЦЭМ!$I$40:$I$783,СВЦЭМ!$A$40:$A$783,$A320,СВЦЭМ!$B$39:$B$782,T$311)+'СЕТ СН'!$F$16</f>
        <v>0</v>
      </c>
      <c r="U320" s="36">
        <f>SUMIFS(СВЦЭМ!$I$40:$I$783,СВЦЭМ!$A$40:$A$783,$A320,СВЦЭМ!$B$39:$B$782,U$311)+'СЕТ СН'!$F$16</f>
        <v>0</v>
      </c>
      <c r="V320" s="36">
        <f>SUMIFS(СВЦЭМ!$I$40:$I$783,СВЦЭМ!$A$40:$A$783,$A320,СВЦЭМ!$B$39:$B$782,V$311)+'СЕТ СН'!$F$16</f>
        <v>0</v>
      </c>
      <c r="W320" s="36">
        <f>SUMIFS(СВЦЭМ!$I$40:$I$783,СВЦЭМ!$A$40:$A$783,$A320,СВЦЭМ!$B$39:$B$782,W$311)+'СЕТ СН'!$F$16</f>
        <v>0</v>
      </c>
      <c r="X320" s="36">
        <f>SUMIFS(СВЦЭМ!$I$40:$I$783,СВЦЭМ!$A$40:$A$783,$A320,СВЦЭМ!$B$39:$B$782,X$311)+'СЕТ СН'!$F$16</f>
        <v>0</v>
      </c>
      <c r="Y320" s="36">
        <f>SUMIFS(СВЦЭМ!$I$40:$I$783,СВЦЭМ!$A$40:$A$783,$A320,СВЦЭМ!$B$39:$B$782,Y$311)+'СЕТ СН'!$F$16</f>
        <v>0</v>
      </c>
    </row>
    <row r="321" spans="1:25" ht="15.75" hidden="1" x14ac:dyDescent="0.2">
      <c r="A321" s="35">
        <f t="shared" si="9"/>
        <v>44602</v>
      </c>
      <c r="B321" s="36">
        <f>SUMIFS(СВЦЭМ!$I$40:$I$783,СВЦЭМ!$A$40:$A$783,$A321,СВЦЭМ!$B$39:$B$782,B$311)+'СЕТ СН'!$F$16</f>
        <v>0</v>
      </c>
      <c r="C321" s="36">
        <f>SUMIFS(СВЦЭМ!$I$40:$I$783,СВЦЭМ!$A$40:$A$783,$A321,СВЦЭМ!$B$39:$B$782,C$311)+'СЕТ СН'!$F$16</f>
        <v>0</v>
      </c>
      <c r="D321" s="36">
        <f>SUMIFS(СВЦЭМ!$I$40:$I$783,СВЦЭМ!$A$40:$A$783,$A321,СВЦЭМ!$B$39:$B$782,D$311)+'СЕТ СН'!$F$16</f>
        <v>0</v>
      </c>
      <c r="E321" s="36">
        <f>SUMIFS(СВЦЭМ!$I$40:$I$783,СВЦЭМ!$A$40:$A$783,$A321,СВЦЭМ!$B$39:$B$782,E$311)+'СЕТ СН'!$F$16</f>
        <v>0</v>
      </c>
      <c r="F321" s="36">
        <f>SUMIFS(СВЦЭМ!$I$40:$I$783,СВЦЭМ!$A$40:$A$783,$A321,СВЦЭМ!$B$39:$B$782,F$311)+'СЕТ СН'!$F$16</f>
        <v>0</v>
      </c>
      <c r="G321" s="36">
        <f>SUMIFS(СВЦЭМ!$I$40:$I$783,СВЦЭМ!$A$40:$A$783,$A321,СВЦЭМ!$B$39:$B$782,G$311)+'СЕТ СН'!$F$16</f>
        <v>0</v>
      </c>
      <c r="H321" s="36">
        <f>SUMIFS(СВЦЭМ!$I$40:$I$783,СВЦЭМ!$A$40:$A$783,$A321,СВЦЭМ!$B$39:$B$782,H$311)+'СЕТ СН'!$F$16</f>
        <v>0</v>
      </c>
      <c r="I321" s="36">
        <f>SUMIFS(СВЦЭМ!$I$40:$I$783,СВЦЭМ!$A$40:$A$783,$A321,СВЦЭМ!$B$39:$B$782,I$311)+'СЕТ СН'!$F$16</f>
        <v>0</v>
      </c>
      <c r="J321" s="36">
        <f>SUMIFS(СВЦЭМ!$I$40:$I$783,СВЦЭМ!$A$40:$A$783,$A321,СВЦЭМ!$B$39:$B$782,J$311)+'СЕТ СН'!$F$16</f>
        <v>0</v>
      </c>
      <c r="K321" s="36">
        <f>SUMIFS(СВЦЭМ!$I$40:$I$783,СВЦЭМ!$A$40:$A$783,$A321,СВЦЭМ!$B$39:$B$782,K$311)+'СЕТ СН'!$F$16</f>
        <v>0</v>
      </c>
      <c r="L321" s="36">
        <f>SUMIFS(СВЦЭМ!$I$40:$I$783,СВЦЭМ!$A$40:$A$783,$A321,СВЦЭМ!$B$39:$B$782,L$311)+'СЕТ СН'!$F$16</f>
        <v>0</v>
      </c>
      <c r="M321" s="36">
        <f>SUMIFS(СВЦЭМ!$I$40:$I$783,СВЦЭМ!$A$40:$A$783,$A321,СВЦЭМ!$B$39:$B$782,M$311)+'СЕТ СН'!$F$16</f>
        <v>0</v>
      </c>
      <c r="N321" s="36">
        <f>SUMIFS(СВЦЭМ!$I$40:$I$783,СВЦЭМ!$A$40:$A$783,$A321,СВЦЭМ!$B$39:$B$782,N$311)+'СЕТ СН'!$F$16</f>
        <v>0</v>
      </c>
      <c r="O321" s="36">
        <f>SUMIFS(СВЦЭМ!$I$40:$I$783,СВЦЭМ!$A$40:$A$783,$A321,СВЦЭМ!$B$39:$B$782,O$311)+'СЕТ СН'!$F$16</f>
        <v>0</v>
      </c>
      <c r="P321" s="36">
        <f>SUMIFS(СВЦЭМ!$I$40:$I$783,СВЦЭМ!$A$40:$A$783,$A321,СВЦЭМ!$B$39:$B$782,P$311)+'СЕТ СН'!$F$16</f>
        <v>0</v>
      </c>
      <c r="Q321" s="36">
        <f>SUMIFS(СВЦЭМ!$I$40:$I$783,СВЦЭМ!$A$40:$A$783,$A321,СВЦЭМ!$B$39:$B$782,Q$311)+'СЕТ СН'!$F$16</f>
        <v>0</v>
      </c>
      <c r="R321" s="36">
        <f>SUMIFS(СВЦЭМ!$I$40:$I$783,СВЦЭМ!$A$40:$A$783,$A321,СВЦЭМ!$B$39:$B$782,R$311)+'СЕТ СН'!$F$16</f>
        <v>0</v>
      </c>
      <c r="S321" s="36">
        <f>SUMIFS(СВЦЭМ!$I$40:$I$783,СВЦЭМ!$A$40:$A$783,$A321,СВЦЭМ!$B$39:$B$782,S$311)+'СЕТ СН'!$F$16</f>
        <v>0</v>
      </c>
      <c r="T321" s="36">
        <f>SUMIFS(СВЦЭМ!$I$40:$I$783,СВЦЭМ!$A$40:$A$783,$A321,СВЦЭМ!$B$39:$B$782,T$311)+'СЕТ СН'!$F$16</f>
        <v>0</v>
      </c>
      <c r="U321" s="36">
        <f>SUMIFS(СВЦЭМ!$I$40:$I$783,СВЦЭМ!$A$40:$A$783,$A321,СВЦЭМ!$B$39:$B$782,U$311)+'СЕТ СН'!$F$16</f>
        <v>0</v>
      </c>
      <c r="V321" s="36">
        <f>SUMIFS(СВЦЭМ!$I$40:$I$783,СВЦЭМ!$A$40:$A$783,$A321,СВЦЭМ!$B$39:$B$782,V$311)+'СЕТ СН'!$F$16</f>
        <v>0</v>
      </c>
      <c r="W321" s="36">
        <f>SUMIFS(СВЦЭМ!$I$40:$I$783,СВЦЭМ!$A$40:$A$783,$A321,СВЦЭМ!$B$39:$B$782,W$311)+'СЕТ СН'!$F$16</f>
        <v>0</v>
      </c>
      <c r="X321" s="36">
        <f>SUMIFS(СВЦЭМ!$I$40:$I$783,СВЦЭМ!$A$40:$A$783,$A321,СВЦЭМ!$B$39:$B$782,X$311)+'СЕТ СН'!$F$16</f>
        <v>0</v>
      </c>
      <c r="Y321" s="36">
        <f>SUMIFS(СВЦЭМ!$I$40:$I$783,СВЦЭМ!$A$40:$A$783,$A321,СВЦЭМ!$B$39:$B$782,Y$311)+'СЕТ СН'!$F$16</f>
        <v>0</v>
      </c>
    </row>
    <row r="322" spans="1:25" ht="15.75" hidden="1" x14ac:dyDescent="0.2">
      <c r="A322" s="35">
        <f t="shared" si="9"/>
        <v>44603</v>
      </c>
      <c r="B322" s="36">
        <f>SUMIFS(СВЦЭМ!$I$40:$I$783,СВЦЭМ!$A$40:$A$783,$A322,СВЦЭМ!$B$39:$B$782,B$311)+'СЕТ СН'!$F$16</f>
        <v>0</v>
      </c>
      <c r="C322" s="36">
        <f>SUMIFS(СВЦЭМ!$I$40:$I$783,СВЦЭМ!$A$40:$A$783,$A322,СВЦЭМ!$B$39:$B$782,C$311)+'СЕТ СН'!$F$16</f>
        <v>0</v>
      </c>
      <c r="D322" s="36">
        <f>SUMIFS(СВЦЭМ!$I$40:$I$783,СВЦЭМ!$A$40:$A$783,$A322,СВЦЭМ!$B$39:$B$782,D$311)+'СЕТ СН'!$F$16</f>
        <v>0</v>
      </c>
      <c r="E322" s="36">
        <f>SUMIFS(СВЦЭМ!$I$40:$I$783,СВЦЭМ!$A$40:$A$783,$A322,СВЦЭМ!$B$39:$B$782,E$311)+'СЕТ СН'!$F$16</f>
        <v>0</v>
      </c>
      <c r="F322" s="36">
        <f>SUMIFS(СВЦЭМ!$I$40:$I$783,СВЦЭМ!$A$40:$A$783,$A322,СВЦЭМ!$B$39:$B$782,F$311)+'СЕТ СН'!$F$16</f>
        <v>0</v>
      </c>
      <c r="G322" s="36">
        <f>SUMIFS(СВЦЭМ!$I$40:$I$783,СВЦЭМ!$A$40:$A$783,$A322,СВЦЭМ!$B$39:$B$782,G$311)+'СЕТ СН'!$F$16</f>
        <v>0</v>
      </c>
      <c r="H322" s="36">
        <f>SUMIFS(СВЦЭМ!$I$40:$I$783,СВЦЭМ!$A$40:$A$783,$A322,СВЦЭМ!$B$39:$B$782,H$311)+'СЕТ СН'!$F$16</f>
        <v>0</v>
      </c>
      <c r="I322" s="36">
        <f>SUMIFS(СВЦЭМ!$I$40:$I$783,СВЦЭМ!$A$40:$A$783,$A322,СВЦЭМ!$B$39:$B$782,I$311)+'СЕТ СН'!$F$16</f>
        <v>0</v>
      </c>
      <c r="J322" s="36">
        <f>SUMIFS(СВЦЭМ!$I$40:$I$783,СВЦЭМ!$A$40:$A$783,$A322,СВЦЭМ!$B$39:$B$782,J$311)+'СЕТ СН'!$F$16</f>
        <v>0</v>
      </c>
      <c r="K322" s="36">
        <f>SUMIFS(СВЦЭМ!$I$40:$I$783,СВЦЭМ!$A$40:$A$783,$A322,СВЦЭМ!$B$39:$B$782,K$311)+'СЕТ СН'!$F$16</f>
        <v>0</v>
      </c>
      <c r="L322" s="36">
        <f>SUMIFS(СВЦЭМ!$I$40:$I$783,СВЦЭМ!$A$40:$A$783,$A322,СВЦЭМ!$B$39:$B$782,L$311)+'СЕТ СН'!$F$16</f>
        <v>0</v>
      </c>
      <c r="M322" s="36">
        <f>SUMIFS(СВЦЭМ!$I$40:$I$783,СВЦЭМ!$A$40:$A$783,$A322,СВЦЭМ!$B$39:$B$782,M$311)+'СЕТ СН'!$F$16</f>
        <v>0</v>
      </c>
      <c r="N322" s="36">
        <f>SUMIFS(СВЦЭМ!$I$40:$I$783,СВЦЭМ!$A$40:$A$783,$A322,СВЦЭМ!$B$39:$B$782,N$311)+'СЕТ СН'!$F$16</f>
        <v>0</v>
      </c>
      <c r="O322" s="36">
        <f>SUMIFS(СВЦЭМ!$I$40:$I$783,СВЦЭМ!$A$40:$A$783,$A322,СВЦЭМ!$B$39:$B$782,O$311)+'СЕТ СН'!$F$16</f>
        <v>0</v>
      </c>
      <c r="P322" s="36">
        <f>SUMIFS(СВЦЭМ!$I$40:$I$783,СВЦЭМ!$A$40:$A$783,$A322,СВЦЭМ!$B$39:$B$782,P$311)+'СЕТ СН'!$F$16</f>
        <v>0</v>
      </c>
      <c r="Q322" s="36">
        <f>SUMIFS(СВЦЭМ!$I$40:$I$783,СВЦЭМ!$A$40:$A$783,$A322,СВЦЭМ!$B$39:$B$782,Q$311)+'СЕТ СН'!$F$16</f>
        <v>0</v>
      </c>
      <c r="R322" s="36">
        <f>SUMIFS(СВЦЭМ!$I$40:$I$783,СВЦЭМ!$A$40:$A$783,$A322,СВЦЭМ!$B$39:$B$782,R$311)+'СЕТ СН'!$F$16</f>
        <v>0</v>
      </c>
      <c r="S322" s="36">
        <f>SUMIFS(СВЦЭМ!$I$40:$I$783,СВЦЭМ!$A$40:$A$783,$A322,СВЦЭМ!$B$39:$B$782,S$311)+'СЕТ СН'!$F$16</f>
        <v>0</v>
      </c>
      <c r="T322" s="36">
        <f>SUMIFS(СВЦЭМ!$I$40:$I$783,СВЦЭМ!$A$40:$A$783,$A322,СВЦЭМ!$B$39:$B$782,T$311)+'СЕТ СН'!$F$16</f>
        <v>0</v>
      </c>
      <c r="U322" s="36">
        <f>SUMIFS(СВЦЭМ!$I$40:$I$783,СВЦЭМ!$A$40:$A$783,$A322,СВЦЭМ!$B$39:$B$782,U$311)+'СЕТ СН'!$F$16</f>
        <v>0</v>
      </c>
      <c r="V322" s="36">
        <f>SUMIFS(СВЦЭМ!$I$40:$I$783,СВЦЭМ!$A$40:$A$783,$A322,СВЦЭМ!$B$39:$B$782,V$311)+'СЕТ СН'!$F$16</f>
        <v>0</v>
      </c>
      <c r="W322" s="36">
        <f>SUMIFS(СВЦЭМ!$I$40:$I$783,СВЦЭМ!$A$40:$A$783,$A322,СВЦЭМ!$B$39:$B$782,W$311)+'СЕТ СН'!$F$16</f>
        <v>0</v>
      </c>
      <c r="X322" s="36">
        <f>SUMIFS(СВЦЭМ!$I$40:$I$783,СВЦЭМ!$A$40:$A$783,$A322,СВЦЭМ!$B$39:$B$782,X$311)+'СЕТ СН'!$F$16</f>
        <v>0</v>
      </c>
      <c r="Y322" s="36">
        <f>SUMIFS(СВЦЭМ!$I$40:$I$783,СВЦЭМ!$A$40:$A$783,$A322,СВЦЭМ!$B$39:$B$782,Y$311)+'СЕТ СН'!$F$16</f>
        <v>0</v>
      </c>
    </row>
    <row r="323" spans="1:25" ht="15.75" hidden="1" x14ac:dyDescent="0.2">
      <c r="A323" s="35">
        <f t="shared" si="9"/>
        <v>44604</v>
      </c>
      <c r="B323" s="36">
        <f>SUMIFS(СВЦЭМ!$I$40:$I$783,СВЦЭМ!$A$40:$A$783,$A323,СВЦЭМ!$B$39:$B$782,B$311)+'СЕТ СН'!$F$16</f>
        <v>0</v>
      </c>
      <c r="C323" s="36">
        <f>SUMIFS(СВЦЭМ!$I$40:$I$783,СВЦЭМ!$A$40:$A$783,$A323,СВЦЭМ!$B$39:$B$782,C$311)+'СЕТ СН'!$F$16</f>
        <v>0</v>
      </c>
      <c r="D323" s="36">
        <f>SUMIFS(СВЦЭМ!$I$40:$I$783,СВЦЭМ!$A$40:$A$783,$A323,СВЦЭМ!$B$39:$B$782,D$311)+'СЕТ СН'!$F$16</f>
        <v>0</v>
      </c>
      <c r="E323" s="36">
        <f>SUMIFS(СВЦЭМ!$I$40:$I$783,СВЦЭМ!$A$40:$A$783,$A323,СВЦЭМ!$B$39:$B$782,E$311)+'СЕТ СН'!$F$16</f>
        <v>0</v>
      </c>
      <c r="F323" s="36">
        <f>SUMIFS(СВЦЭМ!$I$40:$I$783,СВЦЭМ!$A$40:$A$783,$A323,СВЦЭМ!$B$39:$B$782,F$311)+'СЕТ СН'!$F$16</f>
        <v>0</v>
      </c>
      <c r="G323" s="36">
        <f>SUMIFS(СВЦЭМ!$I$40:$I$783,СВЦЭМ!$A$40:$A$783,$A323,СВЦЭМ!$B$39:$B$782,G$311)+'СЕТ СН'!$F$16</f>
        <v>0</v>
      </c>
      <c r="H323" s="36">
        <f>SUMIFS(СВЦЭМ!$I$40:$I$783,СВЦЭМ!$A$40:$A$783,$A323,СВЦЭМ!$B$39:$B$782,H$311)+'СЕТ СН'!$F$16</f>
        <v>0</v>
      </c>
      <c r="I323" s="36">
        <f>SUMIFS(СВЦЭМ!$I$40:$I$783,СВЦЭМ!$A$40:$A$783,$A323,СВЦЭМ!$B$39:$B$782,I$311)+'СЕТ СН'!$F$16</f>
        <v>0</v>
      </c>
      <c r="J323" s="36">
        <f>SUMIFS(СВЦЭМ!$I$40:$I$783,СВЦЭМ!$A$40:$A$783,$A323,СВЦЭМ!$B$39:$B$782,J$311)+'СЕТ СН'!$F$16</f>
        <v>0</v>
      </c>
      <c r="K323" s="36">
        <f>SUMIFS(СВЦЭМ!$I$40:$I$783,СВЦЭМ!$A$40:$A$783,$A323,СВЦЭМ!$B$39:$B$782,K$311)+'СЕТ СН'!$F$16</f>
        <v>0</v>
      </c>
      <c r="L323" s="36">
        <f>SUMIFS(СВЦЭМ!$I$40:$I$783,СВЦЭМ!$A$40:$A$783,$A323,СВЦЭМ!$B$39:$B$782,L$311)+'СЕТ СН'!$F$16</f>
        <v>0</v>
      </c>
      <c r="M323" s="36">
        <f>SUMIFS(СВЦЭМ!$I$40:$I$783,СВЦЭМ!$A$40:$A$783,$A323,СВЦЭМ!$B$39:$B$782,M$311)+'СЕТ СН'!$F$16</f>
        <v>0</v>
      </c>
      <c r="N323" s="36">
        <f>SUMIFS(СВЦЭМ!$I$40:$I$783,СВЦЭМ!$A$40:$A$783,$A323,СВЦЭМ!$B$39:$B$782,N$311)+'СЕТ СН'!$F$16</f>
        <v>0</v>
      </c>
      <c r="O323" s="36">
        <f>SUMIFS(СВЦЭМ!$I$40:$I$783,СВЦЭМ!$A$40:$A$783,$A323,СВЦЭМ!$B$39:$B$782,O$311)+'СЕТ СН'!$F$16</f>
        <v>0</v>
      </c>
      <c r="P323" s="36">
        <f>SUMIFS(СВЦЭМ!$I$40:$I$783,СВЦЭМ!$A$40:$A$783,$A323,СВЦЭМ!$B$39:$B$782,P$311)+'СЕТ СН'!$F$16</f>
        <v>0</v>
      </c>
      <c r="Q323" s="36">
        <f>SUMIFS(СВЦЭМ!$I$40:$I$783,СВЦЭМ!$A$40:$A$783,$A323,СВЦЭМ!$B$39:$B$782,Q$311)+'СЕТ СН'!$F$16</f>
        <v>0</v>
      </c>
      <c r="R323" s="36">
        <f>SUMIFS(СВЦЭМ!$I$40:$I$783,СВЦЭМ!$A$40:$A$783,$A323,СВЦЭМ!$B$39:$B$782,R$311)+'СЕТ СН'!$F$16</f>
        <v>0</v>
      </c>
      <c r="S323" s="36">
        <f>SUMIFS(СВЦЭМ!$I$40:$I$783,СВЦЭМ!$A$40:$A$783,$A323,СВЦЭМ!$B$39:$B$782,S$311)+'СЕТ СН'!$F$16</f>
        <v>0</v>
      </c>
      <c r="T323" s="36">
        <f>SUMIFS(СВЦЭМ!$I$40:$I$783,СВЦЭМ!$A$40:$A$783,$A323,СВЦЭМ!$B$39:$B$782,T$311)+'СЕТ СН'!$F$16</f>
        <v>0</v>
      </c>
      <c r="U323" s="36">
        <f>SUMIFS(СВЦЭМ!$I$40:$I$783,СВЦЭМ!$A$40:$A$783,$A323,СВЦЭМ!$B$39:$B$782,U$311)+'СЕТ СН'!$F$16</f>
        <v>0</v>
      </c>
      <c r="V323" s="36">
        <f>SUMIFS(СВЦЭМ!$I$40:$I$783,СВЦЭМ!$A$40:$A$783,$A323,СВЦЭМ!$B$39:$B$782,V$311)+'СЕТ СН'!$F$16</f>
        <v>0</v>
      </c>
      <c r="W323" s="36">
        <f>SUMIFS(СВЦЭМ!$I$40:$I$783,СВЦЭМ!$A$40:$A$783,$A323,СВЦЭМ!$B$39:$B$782,W$311)+'СЕТ СН'!$F$16</f>
        <v>0</v>
      </c>
      <c r="X323" s="36">
        <f>SUMIFS(СВЦЭМ!$I$40:$I$783,СВЦЭМ!$A$40:$A$783,$A323,СВЦЭМ!$B$39:$B$782,X$311)+'СЕТ СН'!$F$16</f>
        <v>0</v>
      </c>
      <c r="Y323" s="36">
        <f>SUMIFS(СВЦЭМ!$I$40:$I$783,СВЦЭМ!$A$40:$A$783,$A323,СВЦЭМ!$B$39:$B$782,Y$311)+'СЕТ СН'!$F$16</f>
        <v>0</v>
      </c>
    </row>
    <row r="324" spans="1:25" ht="15.75" hidden="1" x14ac:dyDescent="0.2">
      <c r="A324" s="35">
        <f t="shared" si="9"/>
        <v>44605</v>
      </c>
      <c r="B324" s="36">
        <f>SUMIFS(СВЦЭМ!$I$40:$I$783,СВЦЭМ!$A$40:$A$783,$A324,СВЦЭМ!$B$39:$B$782,B$311)+'СЕТ СН'!$F$16</f>
        <v>0</v>
      </c>
      <c r="C324" s="36">
        <f>SUMIFS(СВЦЭМ!$I$40:$I$783,СВЦЭМ!$A$40:$A$783,$A324,СВЦЭМ!$B$39:$B$782,C$311)+'СЕТ СН'!$F$16</f>
        <v>0</v>
      </c>
      <c r="D324" s="36">
        <f>SUMIFS(СВЦЭМ!$I$40:$I$783,СВЦЭМ!$A$40:$A$783,$A324,СВЦЭМ!$B$39:$B$782,D$311)+'СЕТ СН'!$F$16</f>
        <v>0</v>
      </c>
      <c r="E324" s="36">
        <f>SUMIFS(СВЦЭМ!$I$40:$I$783,СВЦЭМ!$A$40:$A$783,$A324,СВЦЭМ!$B$39:$B$782,E$311)+'СЕТ СН'!$F$16</f>
        <v>0</v>
      </c>
      <c r="F324" s="36">
        <f>SUMIFS(СВЦЭМ!$I$40:$I$783,СВЦЭМ!$A$40:$A$783,$A324,СВЦЭМ!$B$39:$B$782,F$311)+'СЕТ СН'!$F$16</f>
        <v>0</v>
      </c>
      <c r="G324" s="36">
        <f>SUMIFS(СВЦЭМ!$I$40:$I$783,СВЦЭМ!$A$40:$A$783,$A324,СВЦЭМ!$B$39:$B$782,G$311)+'СЕТ СН'!$F$16</f>
        <v>0</v>
      </c>
      <c r="H324" s="36">
        <f>SUMIFS(СВЦЭМ!$I$40:$I$783,СВЦЭМ!$A$40:$A$783,$A324,СВЦЭМ!$B$39:$B$782,H$311)+'СЕТ СН'!$F$16</f>
        <v>0</v>
      </c>
      <c r="I324" s="36">
        <f>SUMIFS(СВЦЭМ!$I$40:$I$783,СВЦЭМ!$A$40:$A$783,$A324,СВЦЭМ!$B$39:$B$782,I$311)+'СЕТ СН'!$F$16</f>
        <v>0</v>
      </c>
      <c r="J324" s="36">
        <f>SUMIFS(СВЦЭМ!$I$40:$I$783,СВЦЭМ!$A$40:$A$783,$A324,СВЦЭМ!$B$39:$B$782,J$311)+'СЕТ СН'!$F$16</f>
        <v>0</v>
      </c>
      <c r="K324" s="36">
        <f>SUMIFS(СВЦЭМ!$I$40:$I$783,СВЦЭМ!$A$40:$A$783,$A324,СВЦЭМ!$B$39:$B$782,K$311)+'СЕТ СН'!$F$16</f>
        <v>0</v>
      </c>
      <c r="L324" s="36">
        <f>SUMIFS(СВЦЭМ!$I$40:$I$783,СВЦЭМ!$A$40:$A$783,$A324,СВЦЭМ!$B$39:$B$782,L$311)+'СЕТ СН'!$F$16</f>
        <v>0</v>
      </c>
      <c r="M324" s="36">
        <f>SUMIFS(СВЦЭМ!$I$40:$I$783,СВЦЭМ!$A$40:$A$783,$A324,СВЦЭМ!$B$39:$B$782,M$311)+'СЕТ СН'!$F$16</f>
        <v>0</v>
      </c>
      <c r="N324" s="36">
        <f>SUMIFS(СВЦЭМ!$I$40:$I$783,СВЦЭМ!$A$40:$A$783,$A324,СВЦЭМ!$B$39:$B$782,N$311)+'СЕТ СН'!$F$16</f>
        <v>0</v>
      </c>
      <c r="O324" s="36">
        <f>SUMIFS(СВЦЭМ!$I$40:$I$783,СВЦЭМ!$A$40:$A$783,$A324,СВЦЭМ!$B$39:$B$782,O$311)+'СЕТ СН'!$F$16</f>
        <v>0</v>
      </c>
      <c r="P324" s="36">
        <f>SUMIFS(СВЦЭМ!$I$40:$I$783,СВЦЭМ!$A$40:$A$783,$A324,СВЦЭМ!$B$39:$B$782,P$311)+'СЕТ СН'!$F$16</f>
        <v>0</v>
      </c>
      <c r="Q324" s="36">
        <f>SUMIFS(СВЦЭМ!$I$40:$I$783,СВЦЭМ!$A$40:$A$783,$A324,СВЦЭМ!$B$39:$B$782,Q$311)+'СЕТ СН'!$F$16</f>
        <v>0</v>
      </c>
      <c r="R324" s="36">
        <f>SUMIFS(СВЦЭМ!$I$40:$I$783,СВЦЭМ!$A$40:$A$783,$A324,СВЦЭМ!$B$39:$B$782,R$311)+'СЕТ СН'!$F$16</f>
        <v>0</v>
      </c>
      <c r="S324" s="36">
        <f>SUMIFS(СВЦЭМ!$I$40:$I$783,СВЦЭМ!$A$40:$A$783,$A324,СВЦЭМ!$B$39:$B$782,S$311)+'СЕТ СН'!$F$16</f>
        <v>0</v>
      </c>
      <c r="T324" s="36">
        <f>SUMIFS(СВЦЭМ!$I$40:$I$783,СВЦЭМ!$A$40:$A$783,$A324,СВЦЭМ!$B$39:$B$782,T$311)+'СЕТ СН'!$F$16</f>
        <v>0</v>
      </c>
      <c r="U324" s="36">
        <f>SUMIFS(СВЦЭМ!$I$40:$I$783,СВЦЭМ!$A$40:$A$783,$A324,СВЦЭМ!$B$39:$B$782,U$311)+'СЕТ СН'!$F$16</f>
        <v>0</v>
      </c>
      <c r="V324" s="36">
        <f>SUMIFS(СВЦЭМ!$I$40:$I$783,СВЦЭМ!$A$40:$A$783,$A324,СВЦЭМ!$B$39:$B$782,V$311)+'СЕТ СН'!$F$16</f>
        <v>0</v>
      </c>
      <c r="W324" s="36">
        <f>SUMIFS(СВЦЭМ!$I$40:$I$783,СВЦЭМ!$A$40:$A$783,$A324,СВЦЭМ!$B$39:$B$782,W$311)+'СЕТ СН'!$F$16</f>
        <v>0</v>
      </c>
      <c r="X324" s="36">
        <f>SUMIFS(СВЦЭМ!$I$40:$I$783,СВЦЭМ!$A$40:$A$783,$A324,СВЦЭМ!$B$39:$B$782,X$311)+'СЕТ СН'!$F$16</f>
        <v>0</v>
      </c>
      <c r="Y324" s="36">
        <f>SUMIFS(СВЦЭМ!$I$40:$I$783,СВЦЭМ!$A$40:$A$783,$A324,СВЦЭМ!$B$39:$B$782,Y$311)+'СЕТ СН'!$F$16</f>
        <v>0</v>
      </c>
    </row>
    <row r="325" spans="1:25" ht="15.75" hidden="1" x14ac:dyDescent="0.2">
      <c r="A325" s="35">
        <f t="shared" si="9"/>
        <v>44606</v>
      </c>
      <c r="B325" s="36">
        <f>SUMIFS(СВЦЭМ!$I$40:$I$783,СВЦЭМ!$A$40:$A$783,$A325,СВЦЭМ!$B$39:$B$782,B$311)+'СЕТ СН'!$F$16</f>
        <v>0</v>
      </c>
      <c r="C325" s="36">
        <f>SUMIFS(СВЦЭМ!$I$40:$I$783,СВЦЭМ!$A$40:$A$783,$A325,СВЦЭМ!$B$39:$B$782,C$311)+'СЕТ СН'!$F$16</f>
        <v>0</v>
      </c>
      <c r="D325" s="36">
        <f>SUMIFS(СВЦЭМ!$I$40:$I$783,СВЦЭМ!$A$40:$A$783,$A325,СВЦЭМ!$B$39:$B$782,D$311)+'СЕТ СН'!$F$16</f>
        <v>0</v>
      </c>
      <c r="E325" s="36">
        <f>SUMIFS(СВЦЭМ!$I$40:$I$783,СВЦЭМ!$A$40:$A$783,$A325,СВЦЭМ!$B$39:$B$782,E$311)+'СЕТ СН'!$F$16</f>
        <v>0</v>
      </c>
      <c r="F325" s="36">
        <f>SUMIFS(СВЦЭМ!$I$40:$I$783,СВЦЭМ!$A$40:$A$783,$A325,СВЦЭМ!$B$39:$B$782,F$311)+'СЕТ СН'!$F$16</f>
        <v>0</v>
      </c>
      <c r="G325" s="36">
        <f>SUMIFS(СВЦЭМ!$I$40:$I$783,СВЦЭМ!$A$40:$A$783,$A325,СВЦЭМ!$B$39:$B$782,G$311)+'СЕТ СН'!$F$16</f>
        <v>0</v>
      </c>
      <c r="H325" s="36">
        <f>SUMIFS(СВЦЭМ!$I$40:$I$783,СВЦЭМ!$A$40:$A$783,$A325,СВЦЭМ!$B$39:$B$782,H$311)+'СЕТ СН'!$F$16</f>
        <v>0</v>
      </c>
      <c r="I325" s="36">
        <f>SUMIFS(СВЦЭМ!$I$40:$I$783,СВЦЭМ!$A$40:$A$783,$A325,СВЦЭМ!$B$39:$B$782,I$311)+'СЕТ СН'!$F$16</f>
        <v>0</v>
      </c>
      <c r="J325" s="36">
        <f>SUMIFS(СВЦЭМ!$I$40:$I$783,СВЦЭМ!$A$40:$A$783,$A325,СВЦЭМ!$B$39:$B$782,J$311)+'СЕТ СН'!$F$16</f>
        <v>0</v>
      </c>
      <c r="K325" s="36">
        <f>SUMIFS(СВЦЭМ!$I$40:$I$783,СВЦЭМ!$A$40:$A$783,$A325,СВЦЭМ!$B$39:$B$782,K$311)+'СЕТ СН'!$F$16</f>
        <v>0</v>
      </c>
      <c r="L325" s="36">
        <f>SUMIFS(СВЦЭМ!$I$40:$I$783,СВЦЭМ!$A$40:$A$783,$A325,СВЦЭМ!$B$39:$B$782,L$311)+'СЕТ СН'!$F$16</f>
        <v>0</v>
      </c>
      <c r="M325" s="36">
        <f>SUMIFS(СВЦЭМ!$I$40:$I$783,СВЦЭМ!$A$40:$A$783,$A325,СВЦЭМ!$B$39:$B$782,M$311)+'СЕТ СН'!$F$16</f>
        <v>0</v>
      </c>
      <c r="N325" s="36">
        <f>SUMIFS(СВЦЭМ!$I$40:$I$783,СВЦЭМ!$A$40:$A$783,$A325,СВЦЭМ!$B$39:$B$782,N$311)+'СЕТ СН'!$F$16</f>
        <v>0</v>
      </c>
      <c r="O325" s="36">
        <f>SUMIFS(СВЦЭМ!$I$40:$I$783,СВЦЭМ!$A$40:$A$783,$A325,СВЦЭМ!$B$39:$B$782,O$311)+'СЕТ СН'!$F$16</f>
        <v>0</v>
      </c>
      <c r="P325" s="36">
        <f>SUMIFS(СВЦЭМ!$I$40:$I$783,СВЦЭМ!$A$40:$A$783,$A325,СВЦЭМ!$B$39:$B$782,P$311)+'СЕТ СН'!$F$16</f>
        <v>0</v>
      </c>
      <c r="Q325" s="36">
        <f>SUMIFS(СВЦЭМ!$I$40:$I$783,СВЦЭМ!$A$40:$A$783,$A325,СВЦЭМ!$B$39:$B$782,Q$311)+'СЕТ СН'!$F$16</f>
        <v>0</v>
      </c>
      <c r="R325" s="36">
        <f>SUMIFS(СВЦЭМ!$I$40:$I$783,СВЦЭМ!$A$40:$A$783,$A325,СВЦЭМ!$B$39:$B$782,R$311)+'СЕТ СН'!$F$16</f>
        <v>0</v>
      </c>
      <c r="S325" s="36">
        <f>SUMIFS(СВЦЭМ!$I$40:$I$783,СВЦЭМ!$A$40:$A$783,$A325,СВЦЭМ!$B$39:$B$782,S$311)+'СЕТ СН'!$F$16</f>
        <v>0</v>
      </c>
      <c r="T325" s="36">
        <f>SUMIFS(СВЦЭМ!$I$40:$I$783,СВЦЭМ!$A$40:$A$783,$A325,СВЦЭМ!$B$39:$B$782,T$311)+'СЕТ СН'!$F$16</f>
        <v>0</v>
      </c>
      <c r="U325" s="36">
        <f>SUMIFS(СВЦЭМ!$I$40:$I$783,СВЦЭМ!$A$40:$A$783,$A325,СВЦЭМ!$B$39:$B$782,U$311)+'СЕТ СН'!$F$16</f>
        <v>0</v>
      </c>
      <c r="V325" s="36">
        <f>SUMIFS(СВЦЭМ!$I$40:$I$783,СВЦЭМ!$A$40:$A$783,$A325,СВЦЭМ!$B$39:$B$782,V$311)+'СЕТ СН'!$F$16</f>
        <v>0</v>
      </c>
      <c r="W325" s="36">
        <f>SUMIFS(СВЦЭМ!$I$40:$I$783,СВЦЭМ!$A$40:$A$783,$A325,СВЦЭМ!$B$39:$B$782,W$311)+'СЕТ СН'!$F$16</f>
        <v>0</v>
      </c>
      <c r="X325" s="36">
        <f>SUMIFS(СВЦЭМ!$I$40:$I$783,СВЦЭМ!$A$40:$A$783,$A325,СВЦЭМ!$B$39:$B$782,X$311)+'СЕТ СН'!$F$16</f>
        <v>0</v>
      </c>
      <c r="Y325" s="36">
        <f>SUMIFS(СВЦЭМ!$I$40:$I$783,СВЦЭМ!$A$40:$A$783,$A325,СВЦЭМ!$B$39:$B$782,Y$311)+'СЕТ СН'!$F$16</f>
        <v>0</v>
      </c>
    </row>
    <row r="326" spans="1:25" ht="15.75" hidden="1" x14ac:dyDescent="0.2">
      <c r="A326" s="35">
        <f t="shared" si="9"/>
        <v>44607</v>
      </c>
      <c r="B326" s="36">
        <f>SUMIFS(СВЦЭМ!$I$40:$I$783,СВЦЭМ!$A$40:$A$783,$A326,СВЦЭМ!$B$39:$B$782,B$311)+'СЕТ СН'!$F$16</f>
        <v>0</v>
      </c>
      <c r="C326" s="36">
        <f>SUMIFS(СВЦЭМ!$I$40:$I$783,СВЦЭМ!$A$40:$A$783,$A326,СВЦЭМ!$B$39:$B$782,C$311)+'СЕТ СН'!$F$16</f>
        <v>0</v>
      </c>
      <c r="D326" s="36">
        <f>SUMIFS(СВЦЭМ!$I$40:$I$783,СВЦЭМ!$A$40:$A$783,$A326,СВЦЭМ!$B$39:$B$782,D$311)+'СЕТ СН'!$F$16</f>
        <v>0</v>
      </c>
      <c r="E326" s="36">
        <f>SUMIFS(СВЦЭМ!$I$40:$I$783,СВЦЭМ!$A$40:$A$783,$A326,СВЦЭМ!$B$39:$B$782,E$311)+'СЕТ СН'!$F$16</f>
        <v>0</v>
      </c>
      <c r="F326" s="36">
        <f>SUMIFS(СВЦЭМ!$I$40:$I$783,СВЦЭМ!$A$40:$A$783,$A326,СВЦЭМ!$B$39:$B$782,F$311)+'СЕТ СН'!$F$16</f>
        <v>0</v>
      </c>
      <c r="G326" s="36">
        <f>SUMIFS(СВЦЭМ!$I$40:$I$783,СВЦЭМ!$A$40:$A$783,$A326,СВЦЭМ!$B$39:$B$782,G$311)+'СЕТ СН'!$F$16</f>
        <v>0</v>
      </c>
      <c r="H326" s="36">
        <f>SUMIFS(СВЦЭМ!$I$40:$I$783,СВЦЭМ!$A$40:$A$783,$A326,СВЦЭМ!$B$39:$B$782,H$311)+'СЕТ СН'!$F$16</f>
        <v>0</v>
      </c>
      <c r="I326" s="36">
        <f>SUMIFS(СВЦЭМ!$I$40:$I$783,СВЦЭМ!$A$40:$A$783,$A326,СВЦЭМ!$B$39:$B$782,I$311)+'СЕТ СН'!$F$16</f>
        <v>0</v>
      </c>
      <c r="J326" s="36">
        <f>SUMIFS(СВЦЭМ!$I$40:$I$783,СВЦЭМ!$A$40:$A$783,$A326,СВЦЭМ!$B$39:$B$782,J$311)+'СЕТ СН'!$F$16</f>
        <v>0</v>
      </c>
      <c r="K326" s="36">
        <f>SUMIFS(СВЦЭМ!$I$40:$I$783,СВЦЭМ!$A$40:$A$783,$A326,СВЦЭМ!$B$39:$B$782,K$311)+'СЕТ СН'!$F$16</f>
        <v>0</v>
      </c>
      <c r="L326" s="36">
        <f>SUMIFS(СВЦЭМ!$I$40:$I$783,СВЦЭМ!$A$40:$A$783,$A326,СВЦЭМ!$B$39:$B$782,L$311)+'СЕТ СН'!$F$16</f>
        <v>0</v>
      </c>
      <c r="M326" s="36">
        <f>SUMIFS(СВЦЭМ!$I$40:$I$783,СВЦЭМ!$A$40:$A$783,$A326,СВЦЭМ!$B$39:$B$782,M$311)+'СЕТ СН'!$F$16</f>
        <v>0</v>
      </c>
      <c r="N326" s="36">
        <f>SUMIFS(СВЦЭМ!$I$40:$I$783,СВЦЭМ!$A$40:$A$783,$A326,СВЦЭМ!$B$39:$B$782,N$311)+'СЕТ СН'!$F$16</f>
        <v>0</v>
      </c>
      <c r="O326" s="36">
        <f>SUMIFS(СВЦЭМ!$I$40:$I$783,СВЦЭМ!$A$40:$A$783,$A326,СВЦЭМ!$B$39:$B$782,O$311)+'СЕТ СН'!$F$16</f>
        <v>0</v>
      </c>
      <c r="P326" s="36">
        <f>SUMIFS(СВЦЭМ!$I$40:$I$783,СВЦЭМ!$A$40:$A$783,$A326,СВЦЭМ!$B$39:$B$782,P$311)+'СЕТ СН'!$F$16</f>
        <v>0</v>
      </c>
      <c r="Q326" s="36">
        <f>SUMIFS(СВЦЭМ!$I$40:$I$783,СВЦЭМ!$A$40:$A$783,$A326,СВЦЭМ!$B$39:$B$782,Q$311)+'СЕТ СН'!$F$16</f>
        <v>0</v>
      </c>
      <c r="R326" s="36">
        <f>SUMIFS(СВЦЭМ!$I$40:$I$783,СВЦЭМ!$A$40:$A$783,$A326,СВЦЭМ!$B$39:$B$782,R$311)+'СЕТ СН'!$F$16</f>
        <v>0</v>
      </c>
      <c r="S326" s="36">
        <f>SUMIFS(СВЦЭМ!$I$40:$I$783,СВЦЭМ!$A$40:$A$783,$A326,СВЦЭМ!$B$39:$B$782,S$311)+'СЕТ СН'!$F$16</f>
        <v>0</v>
      </c>
      <c r="T326" s="36">
        <f>SUMIFS(СВЦЭМ!$I$40:$I$783,СВЦЭМ!$A$40:$A$783,$A326,СВЦЭМ!$B$39:$B$782,T$311)+'СЕТ СН'!$F$16</f>
        <v>0</v>
      </c>
      <c r="U326" s="36">
        <f>SUMIFS(СВЦЭМ!$I$40:$I$783,СВЦЭМ!$A$40:$A$783,$A326,СВЦЭМ!$B$39:$B$782,U$311)+'СЕТ СН'!$F$16</f>
        <v>0</v>
      </c>
      <c r="V326" s="36">
        <f>SUMIFS(СВЦЭМ!$I$40:$I$783,СВЦЭМ!$A$40:$A$783,$A326,СВЦЭМ!$B$39:$B$782,V$311)+'СЕТ СН'!$F$16</f>
        <v>0</v>
      </c>
      <c r="W326" s="36">
        <f>SUMIFS(СВЦЭМ!$I$40:$I$783,СВЦЭМ!$A$40:$A$783,$A326,СВЦЭМ!$B$39:$B$782,W$311)+'СЕТ СН'!$F$16</f>
        <v>0</v>
      </c>
      <c r="X326" s="36">
        <f>SUMIFS(СВЦЭМ!$I$40:$I$783,СВЦЭМ!$A$40:$A$783,$A326,СВЦЭМ!$B$39:$B$782,X$311)+'СЕТ СН'!$F$16</f>
        <v>0</v>
      </c>
      <c r="Y326" s="36">
        <f>SUMIFS(СВЦЭМ!$I$40:$I$783,СВЦЭМ!$A$40:$A$783,$A326,СВЦЭМ!$B$39:$B$782,Y$311)+'СЕТ СН'!$F$16</f>
        <v>0</v>
      </c>
    </row>
    <row r="327" spans="1:25" ht="15.75" hidden="1" x14ac:dyDescent="0.2">
      <c r="A327" s="35">
        <f t="shared" si="9"/>
        <v>44608</v>
      </c>
      <c r="B327" s="36">
        <f>SUMIFS(СВЦЭМ!$I$40:$I$783,СВЦЭМ!$A$40:$A$783,$A327,СВЦЭМ!$B$39:$B$782,B$311)+'СЕТ СН'!$F$16</f>
        <v>0</v>
      </c>
      <c r="C327" s="36">
        <f>SUMIFS(СВЦЭМ!$I$40:$I$783,СВЦЭМ!$A$40:$A$783,$A327,СВЦЭМ!$B$39:$B$782,C$311)+'СЕТ СН'!$F$16</f>
        <v>0</v>
      </c>
      <c r="D327" s="36">
        <f>SUMIFS(СВЦЭМ!$I$40:$I$783,СВЦЭМ!$A$40:$A$783,$A327,СВЦЭМ!$B$39:$B$782,D$311)+'СЕТ СН'!$F$16</f>
        <v>0</v>
      </c>
      <c r="E327" s="36">
        <f>SUMIFS(СВЦЭМ!$I$40:$I$783,СВЦЭМ!$A$40:$A$783,$A327,СВЦЭМ!$B$39:$B$782,E$311)+'СЕТ СН'!$F$16</f>
        <v>0</v>
      </c>
      <c r="F327" s="36">
        <f>SUMIFS(СВЦЭМ!$I$40:$I$783,СВЦЭМ!$A$40:$A$783,$A327,СВЦЭМ!$B$39:$B$782,F$311)+'СЕТ СН'!$F$16</f>
        <v>0</v>
      </c>
      <c r="G327" s="36">
        <f>SUMIFS(СВЦЭМ!$I$40:$I$783,СВЦЭМ!$A$40:$A$783,$A327,СВЦЭМ!$B$39:$B$782,G$311)+'СЕТ СН'!$F$16</f>
        <v>0</v>
      </c>
      <c r="H327" s="36">
        <f>SUMIFS(СВЦЭМ!$I$40:$I$783,СВЦЭМ!$A$40:$A$783,$A327,СВЦЭМ!$B$39:$B$782,H$311)+'СЕТ СН'!$F$16</f>
        <v>0</v>
      </c>
      <c r="I327" s="36">
        <f>SUMIFS(СВЦЭМ!$I$40:$I$783,СВЦЭМ!$A$40:$A$783,$A327,СВЦЭМ!$B$39:$B$782,I$311)+'СЕТ СН'!$F$16</f>
        <v>0</v>
      </c>
      <c r="J327" s="36">
        <f>SUMIFS(СВЦЭМ!$I$40:$I$783,СВЦЭМ!$A$40:$A$783,$A327,СВЦЭМ!$B$39:$B$782,J$311)+'СЕТ СН'!$F$16</f>
        <v>0</v>
      </c>
      <c r="K327" s="36">
        <f>SUMIFS(СВЦЭМ!$I$40:$I$783,СВЦЭМ!$A$40:$A$783,$A327,СВЦЭМ!$B$39:$B$782,K$311)+'СЕТ СН'!$F$16</f>
        <v>0</v>
      </c>
      <c r="L327" s="36">
        <f>SUMIFS(СВЦЭМ!$I$40:$I$783,СВЦЭМ!$A$40:$A$783,$A327,СВЦЭМ!$B$39:$B$782,L$311)+'СЕТ СН'!$F$16</f>
        <v>0</v>
      </c>
      <c r="M327" s="36">
        <f>SUMIFS(СВЦЭМ!$I$40:$I$783,СВЦЭМ!$A$40:$A$783,$A327,СВЦЭМ!$B$39:$B$782,M$311)+'СЕТ СН'!$F$16</f>
        <v>0</v>
      </c>
      <c r="N327" s="36">
        <f>SUMIFS(СВЦЭМ!$I$40:$I$783,СВЦЭМ!$A$40:$A$783,$A327,СВЦЭМ!$B$39:$B$782,N$311)+'СЕТ СН'!$F$16</f>
        <v>0</v>
      </c>
      <c r="O327" s="36">
        <f>SUMIFS(СВЦЭМ!$I$40:$I$783,СВЦЭМ!$A$40:$A$783,$A327,СВЦЭМ!$B$39:$B$782,O$311)+'СЕТ СН'!$F$16</f>
        <v>0</v>
      </c>
      <c r="P327" s="36">
        <f>SUMIFS(СВЦЭМ!$I$40:$I$783,СВЦЭМ!$A$40:$A$783,$A327,СВЦЭМ!$B$39:$B$782,P$311)+'СЕТ СН'!$F$16</f>
        <v>0</v>
      </c>
      <c r="Q327" s="36">
        <f>SUMIFS(СВЦЭМ!$I$40:$I$783,СВЦЭМ!$A$40:$A$783,$A327,СВЦЭМ!$B$39:$B$782,Q$311)+'СЕТ СН'!$F$16</f>
        <v>0</v>
      </c>
      <c r="R327" s="36">
        <f>SUMIFS(СВЦЭМ!$I$40:$I$783,СВЦЭМ!$A$40:$A$783,$A327,СВЦЭМ!$B$39:$B$782,R$311)+'СЕТ СН'!$F$16</f>
        <v>0</v>
      </c>
      <c r="S327" s="36">
        <f>SUMIFS(СВЦЭМ!$I$40:$I$783,СВЦЭМ!$A$40:$A$783,$A327,СВЦЭМ!$B$39:$B$782,S$311)+'СЕТ СН'!$F$16</f>
        <v>0</v>
      </c>
      <c r="T327" s="36">
        <f>SUMIFS(СВЦЭМ!$I$40:$I$783,СВЦЭМ!$A$40:$A$783,$A327,СВЦЭМ!$B$39:$B$782,T$311)+'СЕТ СН'!$F$16</f>
        <v>0</v>
      </c>
      <c r="U327" s="36">
        <f>SUMIFS(СВЦЭМ!$I$40:$I$783,СВЦЭМ!$A$40:$A$783,$A327,СВЦЭМ!$B$39:$B$782,U$311)+'СЕТ СН'!$F$16</f>
        <v>0</v>
      </c>
      <c r="V327" s="36">
        <f>SUMIFS(СВЦЭМ!$I$40:$I$783,СВЦЭМ!$A$40:$A$783,$A327,СВЦЭМ!$B$39:$B$782,V$311)+'СЕТ СН'!$F$16</f>
        <v>0</v>
      </c>
      <c r="W327" s="36">
        <f>SUMIFS(СВЦЭМ!$I$40:$I$783,СВЦЭМ!$A$40:$A$783,$A327,СВЦЭМ!$B$39:$B$782,W$311)+'СЕТ СН'!$F$16</f>
        <v>0</v>
      </c>
      <c r="X327" s="36">
        <f>SUMIFS(СВЦЭМ!$I$40:$I$783,СВЦЭМ!$A$40:$A$783,$A327,СВЦЭМ!$B$39:$B$782,X$311)+'СЕТ СН'!$F$16</f>
        <v>0</v>
      </c>
      <c r="Y327" s="36">
        <f>SUMIFS(СВЦЭМ!$I$40:$I$783,СВЦЭМ!$A$40:$A$783,$A327,СВЦЭМ!$B$39:$B$782,Y$311)+'СЕТ СН'!$F$16</f>
        <v>0</v>
      </c>
    </row>
    <row r="328" spans="1:25" ht="15.75" hidden="1" x14ac:dyDescent="0.2">
      <c r="A328" s="35">
        <f t="shared" si="9"/>
        <v>44609</v>
      </c>
      <c r="B328" s="36">
        <f>SUMIFS(СВЦЭМ!$I$40:$I$783,СВЦЭМ!$A$40:$A$783,$A328,СВЦЭМ!$B$39:$B$782,B$311)+'СЕТ СН'!$F$16</f>
        <v>0</v>
      </c>
      <c r="C328" s="36">
        <f>SUMIFS(СВЦЭМ!$I$40:$I$783,СВЦЭМ!$A$40:$A$783,$A328,СВЦЭМ!$B$39:$B$782,C$311)+'СЕТ СН'!$F$16</f>
        <v>0</v>
      </c>
      <c r="D328" s="36">
        <f>SUMIFS(СВЦЭМ!$I$40:$I$783,СВЦЭМ!$A$40:$A$783,$A328,СВЦЭМ!$B$39:$B$782,D$311)+'СЕТ СН'!$F$16</f>
        <v>0</v>
      </c>
      <c r="E328" s="36">
        <f>SUMIFS(СВЦЭМ!$I$40:$I$783,СВЦЭМ!$A$40:$A$783,$A328,СВЦЭМ!$B$39:$B$782,E$311)+'СЕТ СН'!$F$16</f>
        <v>0</v>
      </c>
      <c r="F328" s="36">
        <f>SUMIFS(СВЦЭМ!$I$40:$I$783,СВЦЭМ!$A$40:$A$783,$A328,СВЦЭМ!$B$39:$B$782,F$311)+'СЕТ СН'!$F$16</f>
        <v>0</v>
      </c>
      <c r="G328" s="36">
        <f>SUMIFS(СВЦЭМ!$I$40:$I$783,СВЦЭМ!$A$40:$A$783,$A328,СВЦЭМ!$B$39:$B$782,G$311)+'СЕТ СН'!$F$16</f>
        <v>0</v>
      </c>
      <c r="H328" s="36">
        <f>SUMIFS(СВЦЭМ!$I$40:$I$783,СВЦЭМ!$A$40:$A$783,$A328,СВЦЭМ!$B$39:$B$782,H$311)+'СЕТ СН'!$F$16</f>
        <v>0</v>
      </c>
      <c r="I328" s="36">
        <f>SUMIFS(СВЦЭМ!$I$40:$I$783,СВЦЭМ!$A$40:$A$783,$A328,СВЦЭМ!$B$39:$B$782,I$311)+'СЕТ СН'!$F$16</f>
        <v>0</v>
      </c>
      <c r="J328" s="36">
        <f>SUMIFS(СВЦЭМ!$I$40:$I$783,СВЦЭМ!$A$40:$A$783,$A328,СВЦЭМ!$B$39:$B$782,J$311)+'СЕТ СН'!$F$16</f>
        <v>0</v>
      </c>
      <c r="K328" s="36">
        <f>SUMIFS(СВЦЭМ!$I$40:$I$783,СВЦЭМ!$A$40:$A$783,$A328,СВЦЭМ!$B$39:$B$782,K$311)+'СЕТ СН'!$F$16</f>
        <v>0</v>
      </c>
      <c r="L328" s="36">
        <f>SUMIFS(СВЦЭМ!$I$40:$I$783,СВЦЭМ!$A$40:$A$783,$A328,СВЦЭМ!$B$39:$B$782,L$311)+'СЕТ СН'!$F$16</f>
        <v>0</v>
      </c>
      <c r="M328" s="36">
        <f>SUMIFS(СВЦЭМ!$I$40:$I$783,СВЦЭМ!$A$40:$A$783,$A328,СВЦЭМ!$B$39:$B$782,M$311)+'СЕТ СН'!$F$16</f>
        <v>0</v>
      </c>
      <c r="N328" s="36">
        <f>SUMIFS(СВЦЭМ!$I$40:$I$783,СВЦЭМ!$A$40:$A$783,$A328,СВЦЭМ!$B$39:$B$782,N$311)+'СЕТ СН'!$F$16</f>
        <v>0</v>
      </c>
      <c r="O328" s="36">
        <f>SUMIFS(СВЦЭМ!$I$40:$I$783,СВЦЭМ!$A$40:$A$783,$A328,СВЦЭМ!$B$39:$B$782,O$311)+'СЕТ СН'!$F$16</f>
        <v>0</v>
      </c>
      <c r="P328" s="36">
        <f>SUMIFS(СВЦЭМ!$I$40:$I$783,СВЦЭМ!$A$40:$A$783,$A328,СВЦЭМ!$B$39:$B$782,P$311)+'СЕТ СН'!$F$16</f>
        <v>0</v>
      </c>
      <c r="Q328" s="36">
        <f>SUMIFS(СВЦЭМ!$I$40:$I$783,СВЦЭМ!$A$40:$A$783,$A328,СВЦЭМ!$B$39:$B$782,Q$311)+'СЕТ СН'!$F$16</f>
        <v>0</v>
      </c>
      <c r="R328" s="36">
        <f>SUMIFS(СВЦЭМ!$I$40:$I$783,СВЦЭМ!$A$40:$A$783,$A328,СВЦЭМ!$B$39:$B$782,R$311)+'СЕТ СН'!$F$16</f>
        <v>0</v>
      </c>
      <c r="S328" s="36">
        <f>SUMIFS(СВЦЭМ!$I$40:$I$783,СВЦЭМ!$A$40:$A$783,$A328,СВЦЭМ!$B$39:$B$782,S$311)+'СЕТ СН'!$F$16</f>
        <v>0</v>
      </c>
      <c r="T328" s="36">
        <f>SUMIFS(СВЦЭМ!$I$40:$I$783,СВЦЭМ!$A$40:$A$783,$A328,СВЦЭМ!$B$39:$B$782,T$311)+'СЕТ СН'!$F$16</f>
        <v>0</v>
      </c>
      <c r="U328" s="36">
        <f>SUMIFS(СВЦЭМ!$I$40:$I$783,СВЦЭМ!$A$40:$A$783,$A328,СВЦЭМ!$B$39:$B$782,U$311)+'СЕТ СН'!$F$16</f>
        <v>0</v>
      </c>
      <c r="V328" s="36">
        <f>SUMIFS(СВЦЭМ!$I$40:$I$783,СВЦЭМ!$A$40:$A$783,$A328,СВЦЭМ!$B$39:$B$782,V$311)+'СЕТ СН'!$F$16</f>
        <v>0</v>
      </c>
      <c r="W328" s="36">
        <f>SUMIFS(СВЦЭМ!$I$40:$I$783,СВЦЭМ!$A$40:$A$783,$A328,СВЦЭМ!$B$39:$B$782,W$311)+'СЕТ СН'!$F$16</f>
        <v>0</v>
      </c>
      <c r="X328" s="36">
        <f>SUMIFS(СВЦЭМ!$I$40:$I$783,СВЦЭМ!$A$40:$A$783,$A328,СВЦЭМ!$B$39:$B$782,X$311)+'СЕТ СН'!$F$16</f>
        <v>0</v>
      </c>
      <c r="Y328" s="36">
        <f>SUMIFS(СВЦЭМ!$I$40:$I$783,СВЦЭМ!$A$40:$A$783,$A328,СВЦЭМ!$B$39:$B$782,Y$311)+'СЕТ СН'!$F$16</f>
        <v>0</v>
      </c>
    </row>
    <row r="329" spans="1:25" ht="15.75" hidden="1" x14ac:dyDescent="0.2">
      <c r="A329" s="35">
        <f t="shared" si="9"/>
        <v>44610</v>
      </c>
      <c r="B329" s="36">
        <f>SUMIFS(СВЦЭМ!$I$40:$I$783,СВЦЭМ!$A$40:$A$783,$A329,СВЦЭМ!$B$39:$B$782,B$311)+'СЕТ СН'!$F$16</f>
        <v>0</v>
      </c>
      <c r="C329" s="36">
        <f>SUMIFS(СВЦЭМ!$I$40:$I$783,СВЦЭМ!$A$40:$A$783,$A329,СВЦЭМ!$B$39:$B$782,C$311)+'СЕТ СН'!$F$16</f>
        <v>0</v>
      </c>
      <c r="D329" s="36">
        <f>SUMIFS(СВЦЭМ!$I$40:$I$783,СВЦЭМ!$A$40:$A$783,$A329,СВЦЭМ!$B$39:$B$782,D$311)+'СЕТ СН'!$F$16</f>
        <v>0</v>
      </c>
      <c r="E329" s="36">
        <f>SUMIFS(СВЦЭМ!$I$40:$I$783,СВЦЭМ!$A$40:$A$783,$A329,СВЦЭМ!$B$39:$B$782,E$311)+'СЕТ СН'!$F$16</f>
        <v>0</v>
      </c>
      <c r="F329" s="36">
        <f>SUMIFS(СВЦЭМ!$I$40:$I$783,СВЦЭМ!$A$40:$A$783,$A329,СВЦЭМ!$B$39:$B$782,F$311)+'СЕТ СН'!$F$16</f>
        <v>0</v>
      </c>
      <c r="G329" s="36">
        <f>SUMIFS(СВЦЭМ!$I$40:$I$783,СВЦЭМ!$A$40:$A$783,$A329,СВЦЭМ!$B$39:$B$782,G$311)+'СЕТ СН'!$F$16</f>
        <v>0</v>
      </c>
      <c r="H329" s="36">
        <f>SUMIFS(СВЦЭМ!$I$40:$I$783,СВЦЭМ!$A$40:$A$783,$A329,СВЦЭМ!$B$39:$B$782,H$311)+'СЕТ СН'!$F$16</f>
        <v>0</v>
      </c>
      <c r="I329" s="36">
        <f>SUMIFS(СВЦЭМ!$I$40:$I$783,СВЦЭМ!$A$40:$A$783,$A329,СВЦЭМ!$B$39:$B$782,I$311)+'СЕТ СН'!$F$16</f>
        <v>0</v>
      </c>
      <c r="J329" s="36">
        <f>SUMIFS(СВЦЭМ!$I$40:$I$783,СВЦЭМ!$A$40:$A$783,$A329,СВЦЭМ!$B$39:$B$782,J$311)+'СЕТ СН'!$F$16</f>
        <v>0</v>
      </c>
      <c r="K329" s="36">
        <f>SUMIFS(СВЦЭМ!$I$40:$I$783,СВЦЭМ!$A$40:$A$783,$A329,СВЦЭМ!$B$39:$B$782,K$311)+'СЕТ СН'!$F$16</f>
        <v>0</v>
      </c>
      <c r="L329" s="36">
        <f>SUMIFS(СВЦЭМ!$I$40:$I$783,СВЦЭМ!$A$40:$A$783,$A329,СВЦЭМ!$B$39:$B$782,L$311)+'СЕТ СН'!$F$16</f>
        <v>0</v>
      </c>
      <c r="M329" s="36">
        <f>SUMIFS(СВЦЭМ!$I$40:$I$783,СВЦЭМ!$A$40:$A$783,$A329,СВЦЭМ!$B$39:$B$782,M$311)+'СЕТ СН'!$F$16</f>
        <v>0</v>
      </c>
      <c r="N329" s="36">
        <f>SUMIFS(СВЦЭМ!$I$40:$I$783,СВЦЭМ!$A$40:$A$783,$A329,СВЦЭМ!$B$39:$B$782,N$311)+'СЕТ СН'!$F$16</f>
        <v>0</v>
      </c>
      <c r="O329" s="36">
        <f>SUMIFS(СВЦЭМ!$I$40:$I$783,СВЦЭМ!$A$40:$A$783,$A329,СВЦЭМ!$B$39:$B$782,O$311)+'СЕТ СН'!$F$16</f>
        <v>0</v>
      </c>
      <c r="P329" s="36">
        <f>SUMIFS(СВЦЭМ!$I$40:$I$783,СВЦЭМ!$A$40:$A$783,$A329,СВЦЭМ!$B$39:$B$782,P$311)+'СЕТ СН'!$F$16</f>
        <v>0</v>
      </c>
      <c r="Q329" s="36">
        <f>SUMIFS(СВЦЭМ!$I$40:$I$783,СВЦЭМ!$A$40:$A$783,$A329,СВЦЭМ!$B$39:$B$782,Q$311)+'СЕТ СН'!$F$16</f>
        <v>0</v>
      </c>
      <c r="R329" s="36">
        <f>SUMIFS(СВЦЭМ!$I$40:$I$783,СВЦЭМ!$A$40:$A$783,$A329,СВЦЭМ!$B$39:$B$782,R$311)+'СЕТ СН'!$F$16</f>
        <v>0</v>
      </c>
      <c r="S329" s="36">
        <f>SUMIFS(СВЦЭМ!$I$40:$I$783,СВЦЭМ!$A$40:$A$783,$A329,СВЦЭМ!$B$39:$B$782,S$311)+'СЕТ СН'!$F$16</f>
        <v>0</v>
      </c>
      <c r="T329" s="36">
        <f>SUMIFS(СВЦЭМ!$I$40:$I$783,СВЦЭМ!$A$40:$A$783,$A329,СВЦЭМ!$B$39:$B$782,T$311)+'СЕТ СН'!$F$16</f>
        <v>0</v>
      </c>
      <c r="U329" s="36">
        <f>SUMIFS(СВЦЭМ!$I$40:$I$783,СВЦЭМ!$A$40:$A$783,$A329,СВЦЭМ!$B$39:$B$782,U$311)+'СЕТ СН'!$F$16</f>
        <v>0</v>
      </c>
      <c r="V329" s="36">
        <f>SUMIFS(СВЦЭМ!$I$40:$I$783,СВЦЭМ!$A$40:$A$783,$A329,СВЦЭМ!$B$39:$B$782,V$311)+'СЕТ СН'!$F$16</f>
        <v>0</v>
      </c>
      <c r="W329" s="36">
        <f>SUMIFS(СВЦЭМ!$I$40:$I$783,СВЦЭМ!$A$40:$A$783,$A329,СВЦЭМ!$B$39:$B$782,W$311)+'СЕТ СН'!$F$16</f>
        <v>0</v>
      </c>
      <c r="X329" s="36">
        <f>SUMIFS(СВЦЭМ!$I$40:$I$783,СВЦЭМ!$A$40:$A$783,$A329,СВЦЭМ!$B$39:$B$782,X$311)+'СЕТ СН'!$F$16</f>
        <v>0</v>
      </c>
      <c r="Y329" s="36">
        <f>SUMIFS(СВЦЭМ!$I$40:$I$783,СВЦЭМ!$A$40:$A$783,$A329,СВЦЭМ!$B$39:$B$782,Y$311)+'СЕТ СН'!$F$16</f>
        <v>0</v>
      </c>
    </row>
    <row r="330" spans="1:25" ht="15.75" hidden="1" x14ac:dyDescent="0.2">
      <c r="A330" s="35">
        <f t="shared" si="9"/>
        <v>44611</v>
      </c>
      <c r="B330" s="36">
        <f>SUMIFS(СВЦЭМ!$I$40:$I$783,СВЦЭМ!$A$40:$A$783,$A330,СВЦЭМ!$B$39:$B$782,B$311)+'СЕТ СН'!$F$16</f>
        <v>0</v>
      </c>
      <c r="C330" s="36">
        <f>SUMIFS(СВЦЭМ!$I$40:$I$783,СВЦЭМ!$A$40:$A$783,$A330,СВЦЭМ!$B$39:$B$782,C$311)+'СЕТ СН'!$F$16</f>
        <v>0</v>
      </c>
      <c r="D330" s="36">
        <f>SUMIFS(СВЦЭМ!$I$40:$I$783,СВЦЭМ!$A$40:$A$783,$A330,СВЦЭМ!$B$39:$B$782,D$311)+'СЕТ СН'!$F$16</f>
        <v>0</v>
      </c>
      <c r="E330" s="36">
        <f>SUMIFS(СВЦЭМ!$I$40:$I$783,СВЦЭМ!$A$40:$A$783,$A330,СВЦЭМ!$B$39:$B$782,E$311)+'СЕТ СН'!$F$16</f>
        <v>0</v>
      </c>
      <c r="F330" s="36">
        <f>SUMIFS(СВЦЭМ!$I$40:$I$783,СВЦЭМ!$A$40:$A$783,$A330,СВЦЭМ!$B$39:$B$782,F$311)+'СЕТ СН'!$F$16</f>
        <v>0</v>
      </c>
      <c r="G330" s="36">
        <f>SUMIFS(СВЦЭМ!$I$40:$I$783,СВЦЭМ!$A$40:$A$783,$A330,СВЦЭМ!$B$39:$B$782,G$311)+'СЕТ СН'!$F$16</f>
        <v>0</v>
      </c>
      <c r="H330" s="36">
        <f>SUMIFS(СВЦЭМ!$I$40:$I$783,СВЦЭМ!$A$40:$A$783,$A330,СВЦЭМ!$B$39:$B$782,H$311)+'СЕТ СН'!$F$16</f>
        <v>0</v>
      </c>
      <c r="I330" s="36">
        <f>SUMIFS(СВЦЭМ!$I$40:$I$783,СВЦЭМ!$A$40:$A$783,$A330,СВЦЭМ!$B$39:$B$782,I$311)+'СЕТ СН'!$F$16</f>
        <v>0</v>
      </c>
      <c r="J330" s="36">
        <f>SUMIFS(СВЦЭМ!$I$40:$I$783,СВЦЭМ!$A$40:$A$783,$A330,СВЦЭМ!$B$39:$B$782,J$311)+'СЕТ СН'!$F$16</f>
        <v>0</v>
      </c>
      <c r="K330" s="36">
        <f>SUMIFS(СВЦЭМ!$I$40:$I$783,СВЦЭМ!$A$40:$A$783,$A330,СВЦЭМ!$B$39:$B$782,K$311)+'СЕТ СН'!$F$16</f>
        <v>0</v>
      </c>
      <c r="L330" s="36">
        <f>SUMIFS(СВЦЭМ!$I$40:$I$783,СВЦЭМ!$A$40:$A$783,$A330,СВЦЭМ!$B$39:$B$782,L$311)+'СЕТ СН'!$F$16</f>
        <v>0</v>
      </c>
      <c r="M330" s="36">
        <f>SUMIFS(СВЦЭМ!$I$40:$I$783,СВЦЭМ!$A$40:$A$783,$A330,СВЦЭМ!$B$39:$B$782,M$311)+'СЕТ СН'!$F$16</f>
        <v>0</v>
      </c>
      <c r="N330" s="36">
        <f>SUMIFS(СВЦЭМ!$I$40:$I$783,СВЦЭМ!$A$40:$A$783,$A330,СВЦЭМ!$B$39:$B$782,N$311)+'СЕТ СН'!$F$16</f>
        <v>0</v>
      </c>
      <c r="O330" s="36">
        <f>SUMIFS(СВЦЭМ!$I$40:$I$783,СВЦЭМ!$A$40:$A$783,$A330,СВЦЭМ!$B$39:$B$782,O$311)+'СЕТ СН'!$F$16</f>
        <v>0</v>
      </c>
      <c r="P330" s="36">
        <f>SUMIFS(СВЦЭМ!$I$40:$I$783,СВЦЭМ!$A$40:$A$783,$A330,СВЦЭМ!$B$39:$B$782,P$311)+'СЕТ СН'!$F$16</f>
        <v>0</v>
      </c>
      <c r="Q330" s="36">
        <f>SUMIFS(СВЦЭМ!$I$40:$I$783,СВЦЭМ!$A$40:$A$783,$A330,СВЦЭМ!$B$39:$B$782,Q$311)+'СЕТ СН'!$F$16</f>
        <v>0</v>
      </c>
      <c r="R330" s="36">
        <f>SUMIFS(СВЦЭМ!$I$40:$I$783,СВЦЭМ!$A$40:$A$783,$A330,СВЦЭМ!$B$39:$B$782,R$311)+'СЕТ СН'!$F$16</f>
        <v>0</v>
      </c>
      <c r="S330" s="36">
        <f>SUMIFS(СВЦЭМ!$I$40:$I$783,СВЦЭМ!$A$40:$A$783,$A330,СВЦЭМ!$B$39:$B$782,S$311)+'СЕТ СН'!$F$16</f>
        <v>0</v>
      </c>
      <c r="T330" s="36">
        <f>SUMIFS(СВЦЭМ!$I$40:$I$783,СВЦЭМ!$A$40:$A$783,$A330,СВЦЭМ!$B$39:$B$782,T$311)+'СЕТ СН'!$F$16</f>
        <v>0</v>
      </c>
      <c r="U330" s="36">
        <f>SUMIFS(СВЦЭМ!$I$40:$I$783,СВЦЭМ!$A$40:$A$783,$A330,СВЦЭМ!$B$39:$B$782,U$311)+'СЕТ СН'!$F$16</f>
        <v>0</v>
      </c>
      <c r="V330" s="36">
        <f>SUMIFS(СВЦЭМ!$I$40:$I$783,СВЦЭМ!$A$40:$A$783,$A330,СВЦЭМ!$B$39:$B$782,V$311)+'СЕТ СН'!$F$16</f>
        <v>0</v>
      </c>
      <c r="W330" s="36">
        <f>SUMIFS(СВЦЭМ!$I$40:$I$783,СВЦЭМ!$A$40:$A$783,$A330,СВЦЭМ!$B$39:$B$782,W$311)+'СЕТ СН'!$F$16</f>
        <v>0</v>
      </c>
      <c r="X330" s="36">
        <f>SUMIFS(СВЦЭМ!$I$40:$I$783,СВЦЭМ!$A$40:$A$783,$A330,СВЦЭМ!$B$39:$B$782,X$311)+'СЕТ СН'!$F$16</f>
        <v>0</v>
      </c>
      <c r="Y330" s="36">
        <f>SUMIFS(СВЦЭМ!$I$40:$I$783,СВЦЭМ!$A$40:$A$783,$A330,СВЦЭМ!$B$39:$B$782,Y$311)+'СЕТ СН'!$F$16</f>
        <v>0</v>
      </c>
    </row>
    <row r="331" spans="1:25" ht="15.75" hidden="1" x14ac:dyDescent="0.2">
      <c r="A331" s="35">
        <f t="shared" si="9"/>
        <v>44612</v>
      </c>
      <c r="B331" s="36">
        <f>SUMIFS(СВЦЭМ!$I$40:$I$783,СВЦЭМ!$A$40:$A$783,$A331,СВЦЭМ!$B$39:$B$782,B$311)+'СЕТ СН'!$F$16</f>
        <v>0</v>
      </c>
      <c r="C331" s="36">
        <f>SUMIFS(СВЦЭМ!$I$40:$I$783,СВЦЭМ!$A$40:$A$783,$A331,СВЦЭМ!$B$39:$B$782,C$311)+'СЕТ СН'!$F$16</f>
        <v>0</v>
      </c>
      <c r="D331" s="36">
        <f>SUMIFS(СВЦЭМ!$I$40:$I$783,СВЦЭМ!$A$40:$A$783,$A331,СВЦЭМ!$B$39:$B$782,D$311)+'СЕТ СН'!$F$16</f>
        <v>0</v>
      </c>
      <c r="E331" s="36">
        <f>SUMIFS(СВЦЭМ!$I$40:$I$783,СВЦЭМ!$A$40:$A$783,$A331,СВЦЭМ!$B$39:$B$782,E$311)+'СЕТ СН'!$F$16</f>
        <v>0</v>
      </c>
      <c r="F331" s="36">
        <f>SUMIFS(СВЦЭМ!$I$40:$I$783,СВЦЭМ!$A$40:$A$783,$A331,СВЦЭМ!$B$39:$B$782,F$311)+'СЕТ СН'!$F$16</f>
        <v>0</v>
      </c>
      <c r="G331" s="36">
        <f>SUMIFS(СВЦЭМ!$I$40:$I$783,СВЦЭМ!$A$40:$A$783,$A331,СВЦЭМ!$B$39:$B$782,G$311)+'СЕТ СН'!$F$16</f>
        <v>0</v>
      </c>
      <c r="H331" s="36">
        <f>SUMIFS(СВЦЭМ!$I$40:$I$783,СВЦЭМ!$A$40:$A$783,$A331,СВЦЭМ!$B$39:$B$782,H$311)+'СЕТ СН'!$F$16</f>
        <v>0</v>
      </c>
      <c r="I331" s="36">
        <f>SUMIFS(СВЦЭМ!$I$40:$I$783,СВЦЭМ!$A$40:$A$783,$A331,СВЦЭМ!$B$39:$B$782,I$311)+'СЕТ СН'!$F$16</f>
        <v>0</v>
      </c>
      <c r="J331" s="36">
        <f>SUMIFS(СВЦЭМ!$I$40:$I$783,СВЦЭМ!$A$40:$A$783,$A331,СВЦЭМ!$B$39:$B$782,J$311)+'СЕТ СН'!$F$16</f>
        <v>0</v>
      </c>
      <c r="K331" s="36">
        <f>SUMIFS(СВЦЭМ!$I$40:$I$783,СВЦЭМ!$A$40:$A$783,$A331,СВЦЭМ!$B$39:$B$782,K$311)+'СЕТ СН'!$F$16</f>
        <v>0</v>
      </c>
      <c r="L331" s="36">
        <f>SUMIFS(СВЦЭМ!$I$40:$I$783,СВЦЭМ!$A$40:$A$783,$A331,СВЦЭМ!$B$39:$B$782,L$311)+'СЕТ СН'!$F$16</f>
        <v>0</v>
      </c>
      <c r="M331" s="36">
        <f>SUMIFS(СВЦЭМ!$I$40:$I$783,СВЦЭМ!$A$40:$A$783,$A331,СВЦЭМ!$B$39:$B$782,M$311)+'СЕТ СН'!$F$16</f>
        <v>0</v>
      </c>
      <c r="N331" s="36">
        <f>SUMIFS(СВЦЭМ!$I$40:$I$783,СВЦЭМ!$A$40:$A$783,$A331,СВЦЭМ!$B$39:$B$782,N$311)+'СЕТ СН'!$F$16</f>
        <v>0</v>
      </c>
      <c r="O331" s="36">
        <f>SUMIFS(СВЦЭМ!$I$40:$I$783,СВЦЭМ!$A$40:$A$783,$A331,СВЦЭМ!$B$39:$B$782,O$311)+'СЕТ СН'!$F$16</f>
        <v>0</v>
      </c>
      <c r="P331" s="36">
        <f>SUMIFS(СВЦЭМ!$I$40:$I$783,СВЦЭМ!$A$40:$A$783,$A331,СВЦЭМ!$B$39:$B$782,P$311)+'СЕТ СН'!$F$16</f>
        <v>0</v>
      </c>
      <c r="Q331" s="36">
        <f>SUMIFS(СВЦЭМ!$I$40:$I$783,СВЦЭМ!$A$40:$A$783,$A331,СВЦЭМ!$B$39:$B$782,Q$311)+'СЕТ СН'!$F$16</f>
        <v>0</v>
      </c>
      <c r="R331" s="36">
        <f>SUMIFS(СВЦЭМ!$I$40:$I$783,СВЦЭМ!$A$40:$A$783,$A331,СВЦЭМ!$B$39:$B$782,R$311)+'СЕТ СН'!$F$16</f>
        <v>0</v>
      </c>
      <c r="S331" s="36">
        <f>SUMIFS(СВЦЭМ!$I$40:$I$783,СВЦЭМ!$A$40:$A$783,$A331,СВЦЭМ!$B$39:$B$782,S$311)+'СЕТ СН'!$F$16</f>
        <v>0</v>
      </c>
      <c r="T331" s="36">
        <f>SUMIFS(СВЦЭМ!$I$40:$I$783,СВЦЭМ!$A$40:$A$783,$A331,СВЦЭМ!$B$39:$B$782,T$311)+'СЕТ СН'!$F$16</f>
        <v>0</v>
      </c>
      <c r="U331" s="36">
        <f>SUMIFS(СВЦЭМ!$I$40:$I$783,СВЦЭМ!$A$40:$A$783,$A331,СВЦЭМ!$B$39:$B$782,U$311)+'СЕТ СН'!$F$16</f>
        <v>0</v>
      </c>
      <c r="V331" s="36">
        <f>SUMIFS(СВЦЭМ!$I$40:$I$783,СВЦЭМ!$A$40:$A$783,$A331,СВЦЭМ!$B$39:$B$782,V$311)+'СЕТ СН'!$F$16</f>
        <v>0</v>
      </c>
      <c r="W331" s="36">
        <f>SUMIFS(СВЦЭМ!$I$40:$I$783,СВЦЭМ!$A$40:$A$783,$A331,СВЦЭМ!$B$39:$B$782,W$311)+'СЕТ СН'!$F$16</f>
        <v>0</v>
      </c>
      <c r="X331" s="36">
        <f>SUMIFS(СВЦЭМ!$I$40:$I$783,СВЦЭМ!$A$40:$A$783,$A331,СВЦЭМ!$B$39:$B$782,X$311)+'СЕТ СН'!$F$16</f>
        <v>0</v>
      </c>
      <c r="Y331" s="36">
        <f>SUMIFS(СВЦЭМ!$I$40:$I$783,СВЦЭМ!$A$40:$A$783,$A331,СВЦЭМ!$B$39:$B$782,Y$311)+'СЕТ СН'!$F$16</f>
        <v>0</v>
      </c>
    </row>
    <row r="332" spans="1:25" ht="15.75" hidden="1" x14ac:dyDescent="0.2">
      <c r="A332" s="35">
        <f t="shared" si="9"/>
        <v>44613</v>
      </c>
      <c r="B332" s="36">
        <f>SUMIFS(СВЦЭМ!$I$40:$I$783,СВЦЭМ!$A$40:$A$783,$A332,СВЦЭМ!$B$39:$B$782,B$311)+'СЕТ СН'!$F$16</f>
        <v>0</v>
      </c>
      <c r="C332" s="36">
        <f>SUMIFS(СВЦЭМ!$I$40:$I$783,СВЦЭМ!$A$40:$A$783,$A332,СВЦЭМ!$B$39:$B$782,C$311)+'СЕТ СН'!$F$16</f>
        <v>0</v>
      </c>
      <c r="D332" s="36">
        <f>SUMIFS(СВЦЭМ!$I$40:$I$783,СВЦЭМ!$A$40:$A$783,$A332,СВЦЭМ!$B$39:$B$782,D$311)+'СЕТ СН'!$F$16</f>
        <v>0</v>
      </c>
      <c r="E332" s="36">
        <f>SUMIFS(СВЦЭМ!$I$40:$I$783,СВЦЭМ!$A$40:$A$783,$A332,СВЦЭМ!$B$39:$B$782,E$311)+'СЕТ СН'!$F$16</f>
        <v>0</v>
      </c>
      <c r="F332" s="36">
        <f>SUMIFS(СВЦЭМ!$I$40:$I$783,СВЦЭМ!$A$40:$A$783,$A332,СВЦЭМ!$B$39:$B$782,F$311)+'СЕТ СН'!$F$16</f>
        <v>0</v>
      </c>
      <c r="G332" s="36">
        <f>SUMIFS(СВЦЭМ!$I$40:$I$783,СВЦЭМ!$A$40:$A$783,$A332,СВЦЭМ!$B$39:$B$782,G$311)+'СЕТ СН'!$F$16</f>
        <v>0</v>
      </c>
      <c r="H332" s="36">
        <f>SUMIFS(СВЦЭМ!$I$40:$I$783,СВЦЭМ!$A$40:$A$783,$A332,СВЦЭМ!$B$39:$B$782,H$311)+'СЕТ СН'!$F$16</f>
        <v>0</v>
      </c>
      <c r="I332" s="36">
        <f>SUMIFS(СВЦЭМ!$I$40:$I$783,СВЦЭМ!$A$40:$A$783,$A332,СВЦЭМ!$B$39:$B$782,I$311)+'СЕТ СН'!$F$16</f>
        <v>0</v>
      </c>
      <c r="J332" s="36">
        <f>SUMIFS(СВЦЭМ!$I$40:$I$783,СВЦЭМ!$A$40:$A$783,$A332,СВЦЭМ!$B$39:$B$782,J$311)+'СЕТ СН'!$F$16</f>
        <v>0</v>
      </c>
      <c r="K332" s="36">
        <f>SUMIFS(СВЦЭМ!$I$40:$I$783,СВЦЭМ!$A$40:$A$783,$A332,СВЦЭМ!$B$39:$B$782,K$311)+'СЕТ СН'!$F$16</f>
        <v>0</v>
      </c>
      <c r="L332" s="36">
        <f>SUMIFS(СВЦЭМ!$I$40:$I$783,СВЦЭМ!$A$40:$A$783,$A332,СВЦЭМ!$B$39:$B$782,L$311)+'СЕТ СН'!$F$16</f>
        <v>0</v>
      </c>
      <c r="M332" s="36">
        <f>SUMIFS(СВЦЭМ!$I$40:$I$783,СВЦЭМ!$A$40:$A$783,$A332,СВЦЭМ!$B$39:$B$782,M$311)+'СЕТ СН'!$F$16</f>
        <v>0</v>
      </c>
      <c r="N332" s="36">
        <f>SUMIFS(СВЦЭМ!$I$40:$I$783,СВЦЭМ!$A$40:$A$783,$A332,СВЦЭМ!$B$39:$B$782,N$311)+'СЕТ СН'!$F$16</f>
        <v>0</v>
      </c>
      <c r="O332" s="36">
        <f>SUMIFS(СВЦЭМ!$I$40:$I$783,СВЦЭМ!$A$40:$A$783,$A332,СВЦЭМ!$B$39:$B$782,O$311)+'СЕТ СН'!$F$16</f>
        <v>0</v>
      </c>
      <c r="P332" s="36">
        <f>SUMIFS(СВЦЭМ!$I$40:$I$783,СВЦЭМ!$A$40:$A$783,$A332,СВЦЭМ!$B$39:$B$782,P$311)+'СЕТ СН'!$F$16</f>
        <v>0</v>
      </c>
      <c r="Q332" s="36">
        <f>SUMIFS(СВЦЭМ!$I$40:$I$783,СВЦЭМ!$A$40:$A$783,$A332,СВЦЭМ!$B$39:$B$782,Q$311)+'СЕТ СН'!$F$16</f>
        <v>0</v>
      </c>
      <c r="R332" s="36">
        <f>SUMIFS(СВЦЭМ!$I$40:$I$783,СВЦЭМ!$A$40:$A$783,$A332,СВЦЭМ!$B$39:$B$782,R$311)+'СЕТ СН'!$F$16</f>
        <v>0</v>
      </c>
      <c r="S332" s="36">
        <f>SUMIFS(СВЦЭМ!$I$40:$I$783,СВЦЭМ!$A$40:$A$783,$A332,СВЦЭМ!$B$39:$B$782,S$311)+'СЕТ СН'!$F$16</f>
        <v>0</v>
      </c>
      <c r="T332" s="36">
        <f>SUMIFS(СВЦЭМ!$I$40:$I$783,СВЦЭМ!$A$40:$A$783,$A332,СВЦЭМ!$B$39:$B$782,T$311)+'СЕТ СН'!$F$16</f>
        <v>0</v>
      </c>
      <c r="U332" s="36">
        <f>SUMIFS(СВЦЭМ!$I$40:$I$783,СВЦЭМ!$A$40:$A$783,$A332,СВЦЭМ!$B$39:$B$782,U$311)+'СЕТ СН'!$F$16</f>
        <v>0</v>
      </c>
      <c r="V332" s="36">
        <f>SUMIFS(СВЦЭМ!$I$40:$I$783,СВЦЭМ!$A$40:$A$783,$A332,СВЦЭМ!$B$39:$B$782,V$311)+'СЕТ СН'!$F$16</f>
        <v>0</v>
      </c>
      <c r="W332" s="36">
        <f>SUMIFS(СВЦЭМ!$I$40:$I$783,СВЦЭМ!$A$40:$A$783,$A332,СВЦЭМ!$B$39:$B$782,W$311)+'СЕТ СН'!$F$16</f>
        <v>0</v>
      </c>
      <c r="X332" s="36">
        <f>SUMIFS(СВЦЭМ!$I$40:$I$783,СВЦЭМ!$A$40:$A$783,$A332,СВЦЭМ!$B$39:$B$782,X$311)+'СЕТ СН'!$F$16</f>
        <v>0</v>
      </c>
      <c r="Y332" s="36">
        <f>SUMIFS(СВЦЭМ!$I$40:$I$783,СВЦЭМ!$A$40:$A$783,$A332,СВЦЭМ!$B$39:$B$782,Y$311)+'СЕТ СН'!$F$16</f>
        <v>0</v>
      </c>
    </row>
    <row r="333" spans="1:25" ht="15.75" hidden="1" x14ac:dyDescent="0.2">
      <c r="A333" s="35">
        <f t="shared" si="9"/>
        <v>44614</v>
      </c>
      <c r="B333" s="36">
        <f>SUMIFS(СВЦЭМ!$I$40:$I$783,СВЦЭМ!$A$40:$A$783,$A333,СВЦЭМ!$B$39:$B$782,B$311)+'СЕТ СН'!$F$16</f>
        <v>0</v>
      </c>
      <c r="C333" s="36">
        <f>SUMIFS(СВЦЭМ!$I$40:$I$783,СВЦЭМ!$A$40:$A$783,$A333,СВЦЭМ!$B$39:$B$782,C$311)+'СЕТ СН'!$F$16</f>
        <v>0</v>
      </c>
      <c r="D333" s="36">
        <f>SUMIFS(СВЦЭМ!$I$40:$I$783,СВЦЭМ!$A$40:$A$783,$A333,СВЦЭМ!$B$39:$B$782,D$311)+'СЕТ СН'!$F$16</f>
        <v>0</v>
      </c>
      <c r="E333" s="36">
        <f>SUMIFS(СВЦЭМ!$I$40:$I$783,СВЦЭМ!$A$40:$A$783,$A333,СВЦЭМ!$B$39:$B$782,E$311)+'СЕТ СН'!$F$16</f>
        <v>0</v>
      </c>
      <c r="F333" s="36">
        <f>SUMIFS(СВЦЭМ!$I$40:$I$783,СВЦЭМ!$A$40:$A$783,$A333,СВЦЭМ!$B$39:$B$782,F$311)+'СЕТ СН'!$F$16</f>
        <v>0</v>
      </c>
      <c r="G333" s="36">
        <f>SUMIFS(СВЦЭМ!$I$40:$I$783,СВЦЭМ!$A$40:$A$783,$A333,СВЦЭМ!$B$39:$B$782,G$311)+'СЕТ СН'!$F$16</f>
        <v>0</v>
      </c>
      <c r="H333" s="36">
        <f>SUMIFS(СВЦЭМ!$I$40:$I$783,СВЦЭМ!$A$40:$A$783,$A333,СВЦЭМ!$B$39:$B$782,H$311)+'СЕТ СН'!$F$16</f>
        <v>0</v>
      </c>
      <c r="I333" s="36">
        <f>SUMIFS(СВЦЭМ!$I$40:$I$783,СВЦЭМ!$A$40:$A$783,$A333,СВЦЭМ!$B$39:$B$782,I$311)+'СЕТ СН'!$F$16</f>
        <v>0</v>
      </c>
      <c r="J333" s="36">
        <f>SUMIFS(СВЦЭМ!$I$40:$I$783,СВЦЭМ!$A$40:$A$783,$A333,СВЦЭМ!$B$39:$B$782,J$311)+'СЕТ СН'!$F$16</f>
        <v>0</v>
      </c>
      <c r="K333" s="36">
        <f>SUMIFS(СВЦЭМ!$I$40:$I$783,СВЦЭМ!$A$40:$A$783,$A333,СВЦЭМ!$B$39:$B$782,K$311)+'СЕТ СН'!$F$16</f>
        <v>0</v>
      </c>
      <c r="L333" s="36">
        <f>SUMIFS(СВЦЭМ!$I$40:$I$783,СВЦЭМ!$A$40:$A$783,$A333,СВЦЭМ!$B$39:$B$782,L$311)+'СЕТ СН'!$F$16</f>
        <v>0</v>
      </c>
      <c r="M333" s="36">
        <f>SUMIFS(СВЦЭМ!$I$40:$I$783,СВЦЭМ!$A$40:$A$783,$A333,СВЦЭМ!$B$39:$B$782,M$311)+'СЕТ СН'!$F$16</f>
        <v>0</v>
      </c>
      <c r="N333" s="36">
        <f>SUMIFS(СВЦЭМ!$I$40:$I$783,СВЦЭМ!$A$40:$A$783,$A333,СВЦЭМ!$B$39:$B$782,N$311)+'СЕТ СН'!$F$16</f>
        <v>0</v>
      </c>
      <c r="O333" s="36">
        <f>SUMIFS(СВЦЭМ!$I$40:$I$783,СВЦЭМ!$A$40:$A$783,$A333,СВЦЭМ!$B$39:$B$782,O$311)+'СЕТ СН'!$F$16</f>
        <v>0</v>
      </c>
      <c r="P333" s="36">
        <f>SUMIFS(СВЦЭМ!$I$40:$I$783,СВЦЭМ!$A$40:$A$783,$A333,СВЦЭМ!$B$39:$B$782,P$311)+'СЕТ СН'!$F$16</f>
        <v>0</v>
      </c>
      <c r="Q333" s="36">
        <f>SUMIFS(СВЦЭМ!$I$40:$I$783,СВЦЭМ!$A$40:$A$783,$A333,СВЦЭМ!$B$39:$B$782,Q$311)+'СЕТ СН'!$F$16</f>
        <v>0</v>
      </c>
      <c r="R333" s="36">
        <f>SUMIFS(СВЦЭМ!$I$40:$I$783,СВЦЭМ!$A$40:$A$783,$A333,СВЦЭМ!$B$39:$B$782,R$311)+'СЕТ СН'!$F$16</f>
        <v>0</v>
      </c>
      <c r="S333" s="36">
        <f>SUMIFS(СВЦЭМ!$I$40:$I$783,СВЦЭМ!$A$40:$A$783,$A333,СВЦЭМ!$B$39:$B$782,S$311)+'СЕТ СН'!$F$16</f>
        <v>0</v>
      </c>
      <c r="T333" s="36">
        <f>SUMIFS(СВЦЭМ!$I$40:$I$783,СВЦЭМ!$A$40:$A$783,$A333,СВЦЭМ!$B$39:$B$782,T$311)+'СЕТ СН'!$F$16</f>
        <v>0</v>
      </c>
      <c r="U333" s="36">
        <f>SUMIFS(СВЦЭМ!$I$40:$I$783,СВЦЭМ!$A$40:$A$783,$A333,СВЦЭМ!$B$39:$B$782,U$311)+'СЕТ СН'!$F$16</f>
        <v>0</v>
      </c>
      <c r="V333" s="36">
        <f>SUMIFS(СВЦЭМ!$I$40:$I$783,СВЦЭМ!$A$40:$A$783,$A333,СВЦЭМ!$B$39:$B$782,V$311)+'СЕТ СН'!$F$16</f>
        <v>0</v>
      </c>
      <c r="W333" s="36">
        <f>SUMIFS(СВЦЭМ!$I$40:$I$783,СВЦЭМ!$A$40:$A$783,$A333,СВЦЭМ!$B$39:$B$782,W$311)+'СЕТ СН'!$F$16</f>
        <v>0</v>
      </c>
      <c r="X333" s="36">
        <f>SUMIFS(СВЦЭМ!$I$40:$I$783,СВЦЭМ!$A$40:$A$783,$A333,СВЦЭМ!$B$39:$B$782,X$311)+'СЕТ СН'!$F$16</f>
        <v>0</v>
      </c>
      <c r="Y333" s="36">
        <f>SUMIFS(СВЦЭМ!$I$40:$I$783,СВЦЭМ!$A$40:$A$783,$A333,СВЦЭМ!$B$39:$B$782,Y$311)+'СЕТ СН'!$F$16</f>
        <v>0</v>
      </c>
    </row>
    <row r="334" spans="1:25" ht="15.75" hidden="1" x14ac:dyDescent="0.2">
      <c r="A334" s="35">
        <f t="shared" si="9"/>
        <v>44615</v>
      </c>
      <c r="B334" s="36">
        <f>SUMIFS(СВЦЭМ!$I$40:$I$783,СВЦЭМ!$A$40:$A$783,$A334,СВЦЭМ!$B$39:$B$782,B$311)+'СЕТ СН'!$F$16</f>
        <v>0</v>
      </c>
      <c r="C334" s="36">
        <f>SUMIFS(СВЦЭМ!$I$40:$I$783,СВЦЭМ!$A$40:$A$783,$A334,СВЦЭМ!$B$39:$B$782,C$311)+'СЕТ СН'!$F$16</f>
        <v>0</v>
      </c>
      <c r="D334" s="36">
        <f>SUMIFS(СВЦЭМ!$I$40:$I$783,СВЦЭМ!$A$40:$A$783,$A334,СВЦЭМ!$B$39:$B$782,D$311)+'СЕТ СН'!$F$16</f>
        <v>0</v>
      </c>
      <c r="E334" s="36">
        <f>SUMIFS(СВЦЭМ!$I$40:$I$783,СВЦЭМ!$A$40:$A$783,$A334,СВЦЭМ!$B$39:$B$782,E$311)+'СЕТ СН'!$F$16</f>
        <v>0</v>
      </c>
      <c r="F334" s="36">
        <f>SUMIFS(СВЦЭМ!$I$40:$I$783,СВЦЭМ!$A$40:$A$783,$A334,СВЦЭМ!$B$39:$B$782,F$311)+'СЕТ СН'!$F$16</f>
        <v>0</v>
      </c>
      <c r="G334" s="36">
        <f>SUMIFS(СВЦЭМ!$I$40:$I$783,СВЦЭМ!$A$40:$A$783,$A334,СВЦЭМ!$B$39:$B$782,G$311)+'СЕТ СН'!$F$16</f>
        <v>0</v>
      </c>
      <c r="H334" s="36">
        <f>SUMIFS(СВЦЭМ!$I$40:$I$783,СВЦЭМ!$A$40:$A$783,$A334,СВЦЭМ!$B$39:$B$782,H$311)+'СЕТ СН'!$F$16</f>
        <v>0</v>
      </c>
      <c r="I334" s="36">
        <f>SUMIFS(СВЦЭМ!$I$40:$I$783,СВЦЭМ!$A$40:$A$783,$A334,СВЦЭМ!$B$39:$B$782,I$311)+'СЕТ СН'!$F$16</f>
        <v>0</v>
      </c>
      <c r="J334" s="36">
        <f>SUMIFS(СВЦЭМ!$I$40:$I$783,СВЦЭМ!$A$40:$A$783,$A334,СВЦЭМ!$B$39:$B$782,J$311)+'СЕТ СН'!$F$16</f>
        <v>0</v>
      </c>
      <c r="K334" s="36">
        <f>SUMIFS(СВЦЭМ!$I$40:$I$783,СВЦЭМ!$A$40:$A$783,$A334,СВЦЭМ!$B$39:$B$782,K$311)+'СЕТ СН'!$F$16</f>
        <v>0</v>
      </c>
      <c r="L334" s="36">
        <f>SUMIFS(СВЦЭМ!$I$40:$I$783,СВЦЭМ!$A$40:$A$783,$A334,СВЦЭМ!$B$39:$B$782,L$311)+'СЕТ СН'!$F$16</f>
        <v>0</v>
      </c>
      <c r="M334" s="36">
        <f>SUMIFS(СВЦЭМ!$I$40:$I$783,СВЦЭМ!$A$40:$A$783,$A334,СВЦЭМ!$B$39:$B$782,M$311)+'СЕТ СН'!$F$16</f>
        <v>0</v>
      </c>
      <c r="N334" s="36">
        <f>SUMIFS(СВЦЭМ!$I$40:$I$783,СВЦЭМ!$A$40:$A$783,$A334,СВЦЭМ!$B$39:$B$782,N$311)+'СЕТ СН'!$F$16</f>
        <v>0</v>
      </c>
      <c r="O334" s="36">
        <f>SUMIFS(СВЦЭМ!$I$40:$I$783,СВЦЭМ!$A$40:$A$783,$A334,СВЦЭМ!$B$39:$B$782,O$311)+'СЕТ СН'!$F$16</f>
        <v>0</v>
      </c>
      <c r="P334" s="36">
        <f>SUMIFS(СВЦЭМ!$I$40:$I$783,СВЦЭМ!$A$40:$A$783,$A334,СВЦЭМ!$B$39:$B$782,P$311)+'СЕТ СН'!$F$16</f>
        <v>0</v>
      </c>
      <c r="Q334" s="36">
        <f>SUMIFS(СВЦЭМ!$I$40:$I$783,СВЦЭМ!$A$40:$A$783,$A334,СВЦЭМ!$B$39:$B$782,Q$311)+'СЕТ СН'!$F$16</f>
        <v>0</v>
      </c>
      <c r="R334" s="36">
        <f>SUMIFS(СВЦЭМ!$I$40:$I$783,СВЦЭМ!$A$40:$A$783,$A334,СВЦЭМ!$B$39:$B$782,R$311)+'СЕТ СН'!$F$16</f>
        <v>0</v>
      </c>
      <c r="S334" s="36">
        <f>SUMIFS(СВЦЭМ!$I$40:$I$783,СВЦЭМ!$A$40:$A$783,$A334,СВЦЭМ!$B$39:$B$782,S$311)+'СЕТ СН'!$F$16</f>
        <v>0</v>
      </c>
      <c r="T334" s="36">
        <f>SUMIFS(СВЦЭМ!$I$40:$I$783,СВЦЭМ!$A$40:$A$783,$A334,СВЦЭМ!$B$39:$B$782,T$311)+'СЕТ СН'!$F$16</f>
        <v>0</v>
      </c>
      <c r="U334" s="36">
        <f>SUMIFS(СВЦЭМ!$I$40:$I$783,СВЦЭМ!$A$40:$A$783,$A334,СВЦЭМ!$B$39:$B$782,U$311)+'СЕТ СН'!$F$16</f>
        <v>0</v>
      </c>
      <c r="V334" s="36">
        <f>SUMIFS(СВЦЭМ!$I$40:$I$783,СВЦЭМ!$A$40:$A$783,$A334,СВЦЭМ!$B$39:$B$782,V$311)+'СЕТ СН'!$F$16</f>
        <v>0</v>
      </c>
      <c r="W334" s="36">
        <f>SUMIFS(СВЦЭМ!$I$40:$I$783,СВЦЭМ!$A$40:$A$783,$A334,СВЦЭМ!$B$39:$B$782,W$311)+'СЕТ СН'!$F$16</f>
        <v>0</v>
      </c>
      <c r="X334" s="36">
        <f>SUMIFS(СВЦЭМ!$I$40:$I$783,СВЦЭМ!$A$40:$A$783,$A334,СВЦЭМ!$B$39:$B$782,X$311)+'СЕТ СН'!$F$16</f>
        <v>0</v>
      </c>
      <c r="Y334" s="36">
        <f>SUMIFS(СВЦЭМ!$I$40:$I$783,СВЦЭМ!$A$40:$A$783,$A334,СВЦЭМ!$B$39:$B$782,Y$311)+'СЕТ СН'!$F$16</f>
        <v>0</v>
      </c>
    </row>
    <row r="335" spans="1:25" ht="15.75" hidden="1" x14ac:dyDescent="0.2">
      <c r="A335" s="35">
        <f t="shared" si="9"/>
        <v>44616</v>
      </c>
      <c r="B335" s="36">
        <f>SUMIFS(СВЦЭМ!$I$40:$I$783,СВЦЭМ!$A$40:$A$783,$A335,СВЦЭМ!$B$39:$B$782,B$311)+'СЕТ СН'!$F$16</f>
        <v>0</v>
      </c>
      <c r="C335" s="36">
        <f>SUMIFS(СВЦЭМ!$I$40:$I$783,СВЦЭМ!$A$40:$A$783,$A335,СВЦЭМ!$B$39:$B$782,C$311)+'СЕТ СН'!$F$16</f>
        <v>0</v>
      </c>
      <c r="D335" s="36">
        <f>SUMIFS(СВЦЭМ!$I$40:$I$783,СВЦЭМ!$A$40:$A$783,$A335,СВЦЭМ!$B$39:$B$782,D$311)+'СЕТ СН'!$F$16</f>
        <v>0</v>
      </c>
      <c r="E335" s="36">
        <f>SUMIFS(СВЦЭМ!$I$40:$I$783,СВЦЭМ!$A$40:$A$783,$A335,СВЦЭМ!$B$39:$B$782,E$311)+'СЕТ СН'!$F$16</f>
        <v>0</v>
      </c>
      <c r="F335" s="36">
        <f>SUMIFS(СВЦЭМ!$I$40:$I$783,СВЦЭМ!$A$40:$A$783,$A335,СВЦЭМ!$B$39:$B$782,F$311)+'СЕТ СН'!$F$16</f>
        <v>0</v>
      </c>
      <c r="G335" s="36">
        <f>SUMIFS(СВЦЭМ!$I$40:$I$783,СВЦЭМ!$A$40:$A$783,$A335,СВЦЭМ!$B$39:$B$782,G$311)+'СЕТ СН'!$F$16</f>
        <v>0</v>
      </c>
      <c r="H335" s="36">
        <f>SUMIFS(СВЦЭМ!$I$40:$I$783,СВЦЭМ!$A$40:$A$783,$A335,СВЦЭМ!$B$39:$B$782,H$311)+'СЕТ СН'!$F$16</f>
        <v>0</v>
      </c>
      <c r="I335" s="36">
        <f>SUMIFS(СВЦЭМ!$I$40:$I$783,СВЦЭМ!$A$40:$A$783,$A335,СВЦЭМ!$B$39:$B$782,I$311)+'СЕТ СН'!$F$16</f>
        <v>0</v>
      </c>
      <c r="J335" s="36">
        <f>SUMIFS(СВЦЭМ!$I$40:$I$783,СВЦЭМ!$A$40:$A$783,$A335,СВЦЭМ!$B$39:$B$782,J$311)+'СЕТ СН'!$F$16</f>
        <v>0</v>
      </c>
      <c r="K335" s="36">
        <f>SUMIFS(СВЦЭМ!$I$40:$I$783,СВЦЭМ!$A$40:$A$783,$A335,СВЦЭМ!$B$39:$B$782,K$311)+'СЕТ СН'!$F$16</f>
        <v>0</v>
      </c>
      <c r="L335" s="36">
        <f>SUMIFS(СВЦЭМ!$I$40:$I$783,СВЦЭМ!$A$40:$A$783,$A335,СВЦЭМ!$B$39:$B$782,L$311)+'СЕТ СН'!$F$16</f>
        <v>0</v>
      </c>
      <c r="M335" s="36">
        <f>SUMIFS(СВЦЭМ!$I$40:$I$783,СВЦЭМ!$A$40:$A$783,$A335,СВЦЭМ!$B$39:$B$782,M$311)+'СЕТ СН'!$F$16</f>
        <v>0</v>
      </c>
      <c r="N335" s="36">
        <f>SUMIFS(СВЦЭМ!$I$40:$I$783,СВЦЭМ!$A$40:$A$783,$A335,СВЦЭМ!$B$39:$B$782,N$311)+'СЕТ СН'!$F$16</f>
        <v>0</v>
      </c>
      <c r="O335" s="36">
        <f>SUMIFS(СВЦЭМ!$I$40:$I$783,СВЦЭМ!$A$40:$A$783,$A335,СВЦЭМ!$B$39:$B$782,O$311)+'СЕТ СН'!$F$16</f>
        <v>0</v>
      </c>
      <c r="P335" s="36">
        <f>SUMIFS(СВЦЭМ!$I$40:$I$783,СВЦЭМ!$A$40:$A$783,$A335,СВЦЭМ!$B$39:$B$782,P$311)+'СЕТ СН'!$F$16</f>
        <v>0</v>
      </c>
      <c r="Q335" s="36">
        <f>SUMIFS(СВЦЭМ!$I$40:$I$783,СВЦЭМ!$A$40:$A$783,$A335,СВЦЭМ!$B$39:$B$782,Q$311)+'СЕТ СН'!$F$16</f>
        <v>0</v>
      </c>
      <c r="R335" s="36">
        <f>SUMIFS(СВЦЭМ!$I$40:$I$783,СВЦЭМ!$A$40:$A$783,$A335,СВЦЭМ!$B$39:$B$782,R$311)+'СЕТ СН'!$F$16</f>
        <v>0</v>
      </c>
      <c r="S335" s="36">
        <f>SUMIFS(СВЦЭМ!$I$40:$I$783,СВЦЭМ!$A$40:$A$783,$A335,СВЦЭМ!$B$39:$B$782,S$311)+'СЕТ СН'!$F$16</f>
        <v>0</v>
      </c>
      <c r="T335" s="36">
        <f>SUMIFS(СВЦЭМ!$I$40:$I$783,СВЦЭМ!$A$40:$A$783,$A335,СВЦЭМ!$B$39:$B$782,T$311)+'СЕТ СН'!$F$16</f>
        <v>0</v>
      </c>
      <c r="U335" s="36">
        <f>SUMIFS(СВЦЭМ!$I$40:$I$783,СВЦЭМ!$A$40:$A$783,$A335,СВЦЭМ!$B$39:$B$782,U$311)+'СЕТ СН'!$F$16</f>
        <v>0</v>
      </c>
      <c r="V335" s="36">
        <f>SUMIFS(СВЦЭМ!$I$40:$I$783,СВЦЭМ!$A$40:$A$783,$A335,СВЦЭМ!$B$39:$B$782,V$311)+'СЕТ СН'!$F$16</f>
        <v>0</v>
      </c>
      <c r="W335" s="36">
        <f>SUMIFS(СВЦЭМ!$I$40:$I$783,СВЦЭМ!$A$40:$A$783,$A335,СВЦЭМ!$B$39:$B$782,W$311)+'СЕТ СН'!$F$16</f>
        <v>0</v>
      </c>
      <c r="X335" s="36">
        <f>SUMIFS(СВЦЭМ!$I$40:$I$783,СВЦЭМ!$A$40:$A$783,$A335,СВЦЭМ!$B$39:$B$782,X$311)+'СЕТ СН'!$F$16</f>
        <v>0</v>
      </c>
      <c r="Y335" s="36">
        <f>SUMIFS(СВЦЭМ!$I$40:$I$783,СВЦЭМ!$A$40:$A$783,$A335,СВЦЭМ!$B$39:$B$782,Y$311)+'СЕТ СН'!$F$16</f>
        <v>0</v>
      </c>
    </row>
    <row r="336" spans="1:25" ht="15.75" hidden="1" x14ac:dyDescent="0.2">
      <c r="A336" s="35">
        <f t="shared" si="9"/>
        <v>44617</v>
      </c>
      <c r="B336" s="36">
        <f>SUMIFS(СВЦЭМ!$I$40:$I$783,СВЦЭМ!$A$40:$A$783,$A336,СВЦЭМ!$B$39:$B$782,B$311)+'СЕТ СН'!$F$16</f>
        <v>0</v>
      </c>
      <c r="C336" s="36">
        <f>SUMIFS(СВЦЭМ!$I$40:$I$783,СВЦЭМ!$A$40:$A$783,$A336,СВЦЭМ!$B$39:$B$782,C$311)+'СЕТ СН'!$F$16</f>
        <v>0</v>
      </c>
      <c r="D336" s="36">
        <f>SUMIFS(СВЦЭМ!$I$40:$I$783,СВЦЭМ!$A$40:$A$783,$A336,СВЦЭМ!$B$39:$B$782,D$311)+'СЕТ СН'!$F$16</f>
        <v>0</v>
      </c>
      <c r="E336" s="36">
        <f>SUMIFS(СВЦЭМ!$I$40:$I$783,СВЦЭМ!$A$40:$A$783,$A336,СВЦЭМ!$B$39:$B$782,E$311)+'СЕТ СН'!$F$16</f>
        <v>0</v>
      </c>
      <c r="F336" s="36">
        <f>SUMIFS(СВЦЭМ!$I$40:$I$783,СВЦЭМ!$A$40:$A$783,$A336,СВЦЭМ!$B$39:$B$782,F$311)+'СЕТ СН'!$F$16</f>
        <v>0</v>
      </c>
      <c r="G336" s="36">
        <f>SUMIFS(СВЦЭМ!$I$40:$I$783,СВЦЭМ!$A$40:$A$783,$A336,СВЦЭМ!$B$39:$B$782,G$311)+'СЕТ СН'!$F$16</f>
        <v>0</v>
      </c>
      <c r="H336" s="36">
        <f>SUMIFS(СВЦЭМ!$I$40:$I$783,СВЦЭМ!$A$40:$A$783,$A336,СВЦЭМ!$B$39:$B$782,H$311)+'СЕТ СН'!$F$16</f>
        <v>0</v>
      </c>
      <c r="I336" s="36">
        <f>SUMIFS(СВЦЭМ!$I$40:$I$783,СВЦЭМ!$A$40:$A$783,$A336,СВЦЭМ!$B$39:$B$782,I$311)+'СЕТ СН'!$F$16</f>
        <v>0</v>
      </c>
      <c r="J336" s="36">
        <f>SUMIFS(СВЦЭМ!$I$40:$I$783,СВЦЭМ!$A$40:$A$783,$A336,СВЦЭМ!$B$39:$B$782,J$311)+'СЕТ СН'!$F$16</f>
        <v>0</v>
      </c>
      <c r="K336" s="36">
        <f>SUMIFS(СВЦЭМ!$I$40:$I$783,СВЦЭМ!$A$40:$A$783,$A336,СВЦЭМ!$B$39:$B$782,K$311)+'СЕТ СН'!$F$16</f>
        <v>0</v>
      </c>
      <c r="L336" s="36">
        <f>SUMIFS(СВЦЭМ!$I$40:$I$783,СВЦЭМ!$A$40:$A$783,$A336,СВЦЭМ!$B$39:$B$782,L$311)+'СЕТ СН'!$F$16</f>
        <v>0</v>
      </c>
      <c r="M336" s="36">
        <f>SUMIFS(СВЦЭМ!$I$40:$I$783,СВЦЭМ!$A$40:$A$783,$A336,СВЦЭМ!$B$39:$B$782,M$311)+'СЕТ СН'!$F$16</f>
        <v>0</v>
      </c>
      <c r="N336" s="36">
        <f>SUMIFS(СВЦЭМ!$I$40:$I$783,СВЦЭМ!$A$40:$A$783,$A336,СВЦЭМ!$B$39:$B$782,N$311)+'СЕТ СН'!$F$16</f>
        <v>0</v>
      </c>
      <c r="O336" s="36">
        <f>SUMIFS(СВЦЭМ!$I$40:$I$783,СВЦЭМ!$A$40:$A$783,$A336,СВЦЭМ!$B$39:$B$782,O$311)+'СЕТ СН'!$F$16</f>
        <v>0</v>
      </c>
      <c r="P336" s="36">
        <f>SUMIFS(СВЦЭМ!$I$40:$I$783,СВЦЭМ!$A$40:$A$783,$A336,СВЦЭМ!$B$39:$B$782,P$311)+'СЕТ СН'!$F$16</f>
        <v>0</v>
      </c>
      <c r="Q336" s="36">
        <f>SUMIFS(СВЦЭМ!$I$40:$I$783,СВЦЭМ!$A$40:$A$783,$A336,СВЦЭМ!$B$39:$B$782,Q$311)+'СЕТ СН'!$F$16</f>
        <v>0</v>
      </c>
      <c r="R336" s="36">
        <f>SUMIFS(СВЦЭМ!$I$40:$I$783,СВЦЭМ!$A$40:$A$783,$A336,СВЦЭМ!$B$39:$B$782,R$311)+'СЕТ СН'!$F$16</f>
        <v>0</v>
      </c>
      <c r="S336" s="36">
        <f>SUMIFS(СВЦЭМ!$I$40:$I$783,СВЦЭМ!$A$40:$A$783,$A336,СВЦЭМ!$B$39:$B$782,S$311)+'СЕТ СН'!$F$16</f>
        <v>0</v>
      </c>
      <c r="T336" s="36">
        <f>SUMIFS(СВЦЭМ!$I$40:$I$783,СВЦЭМ!$A$40:$A$783,$A336,СВЦЭМ!$B$39:$B$782,T$311)+'СЕТ СН'!$F$16</f>
        <v>0</v>
      </c>
      <c r="U336" s="36">
        <f>SUMIFS(СВЦЭМ!$I$40:$I$783,СВЦЭМ!$A$40:$A$783,$A336,СВЦЭМ!$B$39:$B$782,U$311)+'СЕТ СН'!$F$16</f>
        <v>0</v>
      </c>
      <c r="V336" s="36">
        <f>SUMIFS(СВЦЭМ!$I$40:$I$783,СВЦЭМ!$A$40:$A$783,$A336,СВЦЭМ!$B$39:$B$782,V$311)+'СЕТ СН'!$F$16</f>
        <v>0</v>
      </c>
      <c r="W336" s="36">
        <f>SUMIFS(СВЦЭМ!$I$40:$I$783,СВЦЭМ!$A$40:$A$783,$A336,СВЦЭМ!$B$39:$B$782,W$311)+'СЕТ СН'!$F$16</f>
        <v>0</v>
      </c>
      <c r="X336" s="36">
        <f>SUMIFS(СВЦЭМ!$I$40:$I$783,СВЦЭМ!$A$40:$A$783,$A336,СВЦЭМ!$B$39:$B$782,X$311)+'СЕТ СН'!$F$16</f>
        <v>0</v>
      </c>
      <c r="Y336" s="36">
        <f>SUMIFS(СВЦЭМ!$I$40:$I$783,СВЦЭМ!$A$40:$A$783,$A336,СВЦЭМ!$B$39:$B$782,Y$311)+'СЕТ СН'!$F$16</f>
        <v>0</v>
      </c>
    </row>
    <row r="337" spans="1:27" ht="15.75" hidden="1" x14ac:dyDescent="0.2">
      <c r="A337" s="35">
        <f t="shared" si="9"/>
        <v>44618</v>
      </c>
      <c r="B337" s="36">
        <f>SUMIFS(СВЦЭМ!$I$40:$I$783,СВЦЭМ!$A$40:$A$783,$A337,СВЦЭМ!$B$39:$B$782,B$311)+'СЕТ СН'!$F$16</f>
        <v>0</v>
      </c>
      <c r="C337" s="36">
        <f>SUMIFS(СВЦЭМ!$I$40:$I$783,СВЦЭМ!$A$40:$A$783,$A337,СВЦЭМ!$B$39:$B$782,C$311)+'СЕТ СН'!$F$16</f>
        <v>0</v>
      </c>
      <c r="D337" s="36">
        <f>SUMIFS(СВЦЭМ!$I$40:$I$783,СВЦЭМ!$A$40:$A$783,$A337,СВЦЭМ!$B$39:$B$782,D$311)+'СЕТ СН'!$F$16</f>
        <v>0</v>
      </c>
      <c r="E337" s="36">
        <f>SUMIFS(СВЦЭМ!$I$40:$I$783,СВЦЭМ!$A$40:$A$783,$A337,СВЦЭМ!$B$39:$B$782,E$311)+'СЕТ СН'!$F$16</f>
        <v>0</v>
      </c>
      <c r="F337" s="36">
        <f>SUMIFS(СВЦЭМ!$I$40:$I$783,СВЦЭМ!$A$40:$A$783,$A337,СВЦЭМ!$B$39:$B$782,F$311)+'СЕТ СН'!$F$16</f>
        <v>0</v>
      </c>
      <c r="G337" s="36">
        <f>SUMIFS(СВЦЭМ!$I$40:$I$783,СВЦЭМ!$A$40:$A$783,$A337,СВЦЭМ!$B$39:$B$782,G$311)+'СЕТ СН'!$F$16</f>
        <v>0</v>
      </c>
      <c r="H337" s="36">
        <f>SUMIFS(СВЦЭМ!$I$40:$I$783,СВЦЭМ!$A$40:$A$783,$A337,СВЦЭМ!$B$39:$B$782,H$311)+'СЕТ СН'!$F$16</f>
        <v>0</v>
      </c>
      <c r="I337" s="36">
        <f>SUMIFS(СВЦЭМ!$I$40:$I$783,СВЦЭМ!$A$40:$A$783,$A337,СВЦЭМ!$B$39:$B$782,I$311)+'СЕТ СН'!$F$16</f>
        <v>0</v>
      </c>
      <c r="J337" s="36">
        <f>SUMIFS(СВЦЭМ!$I$40:$I$783,СВЦЭМ!$A$40:$A$783,$A337,СВЦЭМ!$B$39:$B$782,J$311)+'СЕТ СН'!$F$16</f>
        <v>0</v>
      </c>
      <c r="K337" s="36">
        <f>SUMIFS(СВЦЭМ!$I$40:$I$783,СВЦЭМ!$A$40:$A$783,$A337,СВЦЭМ!$B$39:$B$782,K$311)+'СЕТ СН'!$F$16</f>
        <v>0</v>
      </c>
      <c r="L337" s="36">
        <f>SUMIFS(СВЦЭМ!$I$40:$I$783,СВЦЭМ!$A$40:$A$783,$A337,СВЦЭМ!$B$39:$B$782,L$311)+'СЕТ СН'!$F$16</f>
        <v>0</v>
      </c>
      <c r="M337" s="36">
        <f>SUMIFS(СВЦЭМ!$I$40:$I$783,СВЦЭМ!$A$40:$A$783,$A337,СВЦЭМ!$B$39:$B$782,M$311)+'СЕТ СН'!$F$16</f>
        <v>0</v>
      </c>
      <c r="N337" s="36">
        <f>SUMIFS(СВЦЭМ!$I$40:$I$783,СВЦЭМ!$A$40:$A$783,$A337,СВЦЭМ!$B$39:$B$782,N$311)+'СЕТ СН'!$F$16</f>
        <v>0</v>
      </c>
      <c r="O337" s="36">
        <f>SUMIFS(СВЦЭМ!$I$40:$I$783,СВЦЭМ!$A$40:$A$783,$A337,СВЦЭМ!$B$39:$B$782,O$311)+'СЕТ СН'!$F$16</f>
        <v>0</v>
      </c>
      <c r="P337" s="36">
        <f>SUMIFS(СВЦЭМ!$I$40:$I$783,СВЦЭМ!$A$40:$A$783,$A337,СВЦЭМ!$B$39:$B$782,P$311)+'СЕТ СН'!$F$16</f>
        <v>0</v>
      </c>
      <c r="Q337" s="36">
        <f>SUMIFS(СВЦЭМ!$I$40:$I$783,СВЦЭМ!$A$40:$A$783,$A337,СВЦЭМ!$B$39:$B$782,Q$311)+'СЕТ СН'!$F$16</f>
        <v>0</v>
      </c>
      <c r="R337" s="36">
        <f>SUMIFS(СВЦЭМ!$I$40:$I$783,СВЦЭМ!$A$40:$A$783,$A337,СВЦЭМ!$B$39:$B$782,R$311)+'СЕТ СН'!$F$16</f>
        <v>0</v>
      </c>
      <c r="S337" s="36">
        <f>SUMIFS(СВЦЭМ!$I$40:$I$783,СВЦЭМ!$A$40:$A$783,$A337,СВЦЭМ!$B$39:$B$782,S$311)+'СЕТ СН'!$F$16</f>
        <v>0</v>
      </c>
      <c r="T337" s="36">
        <f>SUMIFS(СВЦЭМ!$I$40:$I$783,СВЦЭМ!$A$40:$A$783,$A337,СВЦЭМ!$B$39:$B$782,T$311)+'СЕТ СН'!$F$16</f>
        <v>0</v>
      </c>
      <c r="U337" s="36">
        <f>SUMIFS(СВЦЭМ!$I$40:$I$783,СВЦЭМ!$A$40:$A$783,$A337,СВЦЭМ!$B$39:$B$782,U$311)+'СЕТ СН'!$F$16</f>
        <v>0</v>
      </c>
      <c r="V337" s="36">
        <f>SUMIFS(СВЦЭМ!$I$40:$I$783,СВЦЭМ!$A$40:$A$783,$A337,СВЦЭМ!$B$39:$B$782,V$311)+'СЕТ СН'!$F$16</f>
        <v>0</v>
      </c>
      <c r="W337" s="36">
        <f>SUMIFS(СВЦЭМ!$I$40:$I$783,СВЦЭМ!$A$40:$A$783,$A337,СВЦЭМ!$B$39:$B$782,W$311)+'СЕТ СН'!$F$16</f>
        <v>0</v>
      </c>
      <c r="X337" s="36">
        <f>SUMIFS(СВЦЭМ!$I$40:$I$783,СВЦЭМ!$A$40:$A$783,$A337,СВЦЭМ!$B$39:$B$782,X$311)+'СЕТ СН'!$F$16</f>
        <v>0</v>
      </c>
      <c r="Y337" s="36">
        <f>SUMIFS(СВЦЭМ!$I$40:$I$783,СВЦЭМ!$A$40:$A$783,$A337,СВЦЭМ!$B$39:$B$782,Y$311)+'СЕТ СН'!$F$16</f>
        <v>0</v>
      </c>
    </row>
    <row r="338" spans="1:27" ht="15.75" hidden="1" x14ac:dyDescent="0.2">
      <c r="A338" s="35">
        <f t="shared" si="9"/>
        <v>44619</v>
      </c>
      <c r="B338" s="36">
        <f>SUMIFS(СВЦЭМ!$I$40:$I$783,СВЦЭМ!$A$40:$A$783,$A338,СВЦЭМ!$B$39:$B$782,B$311)+'СЕТ СН'!$F$16</f>
        <v>0</v>
      </c>
      <c r="C338" s="36">
        <f>SUMIFS(СВЦЭМ!$I$40:$I$783,СВЦЭМ!$A$40:$A$783,$A338,СВЦЭМ!$B$39:$B$782,C$311)+'СЕТ СН'!$F$16</f>
        <v>0</v>
      </c>
      <c r="D338" s="36">
        <f>SUMIFS(СВЦЭМ!$I$40:$I$783,СВЦЭМ!$A$40:$A$783,$A338,СВЦЭМ!$B$39:$B$782,D$311)+'СЕТ СН'!$F$16</f>
        <v>0</v>
      </c>
      <c r="E338" s="36">
        <f>SUMIFS(СВЦЭМ!$I$40:$I$783,СВЦЭМ!$A$40:$A$783,$A338,СВЦЭМ!$B$39:$B$782,E$311)+'СЕТ СН'!$F$16</f>
        <v>0</v>
      </c>
      <c r="F338" s="36">
        <f>SUMIFS(СВЦЭМ!$I$40:$I$783,СВЦЭМ!$A$40:$A$783,$A338,СВЦЭМ!$B$39:$B$782,F$311)+'СЕТ СН'!$F$16</f>
        <v>0</v>
      </c>
      <c r="G338" s="36">
        <f>SUMIFS(СВЦЭМ!$I$40:$I$783,СВЦЭМ!$A$40:$A$783,$A338,СВЦЭМ!$B$39:$B$782,G$311)+'СЕТ СН'!$F$16</f>
        <v>0</v>
      </c>
      <c r="H338" s="36">
        <f>SUMIFS(СВЦЭМ!$I$40:$I$783,СВЦЭМ!$A$40:$A$783,$A338,СВЦЭМ!$B$39:$B$782,H$311)+'СЕТ СН'!$F$16</f>
        <v>0</v>
      </c>
      <c r="I338" s="36">
        <f>SUMIFS(СВЦЭМ!$I$40:$I$783,СВЦЭМ!$A$40:$A$783,$A338,СВЦЭМ!$B$39:$B$782,I$311)+'СЕТ СН'!$F$16</f>
        <v>0</v>
      </c>
      <c r="J338" s="36">
        <f>SUMIFS(СВЦЭМ!$I$40:$I$783,СВЦЭМ!$A$40:$A$783,$A338,СВЦЭМ!$B$39:$B$782,J$311)+'СЕТ СН'!$F$16</f>
        <v>0</v>
      </c>
      <c r="K338" s="36">
        <f>SUMIFS(СВЦЭМ!$I$40:$I$783,СВЦЭМ!$A$40:$A$783,$A338,СВЦЭМ!$B$39:$B$782,K$311)+'СЕТ СН'!$F$16</f>
        <v>0</v>
      </c>
      <c r="L338" s="36">
        <f>SUMIFS(СВЦЭМ!$I$40:$I$783,СВЦЭМ!$A$40:$A$783,$A338,СВЦЭМ!$B$39:$B$782,L$311)+'СЕТ СН'!$F$16</f>
        <v>0</v>
      </c>
      <c r="M338" s="36">
        <f>SUMIFS(СВЦЭМ!$I$40:$I$783,СВЦЭМ!$A$40:$A$783,$A338,СВЦЭМ!$B$39:$B$782,M$311)+'СЕТ СН'!$F$16</f>
        <v>0</v>
      </c>
      <c r="N338" s="36">
        <f>SUMIFS(СВЦЭМ!$I$40:$I$783,СВЦЭМ!$A$40:$A$783,$A338,СВЦЭМ!$B$39:$B$782,N$311)+'СЕТ СН'!$F$16</f>
        <v>0</v>
      </c>
      <c r="O338" s="36">
        <f>SUMIFS(СВЦЭМ!$I$40:$I$783,СВЦЭМ!$A$40:$A$783,$A338,СВЦЭМ!$B$39:$B$782,O$311)+'СЕТ СН'!$F$16</f>
        <v>0</v>
      </c>
      <c r="P338" s="36">
        <f>SUMIFS(СВЦЭМ!$I$40:$I$783,СВЦЭМ!$A$40:$A$783,$A338,СВЦЭМ!$B$39:$B$782,P$311)+'СЕТ СН'!$F$16</f>
        <v>0</v>
      </c>
      <c r="Q338" s="36">
        <f>SUMIFS(СВЦЭМ!$I$40:$I$783,СВЦЭМ!$A$40:$A$783,$A338,СВЦЭМ!$B$39:$B$782,Q$311)+'СЕТ СН'!$F$16</f>
        <v>0</v>
      </c>
      <c r="R338" s="36">
        <f>SUMIFS(СВЦЭМ!$I$40:$I$783,СВЦЭМ!$A$40:$A$783,$A338,СВЦЭМ!$B$39:$B$782,R$311)+'СЕТ СН'!$F$16</f>
        <v>0</v>
      </c>
      <c r="S338" s="36">
        <f>SUMIFS(СВЦЭМ!$I$40:$I$783,СВЦЭМ!$A$40:$A$783,$A338,СВЦЭМ!$B$39:$B$782,S$311)+'СЕТ СН'!$F$16</f>
        <v>0</v>
      </c>
      <c r="T338" s="36">
        <f>SUMIFS(СВЦЭМ!$I$40:$I$783,СВЦЭМ!$A$40:$A$783,$A338,СВЦЭМ!$B$39:$B$782,T$311)+'СЕТ СН'!$F$16</f>
        <v>0</v>
      </c>
      <c r="U338" s="36">
        <f>SUMIFS(СВЦЭМ!$I$40:$I$783,СВЦЭМ!$A$40:$A$783,$A338,СВЦЭМ!$B$39:$B$782,U$311)+'СЕТ СН'!$F$16</f>
        <v>0</v>
      </c>
      <c r="V338" s="36">
        <f>SUMIFS(СВЦЭМ!$I$40:$I$783,СВЦЭМ!$A$40:$A$783,$A338,СВЦЭМ!$B$39:$B$782,V$311)+'СЕТ СН'!$F$16</f>
        <v>0</v>
      </c>
      <c r="W338" s="36">
        <f>SUMIFS(СВЦЭМ!$I$40:$I$783,СВЦЭМ!$A$40:$A$783,$A338,СВЦЭМ!$B$39:$B$782,W$311)+'СЕТ СН'!$F$16</f>
        <v>0</v>
      </c>
      <c r="X338" s="36">
        <f>SUMIFS(СВЦЭМ!$I$40:$I$783,СВЦЭМ!$A$40:$A$783,$A338,СВЦЭМ!$B$39:$B$782,X$311)+'СЕТ СН'!$F$16</f>
        <v>0</v>
      </c>
      <c r="Y338" s="36">
        <f>SUMIFS(СВЦЭМ!$I$40:$I$783,СВЦЭМ!$A$40:$A$783,$A338,СВЦЭМ!$B$39:$B$782,Y$311)+'СЕТ СН'!$F$16</f>
        <v>0</v>
      </c>
    </row>
    <row r="339" spans="1:27" ht="15.75" hidden="1" x14ac:dyDescent="0.2">
      <c r="A339" s="35">
        <f t="shared" si="9"/>
        <v>44620</v>
      </c>
      <c r="B339" s="36">
        <f>SUMIFS(СВЦЭМ!$I$40:$I$783,СВЦЭМ!$A$40:$A$783,$A339,СВЦЭМ!$B$39:$B$782,B$311)+'СЕТ СН'!$F$16</f>
        <v>0</v>
      </c>
      <c r="C339" s="36">
        <f>SUMIFS(СВЦЭМ!$I$40:$I$783,СВЦЭМ!$A$40:$A$783,$A339,СВЦЭМ!$B$39:$B$782,C$311)+'СЕТ СН'!$F$16</f>
        <v>0</v>
      </c>
      <c r="D339" s="36">
        <f>SUMIFS(СВЦЭМ!$I$40:$I$783,СВЦЭМ!$A$40:$A$783,$A339,СВЦЭМ!$B$39:$B$782,D$311)+'СЕТ СН'!$F$16</f>
        <v>0</v>
      </c>
      <c r="E339" s="36">
        <f>SUMIFS(СВЦЭМ!$I$40:$I$783,СВЦЭМ!$A$40:$A$783,$A339,СВЦЭМ!$B$39:$B$782,E$311)+'СЕТ СН'!$F$16</f>
        <v>0</v>
      </c>
      <c r="F339" s="36">
        <f>SUMIFS(СВЦЭМ!$I$40:$I$783,СВЦЭМ!$A$40:$A$783,$A339,СВЦЭМ!$B$39:$B$782,F$311)+'СЕТ СН'!$F$16</f>
        <v>0</v>
      </c>
      <c r="G339" s="36">
        <f>SUMIFS(СВЦЭМ!$I$40:$I$783,СВЦЭМ!$A$40:$A$783,$A339,СВЦЭМ!$B$39:$B$782,G$311)+'СЕТ СН'!$F$16</f>
        <v>0</v>
      </c>
      <c r="H339" s="36">
        <f>SUMIFS(СВЦЭМ!$I$40:$I$783,СВЦЭМ!$A$40:$A$783,$A339,СВЦЭМ!$B$39:$B$782,H$311)+'СЕТ СН'!$F$16</f>
        <v>0</v>
      </c>
      <c r="I339" s="36">
        <f>SUMIFS(СВЦЭМ!$I$40:$I$783,СВЦЭМ!$A$40:$A$783,$A339,СВЦЭМ!$B$39:$B$782,I$311)+'СЕТ СН'!$F$16</f>
        <v>0</v>
      </c>
      <c r="J339" s="36">
        <f>SUMIFS(СВЦЭМ!$I$40:$I$783,СВЦЭМ!$A$40:$A$783,$A339,СВЦЭМ!$B$39:$B$782,J$311)+'СЕТ СН'!$F$16</f>
        <v>0</v>
      </c>
      <c r="K339" s="36">
        <f>SUMIFS(СВЦЭМ!$I$40:$I$783,СВЦЭМ!$A$40:$A$783,$A339,СВЦЭМ!$B$39:$B$782,K$311)+'СЕТ СН'!$F$16</f>
        <v>0</v>
      </c>
      <c r="L339" s="36">
        <f>SUMIFS(СВЦЭМ!$I$40:$I$783,СВЦЭМ!$A$40:$A$783,$A339,СВЦЭМ!$B$39:$B$782,L$311)+'СЕТ СН'!$F$16</f>
        <v>0</v>
      </c>
      <c r="M339" s="36">
        <f>SUMIFS(СВЦЭМ!$I$40:$I$783,СВЦЭМ!$A$40:$A$783,$A339,СВЦЭМ!$B$39:$B$782,M$311)+'СЕТ СН'!$F$16</f>
        <v>0</v>
      </c>
      <c r="N339" s="36">
        <f>SUMIFS(СВЦЭМ!$I$40:$I$783,СВЦЭМ!$A$40:$A$783,$A339,СВЦЭМ!$B$39:$B$782,N$311)+'СЕТ СН'!$F$16</f>
        <v>0</v>
      </c>
      <c r="O339" s="36">
        <f>SUMIFS(СВЦЭМ!$I$40:$I$783,СВЦЭМ!$A$40:$A$783,$A339,СВЦЭМ!$B$39:$B$782,O$311)+'СЕТ СН'!$F$16</f>
        <v>0</v>
      </c>
      <c r="P339" s="36">
        <f>SUMIFS(СВЦЭМ!$I$40:$I$783,СВЦЭМ!$A$40:$A$783,$A339,СВЦЭМ!$B$39:$B$782,P$311)+'СЕТ СН'!$F$16</f>
        <v>0</v>
      </c>
      <c r="Q339" s="36">
        <f>SUMIFS(СВЦЭМ!$I$40:$I$783,СВЦЭМ!$A$40:$A$783,$A339,СВЦЭМ!$B$39:$B$782,Q$311)+'СЕТ СН'!$F$16</f>
        <v>0</v>
      </c>
      <c r="R339" s="36">
        <f>SUMIFS(СВЦЭМ!$I$40:$I$783,СВЦЭМ!$A$40:$A$783,$A339,СВЦЭМ!$B$39:$B$782,R$311)+'СЕТ СН'!$F$16</f>
        <v>0</v>
      </c>
      <c r="S339" s="36">
        <f>SUMIFS(СВЦЭМ!$I$40:$I$783,СВЦЭМ!$A$40:$A$783,$A339,СВЦЭМ!$B$39:$B$782,S$311)+'СЕТ СН'!$F$16</f>
        <v>0</v>
      </c>
      <c r="T339" s="36">
        <f>SUMIFS(СВЦЭМ!$I$40:$I$783,СВЦЭМ!$A$40:$A$783,$A339,СВЦЭМ!$B$39:$B$782,T$311)+'СЕТ СН'!$F$16</f>
        <v>0</v>
      </c>
      <c r="U339" s="36">
        <f>SUMIFS(СВЦЭМ!$I$40:$I$783,СВЦЭМ!$A$40:$A$783,$A339,СВЦЭМ!$B$39:$B$782,U$311)+'СЕТ СН'!$F$16</f>
        <v>0</v>
      </c>
      <c r="V339" s="36">
        <f>SUMIFS(СВЦЭМ!$I$40:$I$783,СВЦЭМ!$A$40:$A$783,$A339,СВЦЭМ!$B$39:$B$782,V$311)+'СЕТ СН'!$F$16</f>
        <v>0</v>
      </c>
      <c r="W339" s="36">
        <f>SUMIFS(СВЦЭМ!$I$40:$I$783,СВЦЭМ!$A$40:$A$783,$A339,СВЦЭМ!$B$39:$B$782,W$311)+'СЕТ СН'!$F$16</f>
        <v>0</v>
      </c>
      <c r="X339" s="36">
        <f>SUMIFS(СВЦЭМ!$I$40:$I$783,СВЦЭМ!$A$40:$A$783,$A339,СВЦЭМ!$B$39:$B$782,X$311)+'СЕТ СН'!$F$16</f>
        <v>0</v>
      </c>
      <c r="Y339" s="36">
        <f>SUMIFS(СВЦЭМ!$I$40:$I$783,СВЦЭМ!$A$40:$A$783,$A339,СВЦЭМ!$B$39:$B$782,Y$311)+'СЕТ СН'!$F$16</f>
        <v>0</v>
      </c>
    </row>
    <row r="340" spans="1:27" ht="15.75" hidden="1" x14ac:dyDescent="0.2">
      <c r="A340" s="35">
        <f t="shared" si="9"/>
        <v>44621</v>
      </c>
      <c r="B340" s="36">
        <f>SUMIFS(СВЦЭМ!$I$40:$I$783,СВЦЭМ!$A$40:$A$783,$A340,СВЦЭМ!$B$39:$B$782,B$311)+'СЕТ СН'!$F$16</f>
        <v>0</v>
      </c>
      <c r="C340" s="36">
        <f>SUMIFS(СВЦЭМ!$I$40:$I$783,СВЦЭМ!$A$40:$A$783,$A340,СВЦЭМ!$B$39:$B$782,C$311)+'СЕТ СН'!$F$16</f>
        <v>0</v>
      </c>
      <c r="D340" s="36">
        <f>SUMIFS(СВЦЭМ!$I$40:$I$783,СВЦЭМ!$A$40:$A$783,$A340,СВЦЭМ!$B$39:$B$782,D$311)+'СЕТ СН'!$F$16</f>
        <v>0</v>
      </c>
      <c r="E340" s="36">
        <f>SUMIFS(СВЦЭМ!$I$40:$I$783,СВЦЭМ!$A$40:$A$783,$A340,СВЦЭМ!$B$39:$B$782,E$311)+'СЕТ СН'!$F$16</f>
        <v>0</v>
      </c>
      <c r="F340" s="36">
        <f>SUMIFS(СВЦЭМ!$I$40:$I$783,СВЦЭМ!$A$40:$A$783,$A340,СВЦЭМ!$B$39:$B$782,F$311)+'СЕТ СН'!$F$16</f>
        <v>0</v>
      </c>
      <c r="G340" s="36">
        <f>SUMIFS(СВЦЭМ!$I$40:$I$783,СВЦЭМ!$A$40:$A$783,$A340,СВЦЭМ!$B$39:$B$782,G$311)+'СЕТ СН'!$F$16</f>
        <v>0</v>
      </c>
      <c r="H340" s="36">
        <f>SUMIFS(СВЦЭМ!$I$40:$I$783,СВЦЭМ!$A$40:$A$783,$A340,СВЦЭМ!$B$39:$B$782,H$311)+'СЕТ СН'!$F$16</f>
        <v>0</v>
      </c>
      <c r="I340" s="36">
        <f>SUMIFS(СВЦЭМ!$I$40:$I$783,СВЦЭМ!$A$40:$A$783,$A340,СВЦЭМ!$B$39:$B$782,I$311)+'СЕТ СН'!$F$16</f>
        <v>0</v>
      </c>
      <c r="J340" s="36">
        <f>SUMIFS(СВЦЭМ!$I$40:$I$783,СВЦЭМ!$A$40:$A$783,$A340,СВЦЭМ!$B$39:$B$782,J$311)+'СЕТ СН'!$F$16</f>
        <v>0</v>
      </c>
      <c r="K340" s="36">
        <f>SUMIFS(СВЦЭМ!$I$40:$I$783,СВЦЭМ!$A$40:$A$783,$A340,СВЦЭМ!$B$39:$B$782,K$311)+'СЕТ СН'!$F$16</f>
        <v>0</v>
      </c>
      <c r="L340" s="36">
        <f>SUMIFS(СВЦЭМ!$I$40:$I$783,СВЦЭМ!$A$40:$A$783,$A340,СВЦЭМ!$B$39:$B$782,L$311)+'СЕТ СН'!$F$16</f>
        <v>0</v>
      </c>
      <c r="M340" s="36">
        <f>SUMIFS(СВЦЭМ!$I$40:$I$783,СВЦЭМ!$A$40:$A$783,$A340,СВЦЭМ!$B$39:$B$782,M$311)+'СЕТ СН'!$F$16</f>
        <v>0</v>
      </c>
      <c r="N340" s="36">
        <f>SUMIFS(СВЦЭМ!$I$40:$I$783,СВЦЭМ!$A$40:$A$783,$A340,СВЦЭМ!$B$39:$B$782,N$311)+'СЕТ СН'!$F$16</f>
        <v>0</v>
      </c>
      <c r="O340" s="36">
        <f>SUMIFS(СВЦЭМ!$I$40:$I$783,СВЦЭМ!$A$40:$A$783,$A340,СВЦЭМ!$B$39:$B$782,O$311)+'СЕТ СН'!$F$16</f>
        <v>0</v>
      </c>
      <c r="P340" s="36">
        <f>SUMIFS(СВЦЭМ!$I$40:$I$783,СВЦЭМ!$A$40:$A$783,$A340,СВЦЭМ!$B$39:$B$782,P$311)+'СЕТ СН'!$F$16</f>
        <v>0</v>
      </c>
      <c r="Q340" s="36">
        <f>SUMIFS(СВЦЭМ!$I$40:$I$783,СВЦЭМ!$A$40:$A$783,$A340,СВЦЭМ!$B$39:$B$782,Q$311)+'СЕТ СН'!$F$16</f>
        <v>0</v>
      </c>
      <c r="R340" s="36">
        <f>SUMIFS(СВЦЭМ!$I$40:$I$783,СВЦЭМ!$A$40:$A$783,$A340,СВЦЭМ!$B$39:$B$782,R$311)+'СЕТ СН'!$F$16</f>
        <v>0</v>
      </c>
      <c r="S340" s="36">
        <f>SUMIFS(СВЦЭМ!$I$40:$I$783,СВЦЭМ!$A$40:$A$783,$A340,СВЦЭМ!$B$39:$B$782,S$311)+'СЕТ СН'!$F$16</f>
        <v>0</v>
      </c>
      <c r="T340" s="36">
        <f>SUMIFS(СВЦЭМ!$I$40:$I$783,СВЦЭМ!$A$40:$A$783,$A340,СВЦЭМ!$B$39:$B$782,T$311)+'СЕТ СН'!$F$16</f>
        <v>0</v>
      </c>
      <c r="U340" s="36">
        <f>SUMIFS(СВЦЭМ!$I$40:$I$783,СВЦЭМ!$A$40:$A$783,$A340,СВЦЭМ!$B$39:$B$782,U$311)+'СЕТ СН'!$F$16</f>
        <v>0</v>
      </c>
      <c r="V340" s="36">
        <f>SUMIFS(СВЦЭМ!$I$40:$I$783,СВЦЭМ!$A$40:$A$783,$A340,СВЦЭМ!$B$39:$B$782,V$311)+'СЕТ СН'!$F$16</f>
        <v>0</v>
      </c>
      <c r="W340" s="36">
        <f>SUMIFS(СВЦЭМ!$I$40:$I$783,СВЦЭМ!$A$40:$A$783,$A340,СВЦЭМ!$B$39:$B$782,W$311)+'СЕТ СН'!$F$16</f>
        <v>0</v>
      </c>
      <c r="X340" s="36">
        <f>SUMIFS(СВЦЭМ!$I$40:$I$783,СВЦЭМ!$A$40:$A$783,$A340,СВЦЭМ!$B$39:$B$782,X$311)+'СЕТ СН'!$F$16</f>
        <v>0</v>
      </c>
      <c r="Y340" s="36">
        <f>SUMIFS(СВЦЭМ!$I$40:$I$783,СВЦЭМ!$A$40:$A$783,$A340,СВЦЭМ!$B$39:$B$782,Y$311)+'СЕТ СН'!$F$16</f>
        <v>0</v>
      </c>
    </row>
    <row r="341" spans="1:27" ht="15.75" hidden="1" x14ac:dyDescent="0.2">
      <c r="A341" s="35">
        <f t="shared" si="9"/>
        <v>44622</v>
      </c>
      <c r="B341" s="36">
        <f>SUMIFS(СВЦЭМ!$I$40:$I$783,СВЦЭМ!$A$40:$A$783,$A341,СВЦЭМ!$B$39:$B$782,B$311)+'СЕТ СН'!$F$16</f>
        <v>0</v>
      </c>
      <c r="C341" s="36">
        <f>SUMIFS(СВЦЭМ!$I$40:$I$783,СВЦЭМ!$A$40:$A$783,$A341,СВЦЭМ!$B$39:$B$782,C$311)+'СЕТ СН'!$F$16</f>
        <v>0</v>
      </c>
      <c r="D341" s="36">
        <f>SUMIFS(СВЦЭМ!$I$40:$I$783,СВЦЭМ!$A$40:$A$783,$A341,СВЦЭМ!$B$39:$B$782,D$311)+'СЕТ СН'!$F$16</f>
        <v>0</v>
      </c>
      <c r="E341" s="36">
        <f>SUMIFS(СВЦЭМ!$I$40:$I$783,СВЦЭМ!$A$40:$A$783,$A341,СВЦЭМ!$B$39:$B$782,E$311)+'СЕТ СН'!$F$16</f>
        <v>0</v>
      </c>
      <c r="F341" s="36">
        <f>SUMIFS(СВЦЭМ!$I$40:$I$783,СВЦЭМ!$A$40:$A$783,$A341,СВЦЭМ!$B$39:$B$782,F$311)+'СЕТ СН'!$F$16</f>
        <v>0</v>
      </c>
      <c r="G341" s="36">
        <f>SUMIFS(СВЦЭМ!$I$40:$I$783,СВЦЭМ!$A$40:$A$783,$A341,СВЦЭМ!$B$39:$B$782,G$311)+'СЕТ СН'!$F$16</f>
        <v>0</v>
      </c>
      <c r="H341" s="36">
        <f>SUMIFS(СВЦЭМ!$I$40:$I$783,СВЦЭМ!$A$40:$A$783,$A341,СВЦЭМ!$B$39:$B$782,H$311)+'СЕТ СН'!$F$16</f>
        <v>0</v>
      </c>
      <c r="I341" s="36">
        <f>SUMIFS(СВЦЭМ!$I$40:$I$783,СВЦЭМ!$A$40:$A$783,$A341,СВЦЭМ!$B$39:$B$782,I$311)+'СЕТ СН'!$F$16</f>
        <v>0</v>
      </c>
      <c r="J341" s="36">
        <f>SUMIFS(СВЦЭМ!$I$40:$I$783,СВЦЭМ!$A$40:$A$783,$A341,СВЦЭМ!$B$39:$B$782,J$311)+'СЕТ СН'!$F$16</f>
        <v>0</v>
      </c>
      <c r="K341" s="36">
        <f>SUMIFS(СВЦЭМ!$I$40:$I$783,СВЦЭМ!$A$40:$A$783,$A341,СВЦЭМ!$B$39:$B$782,K$311)+'СЕТ СН'!$F$16</f>
        <v>0</v>
      </c>
      <c r="L341" s="36">
        <f>SUMIFS(СВЦЭМ!$I$40:$I$783,СВЦЭМ!$A$40:$A$783,$A341,СВЦЭМ!$B$39:$B$782,L$311)+'СЕТ СН'!$F$16</f>
        <v>0</v>
      </c>
      <c r="M341" s="36">
        <f>SUMIFS(СВЦЭМ!$I$40:$I$783,СВЦЭМ!$A$40:$A$783,$A341,СВЦЭМ!$B$39:$B$782,M$311)+'СЕТ СН'!$F$16</f>
        <v>0</v>
      </c>
      <c r="N341" s="36">
        <f>SUMIFS(СВЦЭМ!$I$40:$I$783,СВЦЭМ!$A$40:$A$783,$A341,СВЦЭМ!$B$39:$B$782,N$311)+'СЕТ СН'!$F$16</f>
        <v>0</v>
      </c>
      <c r="O341" s="36">
        <f>SUMIFS(СВЦЭМ!$I$40:$I$783,СВЦЭМ!$A$40:$A$783,$A341,СВЦЭМ!$B$39:$B$782,O$311)+'СЕТ СН'!$F$16</f>
        <v>0</v>
      </c>
      <c r="P341" s="36">
        <f>SUMIFS(СВЦЭМ!$I$40:$I$783,СВЦЭМ!$A$40:$A$783,$A341,СВЦЭМ!$B$39:$B$782,P$311)+'СЕТ СН'!$F$16</f>
        <v>0</v>
      </c>
      <c r="Q341" s="36">
        <f>SUMIFS(СВЦЭМ!$I$40:$I$783,СВЦЭМ!$A$40:$A$783,$A341,СВЦЭМ!$B$39:$B$782,Q$311)+'СЕТ СН'!$F$16</f>
        <v>0</v>
      </c>
      <c r="R341" s="36">
        <f>SUMIFS(СВЦЭМ!$I$40:$I$783,СВЦЭМ!$A$40:$A$783,$A341,СВЦЭМ!$B$39:$B$782,R$311)+'СЕТ СН'!$F$16</f>
        <v>0</v>
      </c>
      <c r="S341" s="36">
        <f>SUMIFS(СВЦЭМ!$I$40:$I$783,СВЦЭМ!$A$40:$A$783,$A341,СВЦЭМ!$B$39:$B$782,S$311)+'СЕТ СН'!$F$16</f>
        <v>0</v>
      </c>
      <c r="T341" s="36">
        <f>SUMIFS(СВЦЭМ!$I$40:$I$783,СВЦЭМ!$A$40:$A$783,$A341,СВЦЭМ!$B$39:$B$782,T$311)+'СЕТ СН'!$F$16</f>
        <v>0</v>
      </c>
      <c r="U341" s="36">
        <f>SUMIFS(СВЦЭМ!$I$40:$I$783,СВЦЭМ!$A$40:$A$783,$A341,СВЦЭМ!$B$39:$B$782,U$311)+'СЕТ СН'!$F$16</f>
        <v>0</v>
      </c>
      <c r="V341" s="36">
        <f>SUMIFS(СВЦЭМ!$I$40:$I$783,СВЦЭМ!$A$40:$A$783,$A341,СВЦЭМ!$B$39:$B$782,V$311)+'СЕТ СН'!$F$16</f>
        <v>0</v>
      </c>
      <c r="W341" s="36">
        <f>SUMIFS(СВЦЭМ!$I$40:$I$783,СВЦЭМ!$A$40:$A$783,$A341,СВЦЭМ!$B$39:$B$782,W$311)+'СЕТ СН'!$F$16</f>
        <v>0</v>
      </c>
      <c r="X341" s="36">
        <f>SUMIFS(СВЦЭМ!$I$40:$I$783,СВЦЭМ!$A$40:$A$783,$A341,СВЦЭМ!$B$39:$B$782,X$311)+'СЕТ СН'!$F$16</f>
        <v>0</v>
      </c>
      <c r="Y341" s="36">
        <f>SUMIFS(СВЦЭМ!$I$40:$I$783,СВЦЭМ!$A$40:$A$783,$A341,СВЦЭМ!$B$39:$B$782,Y$311)+'СЕТ СН'!$F$16</f>
        <v>0</v>
      </c>
    </row>
    <row r="342" spans="1:27" ht="15.75" hidden="1" x14ac:dyDescent="0.2">
      <c r="A342" s="35">
        <f t="shared" si="9"/>
        <v>44623</v>
      </c>
      <c r="B342" s="36">
        <f>SUMIFS(СВЦЭМ!$I$40:$I$783,СВЦЭМ!$A$40:$A$783,$A342,СВЦЭМ!$B$39:$B$782,B$311)+'СЕТ СН'!$F$16</f>
        <v>0</v>
      </c>
      <c r="C342" s="36">
        <f>SUMIFS(СВЦЭМ!$I$40:$I$783,СВЦЭМ!$A$40:$A$783,$A342,СВЦЭМ!$B$39:$B$782,C$311)+'СЕТ СН'!$F$16</f>
        <v>0</v>
      </c>
      <c r="D342" s="36">
        <f>SUMIFS(СВЦЭМ!$I$40:$I$783,СВЦЭМ!$A$40:$A$783,$A342,СВЦЭМ!$B$39:$B$782,D$311)+'СЕТ СН'!$F$16</f>
        <v>0</v>
      </c>
      <c r="E342" s="36">
        <f>SUMIFS(СВЦЭМ!$I$40:$I$783,СВЦЭМ!$A$40:$A$783,$A342,СВЦЭМ!$B$39:$B$782,E$311)+'СЕТ СН'!$F$16</f>
        <v>0</v>
      </c>
      <c r="F342" s="36">
        <f>SUMIFS(СВЦЭМ!$I$40:$I$783,СВЦЭМ!$A$40:$A$783,$A342,СВЦЭМ!$B$39:$B$782,F$311)+'СЕТ СН'!$F$16</f>
        <v>0</v>
      </c>
      <c r="G342" s="36">
        <f>SUMIFS(СВЦЭМ!$I$40:$I$783,СВЦЭМ!$A$40:$A$783,$A342,СВЦЭМ!$B$39:$B$782,G$311)+'СЕТ СН'!$F$16</f>
        <v>0</v>
      </c>
      <c r="H342" s="36">
        <f>SUMIFS(СВЦЭМ!$I$40:$I$783,СВЦЭМ!$A$40:$A$783,$A342,СВЦЭМ!$B$39:$B$782,H$311)+'СЕТ СН'!$F$16</f>
        <v>0</v>
      </c>
      <c r="I342" s="36">
        <f>SUMIFS(СВЦЭМ!$I$40:$I$783,СВЦЭМ!$A$40:$A$783,$A342,СВЦЭМ!$B$39:$B$782,I$311)+'СЕТ СН'!$F$16</f>
        <v>0</v>
      </c>
      <c r="J342" s="36">
        <f>SUMIFS(СВЦЭМ!$I$40:$I$783,СВЦЭМ!$A$40:$A$783,$A342,СВЦЭМ!$B$39:$B$782,J$311)+'СЕТ СН'!$F$16</f>
        <v>0</v>
      </c>
      <c r="K342" s="36">
        <f>SUMIFS(СВЦЭМ!$I$40:$I$783,СВЦЭМ!$A$40:$A$783,$A342,СВЦЭМ!$B$39:$B$782,K$311)+'СЕТ СН'!$F$16</f>
        <v>0</v>
      </c>
      <c r="L342" s="36">
        <f>SUMIFS(СВЦЭМ!$I$40:$I$783,СВЦЭМ!$A$40:$A$783,$A342,СВЦЭМ!$B$39:$B$782,L$311)+'СЕТ СН'!$F$16</f>
        <v>0</v>
      </c>
      <c r="M342" s="36">
        <f>SUMIFS(СВЦЭМ!$I$40:$I$783,СВЦЭМ!$A$40:$A$783,$A342,СВЦЭМ!$B$39:$B$782,M$311)+'СЕТ СН'!$F$16</f>
        <v>0</v>
      </c>
      <c r="N342" s="36">
        <f>SUMIFS(СВЦЭМ!$I$40:$I$783,СВЦЭМ!$A$40:$A$783,$A342,СВЦЭМ!$B$39:$B$782,N$311)+'СЕТ СН'!$F$16</f>
        <v>0</v>
      </c>
      <c r="O342" s="36">
        <f>SUMIFS(СВЦЭМ!$I$40:$I$783,СВЦЭМ!$A$40:$A$783,$A342,СВЦЭМ!$B$39:$B$782,O$311)+'СЕТ СН'!$F$16</f>
        <v>0</v>
      </c>
      <c r="P342" s="36">
        <f>SUMIFS(СВЦЭМ!$I$40:$I$783,СВЦЭМ!$A$40:$A$783,$A342,СВЦЭМ!$B$39:$B$782,P$311)+'СЕТ СН'!$F$16</f>
        <v>0</v>
      </c>
      <c r="Q342" s="36">
        <f>SUMIFS(СВЦЭМ!$I$40:$I$783,СВЦЭМ!$A$40:$A$783,$A342,СВЦЭМ!$B$39:$B$782,Q$311)+'СЕТ СН'!$F$16</f>
        <v>0</v>
      </c>
      <c r="R342" s="36">
        <f>SUMIFS(СВЦЭМ!$I$40:$I$783,СВЦЭМ!$A$40:$A$783,$A342,СВЦЭМ!$B$39:$B$782,R$311)+'СЕТ СН'!$F$16</f>
        <v>0</v>
      </c>
      <c r="S342" s="36">
        <f>SUMIFS(СВЦЭМ!$I$40:$I$783,СВЦЭМ!$A$40:$A$783,$A342,СВЦЭМ!$B$39:$B$782,S$311)+'СЕТ СН'!$F$16</f>
        <v>0</v>
      </c>
      <c r="T342" s="36">
        <f>SUMIFS(СВЦЭМ!$I$40:$I$783,СВЦЭМ!$A$40:$A$783,$A342,СВЦЭМ!$B$39:$B$782,T$311)+'СЕТ СН'!$F$16</f>
        <v>0</v>
      </c>
      <c r="U342" s="36">
        <f>SUMIFS(СВЦЭМ!$I$40:$I$783,СВЦЭМ!$A$40:$A$783,$A342,СВЦЭМ!$B$39:$B$782,U$311)+'СЕТ СН'!$F$16</f>
        <v>0</v>
      </c>
      <c r="V342" s="36">
        <f>SUMIFS(СВЦЭМ!$I$40:$I$783,СВЦЭМ!$A$40:$A$783,$A342,СВЦЭМ!$B$39:$B$782,V$311)+'СЕТ СН'!$F$16</f>
        <v>0</v>
      </c>
      <c r="W342" s="36">
        <f>SUMIFS(СВЦЭМ!$I$40:$I$783,СВЦЭМ!$A$40:$A$783,$A342,СВЦЭМ!$B$39:$B$782,W$311)+'СЕТ СН'!$F$16</f>
        <v>0</v>
      </c>
      <c r="X342" s="36">
        <f>SUMIFS(СВЦЭМ!$I$40:$I$783,СВЦЭМ!$A$40:$A$783,$A342,СВЦЭМ!$B$39:$B$782,X$311)+'СЕТ СН'!$F$16</f>
        <v>0</v>
      </c>
      <c r="Y342" s="36">
        <f>SUMIFS(СВЦЭМ!$I$40:$I$783,СВЦЭМ!$A$40:$A$783,$A342,СВЦЭМ!$B$39:$B$782,Y$311)+'СЕТ СН'!$F$16</f>
        <v>0</v>
      </c>
    </row>
    <row r="343" spans="1:27" ht="15.75" hidden="1" x14ac:dyDescent="0.2">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7" ht="12.75" hidden="1" customHeight="1" x14ac:dyDescent="0.2">
      <c r="A344" s="137" t="s">
        <v>7</v>
      </c>
      <c r="B344" s="131" t="s">
        <v>119</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3"/>
    </row>
    <row r="345" spans="1:27" ht="12.75" hidden="1" customHeight="1" x14ac:dyDescent="0.2">
      <c r="A345" s="138"/>
      <c r="B345" s="134"/>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6"/>
    </row>
    <row r="346" spans="1:27" s="46" customFormat="1" ht="12.75" hidden="1" customHeight="1" x14ac:dyDescent="0.2">
      <c r="A346" s="139"/>
      <c r="B346" s="34">
        <v>1</v>
      </c>
      <c r="C346" s="34">
        <v>2</v>
      </c>
      <c r="D346" s="34">
        <v>3</v>
      </c>
      <c r="E346" s="34">
        <v>4</v>
      </c>
      <c r="F346" s="34">
        <v>5</v>
      </c>
      <c r="G346" s="34">
        <v>6</v>
      </c>
      <c r="H346" s="34">
        <v>7</v>
      </c>
      <c r="I346" s="34">
        <v>8</v>
      </c>
      <c r="J346" s="34">
        <v>9</v>
      </c>
      <c r="K346" s="34">
        <v>10</v>
      </c>
      <c r="L346" s="34">
        <v>11</v>
      </c>
      <c r="M346" s="34">
        <v>12</v>
      </c>
      <c r="N346" s="34">
        <v>13</v>
      </c>
      <c r="O346" s="34">
        <v>14</v>
      </c>
      <c r="P346" s="34">
        <v>15</v>
      </c>
      <c r="Q346" s="34">
        <v>16</v>
      </c>
      <c r="R346" s="34">
        <v>17</v>
      </c>
      <c r="S346" s="34">
        <v>18</v>
      </c>
      <c r="T346" s="34">
        <v>19</v>
      </c>
      <c r="U346" s="34">
        <v>20</v>
      </c>
      <c r="V346" s="34">
        <v>21</v>
      </c>
      <c r="W346" s="34">
        <v>22</v>
      </c>
      <c r="X346" s="34">
        <v>23</v>
      </c>
      <c r="Y346" s="34">
        <v>24</v>
      </c>
    </row>
    <row r="347" spans="1:27" ht="15.75" hidden="1" customHeight="1" x14ac:dyDescent="0.2">
      <c r="A347" s="35" t="str">
        <f>A312</f>
        <v>01.02.2022</v>
      </c>
      <c r="B347" s="36">
        <f>SUMIFS(СВЦЭМ!$J$40:$J$783,СВЦЭМ!$A$40:$A$783,$A347,СВЦЭМ!$B$39:$B$782,B$346)+'СЕТ СН'!$F$16</f>
        <v>0</v>
      </c>
      <c r="C347" s="36">
        <f>SUMIFS(СВЦЭМ!$J$40:$J$783,СВЦЭМ!$A$40:$A$783,$A347,СВЦЭМ!$B$39:$B$782,C$346)+'СЕТ СН'!$F$16</f>
        <v>0</v>
      </c>
      <c r="D347" s="36">
        <f>SUMIFS(СВЦЭМ!$J$40:$J$783,СВЦЭМ!$A$40:$A$783,$A347,СВЦЭМ!$B$39:$B$782,D$346)+'СЕТ СН'!$F$16</f>
        <v>0</v>
      </c>
      <c r="E347" s="36">
        <f>SUMIFS(СВЦЭМ!$J$40:$J$783,СВЦЭМ!$A$40:$A$783,$A347,СВЦЭМ!$B$39:$B$782,E$346)+'СЕТ СН'!$F$16</f>
        <v>0</v>
      </c>
      <c r="F347" s="36">
        <f>SUMIFS(СВЦЭМ!$J$40:$J$783,СВЦЭМ!$A$40:$A$783,$A347,СВЦЭМ!$B$39:$B$782,F$346)+'СЕТ СН'!$F$16</f>
        <v>0</v>
      </c>
      <c r="G347" s="36">
        <f>SUMIFS(СВЦЭМ!$J$40:$J$783,СВЦЭМ!$A$40:$A$783,$A347,СВЦЭМ!$B$39:$B$782,G$346)+'СЕТ СН'!$F$16</f>
        <v>0</v>
      </c>
      <c r="H347" s="36">
        <f>SUMIFS(СВЦЭМ!$J$40:$J$783,СВЦЭМ!$A$40:$A$783,$A347,СВЦЭМ!$B$39:$B$782,H$346)+'СЕТ СН'!$F$16</f>
        <v>0</v>
      </c>
      <c r="I347" s="36">
        <f>SUMIFS(СВЦЭМ!$J$40:$J$783,СВЦЭМ!$A$40:$A$783,$A347,СВЦЭМ!$B$39:$B$782,I$346)+'СЕТ СН'!$F$16</f>
        <v>0</v>
      </c>
      <c r="J347" s="36">
        <f>SUMIFS(СВЦЭМ!$J$40:$J$783,СВЦЭМ!$A$40:$A$783,$A347,СВЦЭМ!$B$39:$B$782,J$346)+'СЕТ СН'!$F$16</f>
        <v>0</v>
      </c>
      <c r="K347" s="36">
        <f>SUMIFS(СВЦЭМ!$J$40:$J$783,СВЦЭМ!$A$40:$A$783,$A347,СВЦЭМ!$B$39:$B$782,K$346)+'СЕТ СН'!$F$16</f>
        <v>0</v>
      </c>
      <c r="L347" s="36">
        <f>SUMIFS(СВЦЭМ!$J$40:$J$783,СВЦЭМ!$A$40:$A$783,$A347,СВЦЭМ!$B$39:$B$782,L$346)+'СЕТ СН'!$F$16</f>
        <v>0</v>
      </c>
      <c r="M347" s="36">
        <f>SUMIFS(СВЦЭМ!$J$40:$J$783,СВЦЭМ!$A$40:$A$783,$A347,СВЦЭМ!$B$39:$B$782,M$346)+'СЕТ СН'!$F$16</f>
        <v>0</v>
      </c>
      <c r="N347" s="36">
        <f>SUMIFS(СВЦЭМ!$J$40:$J$783,СВЦЭМ!$A$40:$A$783,$A347,СВЦЭМ!$B$39:$B$782,N$346)+'СЕТ СН'!$F$16</f>
        <v>0</v>
      </c>
      <c r="O347" s="36">
        <f>SUMIFS(СВЦЭМ!$J$40:$J$783,СВЦЭМ!$A$40:$A$783,$A347,СВЦЭМ!$B$39:$B$782,O$346)+'СЕТ СН'!$F$16</f>
        <v>0</v>
      </c>
      <c r="P347" s="36">
        <f>SUMIFS(СВЦЭМ!$J$40:$J$783,СВЦЭМ!$A$40:$A$783,$A347,СВЦЭМ!$B$39:$B$782,P$346)+'СЕТ СН'!$F$16</f>
        <v>0</v>
      </c>
      <c r="Q347" s="36">
        <f>SUMIFS(СВЦЭМ!$J$40:$J$783,СВЦЭМ!$A$40:$A$783,$A347,СВЦЭМ!$B$39:$B$782,Q$346)+'СЕТ СН'!$F$16</f>
        <v>0</v>
      </c>
      <c r="R347" s="36">
        <f>SUMIFS(СВЦЭМ!$J$40:$J$783,СВЦЭМ!$A$40:$A$783,$A347,СВЦЭМ!$B$39:$B$782,R$346)+'СЕТ СН'!$F$16</f>
        <v>0</v>
      </c>
      <c r="S347" s="36">
        <f>SUMIFS(СВЦЭМ!$J$40:$J$783,СВЦЭМ!$A$40:$A$783,$A347,СВЦЭМ!$B$39:$B$782,S$346)+'СЕТ СН'!$F$16</f>
        <v>0</v>
      </c>
      <c r="T347" s="36">
        <f>SUMIFS(СВЦЭМ!$J$40:$J$783,СВЦЭМ!$A$40:$A$783,$A347,СВЦЭМ!$B$39:$B$782,T$346)+'СЕТ СН'!$F$16</f>
        <v>0</v>
      </c>
      <c r="U347" s="36">
        <f>SUMIFS(СВЦЭМ!$J$40:$J$783,СВЦЭМ!$A$40:$A$783,$A347,СВЦЭМ!$B$39:$B$782,U$346)+'СЕТ СН'!$F$16</f>
        <v>0</v>
      </c>
      <c r="V347" s="36">
        <f>SUMIFS(СВЦЭМ!$J$40:$J$783,СВЦЭМ!$A$40:$A$783,$A347,СВЦЭМ!$B$39:$B$782,V$346)+'СЕТ СН'!$F$16</f>
        <v>0</v>
      </c>
      <c r="W347" s="36">
        <f>SUMIFS(СВЦЭМ!$J$40:$J$783,СВЦЭМ!$A$40:$A$783,$A347,СВЦЭМ!$B$39:$B$782,W$346)+'СЕТ СН'!$F$16</f>
        <v>0</v>
      </c>
      <c r="X347" s="36">
        <f>SUMIFS(СВЦЭМ!$J$40:$J$783,СВЦЭМ!$A$40:$A$783,$A347,СВЦЭМ!$B$39:$B$782,X$346)+'СЕТ СН'!$F$16</f>
        <v>0</v>
      </c>
      <c r="Y347" s="36">
        <f>SUMIFS(СВЦЭМ!$J$40:$J$783,СВЦЭМ!$A$40:$A$783,$A347,СВЦЭМ!$B$39:$B$782,Y$346)+'СЕТ СН'!$F$16</f>
        <v>0</v>
      </c>
      <c r="AA347" s="45"/>
    </row>
    <row r="348" spans="1:27" ht="15.75" hidden="1" x14ac:dyDescent="0.2">
      <c r="A348" s="35">
        <f>A347+1</f>
        <v>44594</v>
      </c>
      <c r="B348" s="36">
        <f>SUMIFS(СВЦЭМ!$J$40:$J$783,СВЦЭМ!$A$40:$A$783,$A348,СВЦЭМ!$B$39:$B$782,B$346)+'СЕТ СН'!$F$16</f>
        <v>0</v>
      </c>
      <c r="C348" s="36">
        <f>SUMIFS(СВЦЭМ!$J$40:$J$783,СВЦЭМ!$A$40:$A$783,$A348,СВЦЭМ!$B$39:$B$782,C$346)+'СЕТ СН'!$F$16</f>
        <v>0</v>
      </c>
      <c r="D348" s="36">
        <f>SUMIFS(СВЦЭМ!$J$40:$J$783,СВЦЭМ!$A$40:$A$783,$A348,СВЦЭМ!$B$39:$B$782,D$346)+'СЕТ СН'!$F$16</f>
        <v>0</v>
      </c>
      <c r="E348" s="36">
        <f>SUMIFS(СВЦЭМ!$J$40:$J$783,СВЦЭМ!$A$40:$A$783,$A348,СВЦЭМ!$B$39:$B$782,E$346)+'СЕТ СН'!$F$16</f>
        <v>0</v>
      </c>
      <c r="F348" s="36">
        <f>SUMIFS(СВЦЭМ!$J$40:$J$783,СВЦЭМ!$A$40:$A$783,$A348,СВЦЭМ!$B$39:$B$782,F$346)+'СЕТ СН'!$F$16</f>
        <v>0</v>
      </c>
      <c r="G348" s="36">
        <f>SUMIFS(СВЦЭМ!$J$40:$J$783,СВЦЭМ!$A$40:$A$783,$A348,СВЦЭМ!$B$39:$B$782,G$346)+'СЕТ СН'!$F$16</f>
        <v>0</v>
      </c>
      <c r="H348" s="36">
        <f>SUMIFS(СВЦЭМ!$J$40:$J$783,СВЦЭМ!$A$40:$A$783,$A348,СВЦЭМ!$B$39:$B$782,H$346)+'СЕТ СН'!$F$16</f>
        <v>0</v>
      </c>
      <c r="I348" s="36">
        <f>SUMIFS(СВЦЭМ!$J$40:$J$783,СВЦЭМ!$A$40:$A$783,$A348,СВЦЭМ!$B$39:$B$782,I$346)+'СЕТ СН'!$F$16</f>
        <v>0</v>
      </c>
      <c r="J348" s="36">
        <f>SUMIFS(СВЦЭМ!$J$40:$J$783,СВЦЭМ!$A$40:$A$783,$A348,СВЦЭМ!$B$39:$B$782,J$346)+'СЕТ СН'!$F$16</f>
        <v>0</v>
      </c>
      <c r="K348" s="36">
        <f>SUMIFS(СВЦЭМ!$J$40:$J$783,СВЦЭМ!$A$40:$A$783,$A348,СВЦЭМ!$B$39:$B$782,K$346)+'СЕТ СН'!$F$16</f>
        <v>0</v>
      </c>
      <c r="L348" s="36">
        <f>SUMIFS(СВЦЭМ!$J$40:$J$783,СВЦЭМ!$A$40:$A$783,$A348,СВЦЭМ!$B$39:$B$782,L$346)+'СЕТ СН'!$F$16</f>
        <v>0</v>
      </c>
      <c r="M348" s="36">
        <f>SUMIFS(СВЦЭМ!$J$40:$J$783,СВЦЭМ!$A$40:$A$783,$A348,СВЦЭМ!$B$39:$B$782,M$346)+'СЕТ СН'!$F$16</f>
        <v>0</v>
      </c>
      <c r="N348" s="36">
        <f>SUMIFS(СВЦЭМ!$J$40:$J$783,СВЦЭМ!$A$40:$A$783,$A348,СВЦЭМ!$B$39:$B$782,N$346)+'СЕТ СН'!$F$16</f>
        <v>0</v>
      </c>
      <c r="O348" s="36">
        <f>SUMIFS(СВЦЭМ!$J$40:$J$783,СВЦЭМ!$A$40:$A$783,$A348,СВЦЭМ!$B$39:$B$782,O$346)+'СЕТ СН'!$F$16</f>
        <v>0</v>
      </c>
      <c r="P348" s="36">
        <f>SUMIFS(СВЦЭМ!$J$40:$J$783,СВЦЭМ!$A$40:$A$783,$A348,СВЦЭМ!$B$39:$B$782,P$346)+'СЕТ СН'!$F$16</f>
        <v>0</v>
      </c>
      <c r="Q348" s="36">
        <f>SUMIFS(СВЦЭМ!$J$40:$J$783,СВЦЭМ!$A$40:$A$783,$A348,СВЦЭМ!$B$39:$B$782,Q$346)+'СЕТ СН'!$F$16</f>
        <v>0</v>
      </c>
      <c r="R348" s="36">
        <f>SUMIFS(СВЦЭМ!$J$40:$J$783,СВЦЭМ!$A$40:$A$783,$A348,СВЦЭМ!$B$39:$B$782,R$346)+'СЕТ СН'!$F$16</f>
        <v>0</v>
      </c>
      <c r="S348" s="36">
        <f>SUMIFS(СВЦЭМ!$J$40:$J$783,СВЦЭМ!$A$40:$A$783,$A348,СВЦЭМ!$B$39:$B$782,S$346)+'СЕТ СН'!$F$16</f>
        <v>0</v>
      </c>
      <c r="T348" s="36">
        <f>SUMIFS(СВЦЭМ!$J$40:$J$783,СВЦЭМ!$A$40:$A$783,$A348,СВЦЭМ!$B$39:$B$782,T$346)+'СЕТ СН'!$F$16</f>
        <v>0</v>
      </c>
      <c r="U348" s="36">
        <f>SUMIFS(СВЦЭМ!$J$40:$J$783,СВЦЭМ!$A$40:$A$783,$A348,СВЦЭМ!$B$39:$B$782,U$346)+'СЕТ СН'!$F$16</f>
        <v>0</v>
      </c>
      <c r="V348" s="36">
        <f>SUMIFS(СВЦЭМ!$J$40:$J$783,СВЦЭМ!$A$40:$A$783,$A348,СВЦЭМ!$B$39:$B$782,V$346)+'СЕТ СН'!$F$16</f>
        <v>0</v>
      </c>
      <c r="W348" s="36">
        <f>SUMIFS(СВЦЭМ!$J$40:$J$783,СВЦЭМ!$A$40:$A$783,$A348,СВЦЭМ!$B$39:$B$782,W$346)+'СЕТ СН'!$F$16</f>
        <v>0</v>
      </c>
      <c r="X348" s="36">
        <f>SUMIFS(СВЦЭМ!$J$40:$J$783,СВЦЭМ!$A$40:$A$783,$A348,СВЦЭМ!$B$39:$B$782,X$346)+'СЕТ СН'!$F$16</f>
        <v>0</v>
      </c>
      <c r="Y348" s="36">
        <f>SUMIFS(СВЦЭМ!$J$40:$J$783,СВЦЭМ!$A$40:$A$783,$A348,СВЦЭМ!$B$39:$B$782,Y$346)+'СЕТ СН'!$F$16</f>
        <v>0</v>
      </c>
    </row>
    <row r="349" spans="1:27" ht="15.75" hidden="1" x14ac:dyDescent="0.2">
      <c r="A349" s="35">
        <f t="shared" ref="A349:A377" si="10">A348+1</f>
        <v>44595</v>
      </c>
      <c r="B349" s="36">
        <f>SUMIFS(СВЦЭМ!$J$40:$J$783,СВЦЭМ!$A$40:$A$783,$A349,СВЦЭМ!$B$39:$B$782,B$346)+'СЕТ СН'!$F$16</f>
        <v>0</v>
      </c>
      <c r="C349" s="36">
        <f>SUMIFS(СВЦЭМ!$J$40:$J$783,СВЦЭМ!$A$40:$A$783,$A349,СВЦЭМ!$B$39:$B$782,C$346)+'СЕТ СН'!$F$16</f>
        <v>0</v>
      </c>
      <c r="D349" s="36">
        <f>SUMIFS(СВЦЭМ!$J$40:$J$783,СВЦЭМ!$A$40:$A$783,$A349,СВЦЭМ!$B$39:$B$782,D$346)+'СЕТ СН'!$F$16</f>
        <v>0</v>
      </c>
      <c r="E349" s="36">
        <f>SUMIFS(СВЦЭМ!$J$40:$J$783,СВЦЭМ!$A$40:$A$783,$A349,СВЦЭМ!$B$39:$B$782,E$346)+'СЕТ СН'!$F$16</f>
        <v>0</v>
      </c>
      <c r="F349" s="36">
        <f>SUMIFS(СВЦЭМ!$J$40:$J$783,СВЦЭМ!$A$40:$A$783,$A349,СВЦЭМ!$B$39:$B$782,F$346)+'СЕТ СН'!$F$16</f>
        <v>0</v>
      </c>
      <c r="G349" s="36">
        <f>SUMIFS(СВЦЭМ!$J$40:$J$783,СВЦЭМ!$A$40:$A$783,$A349,СВЦЭМ!$B$39:$B$782,G$346)+'СЕТ СН'!$F$16</f>
        <v>0</v>
      </c>
      <c r="H349" s="36">
        <f>SUMIFS(СВЦЭМ!$J$40:$J$783,СВЦЭМ!$A$40:$A$783,$A349,СВЦЭМ!$B$39:$B$782,H$346)+'СЕТ СН'!$F$16</f>
        <v>0</v>
      </c>
      <c r="I349" s="36">
        <f>SUMIFS(СВЦЭМ!$J$40:$J$783,СВЦЭМ!$A$40:$A$783,$A349,СВЦЭМ!$B$39:$B$782,I$346)+'СЕТ СН'!$F$16</f>
        <v>0</v>
      </c>
      <c r="J349" s="36">
        <f>SUMIFS(СВЦЭМ!$J$40:$J$783,СВЦЭМ!$A$40:$A$783,$A349,СВЦЭМ!$B$39:$B$782,J$346)+'СЕТ СН'!$F$16</f>
        <v>0</v>
      </c>
      <c r="K349" s="36">
        <f>SUMIFS(СВЦЭМ!$J$40:$J$783,СВЦЭМ!$A$40:$A$783,$A349,СВЦЭМ!$B$39:$B$782,K$346)+'СЕТ СН'!$F$16</f>
        <v>0</v>
      </c>
      <c r="L349" s="36">
        <f>SUMIFS(СВЦЭМ!$J$40:$J$783,СВЦЭМ!$A$40:$A$783,$A349,СВЦЭМ!$B$39:$B$782,L$346)+'СЕТ СН'!$F$16</f>
        <v>0</v>
      </c>
      <c r="M349" s="36">
        <f>SUMIFS(СВЦЭМ!$J$40:$J$783,СВЦЭМ!$A$40:$A$783,$A349,СВЦЭМ!$B$39:$B$782,M$346)+'СЕТ СН'!$F$16</f>
        <v>0</v>
      </c>
      <c r="N349" s="36">
        <f>SUMIFS(СВЦЭМ!$J$40:$J$783,СВЦЭМ!$A$40:$A$783,$A349,СВЦЭМ!$B$39:$B$782,N$346)+'СЕТ СН'!$F$16</f>
        <v>0</v>
      </c>
      <c r="O349" s="36">
        <f>SUMIFS(СВЦЭМ!$J$40:$J$783,СВЦЭМ!$A$40:$A$783,$A349,СВЦЭМ!$B$39:$B$782,O$346)+'СЕТ СН'!$F$16</f>
        <v>0</v>
      </c>
      <c r="P349" s="36">
        <f>SUMIFS(СВЦЭМ!$J$40:$J$783,СВЦЭМ!$A$40:$A$783,$A349,СВЦЭМ!$B$39:$B$782,P$346)+'СЕТ СН'!$F$16</f>
        <v>0</v>
      </c>
      <c r="Q349" s="36">
        <f>SUMIFS(СВЦЭМ!$J$40:$J$783,СВЦЭМ!$A$40:$A$783,$A349,СВЦЭМ!$B$39:$B$782,Q$346)+'СЕТ СН'!$F$16</f>
        <v>0</v>
      </c>
      <c r="R349" s="36">
        <f>SUMIFS(СВЦЭМ!$J$40:$J$783,СВЦЭМ!$A$40:$A$783,$A349,СВЦЭМ!$B$39:$B$782,R$346)+'СЕТ СН'!$F$16</f>
        <v>0</v>
      </c>
      <c r="S349" s="36">
        <f>SUMIFS(СВЦЭМ!$J$40:$J$783,СВЦЭМ!$A$40:$A$783,$A349,СВЦЭМ!$B$39:$B$782,S$346)+'СЕТ СН'!$F$16</f>
        <v>0</v>
      </c>
      <c r="T349" s="36">
        <f>SUMIFS(СВЦЭМ!$J$40:$J$783,СВЦЭМ!$A$40:$A$783,$A349,СВЦЭМ!$B$39:$B$782,T$346)+'СЕТ СН'!$F$16</f>
        <v>0</v>
      </c>
      <c r="U349" s="36">
        <f>SUMIFS(СВЦЭМ!$J$40:$J$783,СВЦЭМ!$A$40:$A$783,$A349,СВЦЭМ!$B$39:$B$782,U$346)+'СЕТ СН'!$F$16</f>
        <v>0</v>
      </c>
      <c r="V349" s="36">
        <f>SUMIFS(СВЦЭМ!$J$40:$J$783,СВЦЭМ!$A$40:$A$783,$A349,СВЦЭМ!$B$39:$B$782,V$346)+'СЕТ СН'!$F$16</f>
        <v>0</v>
      </c>
      <c r="W349" s="36">
        <f>SUMIFS(СВЦЭМ!$J$40:$J$783,СВЦЭМ!$A$40:$A$783,$A349,СВЦЭМ!$B$39:$B$782,W$346)+'СЕТ СН'!$F$16</f>
        <v>0</v>
      </c>
      <c r="X349" s="36">
        <f>SUMIFS(СВЦЭМ!$J$40:$J$783,СВЦЭМ!$A$40:$A$783,$A349,СВЦЭМ!$B$39:$B$782,X$346)+'СЕТ СН'!$F$16</f>
        <v>0</v>
      </c>
      <c r="Y349" s="36">
        <f>SUMIFS(СВЦЭМ!$J$40:$J$783,СВЦЭМ!$A$40:$A$783,$A349,СВЦЭМ!$B$39:$B$782,Y$346)+'СЕТ СН'!$F$16</f>
        <v>0</v>
      </c>
    </row>
    <row r="350" spans="1:27" ht="15.75" hidden="1" x14ac:dyDescent="0.2">
      <c r="A350" s="35">
        <f t="shared" si="10"/>
        <v>44596</v>
      </c>
      <c r="B350" s="36">
        <f>SUMIFS(СВЦЭМ!$J$40:$J$783,СВЦЭМ!$A$40:$A$783,$A350,СВЦЭМ!$B$39:$B$782,B$346)+'СЕТ СН'!$F$16</f>
        <v>0</v>
      </c>
      <c r="C350" s="36">
        <f>SUMIFS(СВЦЭМ!$J$40:$J$783,СВЦЭМ!$A$40:$A$783,$A350,СВЦЭМ!$B$39:$B$782,C$346)+'СЕТ СН'!$F$16</f>
        <v>0</v>
      </c>
      <c r="D350" s="36">
        <f>SUMIFS(СВЦЭМ!$J$40:$J$783,СВЦЭМ!$A$40:$A$783,$A350,СВЦЭМ!$B$39:$B$782,D$346)+'СЕТ СН'!$F$16</f>
        <v>0</v>
      </c>
      <c r="E350" s="36">
        <f>SUMIFS(СВЦЭМ!$J$40:$J$783,СВЦЭМ!$A$40:$A$783,$A350,СВЦЭМ!$B$39:$B$782,E$346)+'СЕТ СН'!$F$16</f>
        <v>0</v>
      </c>
      <c r="F350" s="36">
        <f>SUMIFS(СВЦЭМ!$J$40:$J$783,СВЦЭМ!$A$40:$A$783,$A350,СВЦЭМ!$B$39:$B$782,F$346)+'СЕТ СН'!$F$16</f>
        <v>0</v>
      </c>
      <c r="G350" s="36">
        <f>SUMIFS(СВЦЭМ!$J$40:$J$783,СВЦЭМ!$A$40:$A$783,$A350,СВЦЭМ!$B$39:$B$782,G$346)+'СЕТ СН'!$F$16</f>
        <v>0</v>
      </c>
      <c r="H350" s="36">
        <f>SUMIFS(СВЦЭМ!$J$40:$J$783,СВЦЭМ!$A$40:$A$783,$A350,СВЦЭМ!$B$39:$B$782,H$346)+'СЕТ СН'!$F$16</f>
        <v>0</v>
      </c>
      <c r="I350" s="36">
        <f>SUMIFS(СВЦЭМ!$J$40:$J$783,СВЦЭМ!$A$40:$A$783,$A350,СВЦЭМ!$B$39:$B$782,I$346)+'СЕТ СН'!$F$16</f>
        <v>0</v>
      </c>
      <c r="J350" s="36">
        <f>SUMIFS(СВЦЭМ!$J$40:$J$783,СВЦЭМ!$A$40:$A$783,$A350,СВЦЭМ!$B$39:$B$782,J$346)+'СЕТ СН'!$F$16</f>
        <v>0</v>
      </c>
      <c r="K350" s="36">
        <f>SUMIFS(СВЦЭМ!$J$40:$J$783,СВЦЭМ!$A$40:$A$783,$A350,СВЦЭМ!$B$39:$B$782,K$346)+'СЕТ СН'!$F$16</f>
        <v>0</v>
      </c>
      <c r="L350" s="36">
        <f>SUMIFS(СВЦЭМ!$J$40:$J$783,СВЦЭМ!$A$40:$A$783,$A350,СВЦЭМ!$B$39:$B$782,L$346)+'СЕТ СН'!$F$16</f>
        <v>0</v>
      </c>
      <c r="M350" s="36">
        <f>SUMIFS(СВЦЭМ!$J$40:$J$783,СВЦЭМ!$A$40:$A$783,$A350,СВЦЭМ!$B$39:$B$782,M$346)+'СЕТ СН'!$F$16</f>
        <v>0</v>
      </c>
      <c r="N350" s="36">
        <f>SUMIFS(СВЦЭМ!$J$40:$J$783,СВЦЭМ!$A$40:$A$783,$A350,СВЦЭМ!$B$39:$B$782,N$346)+'СЕТ СН'!$F$16</f>
        <v>0</v>
      </c>
      <c r="O350" s="36">
        <f>SUMIFS(СВЦЭМ!$J$40:$J$783,СВЦЭМ!$A$40:$A$783,$A350,СВЦЭМ!$B$39:$B$782,O$346)+'СЕТ СН'!$F$16</f>
        <v>0</v>
      </c>
      <c r="P350" s="36">
        <f>SUMIFS(СВЦЭМ!$J$40:$J$783,СВЦЭМ!$A$40:$A$783,$A350,СВЦЭМ!$B$39:$B$782,P$346)+'СЕТ СН'!$F$16</f>
        <v>0</v>
      </c>
      <c r="Q350" s="36">
        <f>SUMIFS(СВЦЭМ!$J$40:$J$783,СВЦЭМ!$A$40:$A$783,$A350,СВЦЭМ!$B$39:$B$782,Q$346)+'СЕТ СН'!$F$16</f>
        <v>0</v>
      </c>
      <c r="R350" s="36">
        <f>SUMIFS(СВЦЭМ!$J$40:$J$783,СВЦЭМ!$A$40:$A$783,$A350,СВЦЭМ!$B$39:$B$782,R$346)+'СЕТ СН'!$F$16</f>
        <v>0</v>
      </c>
      <c r="S350" s="36">
        <f>SUMIFS(СВЦЭМ!$J$40:$J$783,СВЦЭМ!$A$40:$A$783,$A350,СВЦЭМ!$B$39:$B$782,S$346)+'СЕТ СН'!$F$16</f>
        <v>0</v>
      </c>
      <c r="T350" s="36">
        <f>SUMIFS(СВЦЭМ!$J$40:$J$783,СВЦЭМ!$A$40:$A$783,$A350,СВЦЭМ!$B$39:$B$782,T$346)+'СЕТ СН'!$F$16</f>
        <v>0</v>
      </c>
      <c r="U350" s="36">
        <f>SUMIFS(СВЦЭМ!$J$40:$J$783,СВЦЭМ!$A$40:$A$783,$A350,СВЦЭМ!$B$39:$B$782,U$346)+'СЕТ СН'!$F$16</f>
        <v>0</v>
      </c>
      <c r="V350" s="36">
        <f>SUMIFS(СВЦЭМ!$J$40:$J$783,СВЦЭМ!$A$40:$A$783,$A350,СВЦЭМ!$B$39:$B$782,V$346)+'СЕТ СН'!$F$16</f>
        <v>0</v>
      </c>
      <c r="W350" s="36">
        <f>SUMIFS(СВЦЭМ!$J$40:$J$783,СВЦЭМ!$A$40:$A$783,$A350,СВЦЭМ!$B$39:$B$782,W$346)+'СЕТ СН'!$F$16</f>
        <v>0</v>
      </c>
      <c r="X350" s="36">
        <f>SUMIFS(СВЦЭМ!$J$40:$J$783,СВЦЭМ!$A$40:$A$783,$A350,СВЦЭМ!$B$39:$B$782,X$346)+'СЕТ СН'!$F$16</f>
        <v>0</v>
      </c>
      <c r="Y350" s="36">
        <f>SUMIFS(СВЦЭМ!$J$40:$J$783,СВЦЭМ!$A$40:$A$783,$A350,СВЦЭМ!$B$39:$B$782,Y$346)+'СЕТ СН'!$F$16</f>
        <v>0</v>
      </c>
    </row>
    <row r="351" spans="1:27" ht="15.75" hidden="1" x14ac:dyDescent="0.2">
      <c r="A351" s="35">
        <f t="shared" si="10"/>
        <v>44597</v>
      </c>
      <c r="B351" s="36">
        <f>SUMIFS(СВЦЭМ!$J$40:$J$783,СВЦЭМ!$A$40:$A$783,$A351,СВЦЭМ!$B$39:$B$782,B$346)+'СЕТ СН'!$F$16</f>
        <v>0</v>
      </c>
      <c r="C351" s="36">
        <f>SUMIFS(СВЦЭМ!$J$40:$J$783,СВЦЭМ!$A$40:$A$783,$A351,СВЦЭМ!$B$39:$B$782,C$346)+'СЕТ СН'!$F$16</f>
        <v>0</v>
      </c>
      <c r="D351" s="36">
        <f>SUMIFS(СВЦЭМ!$J$40:$J$783,СВЦЭМ!$A$40:$A$783,$A351,СВЦЭМ!$B$39:$B$782,D$346)+'СЕТ СН'!$F$16</f>
        <v>0</v>
      </c>
      <c r="E351" s="36">
        <f>SUMIFS(СВЦЭМ!$J$40:$J$783,СВЦЭМ!$A$40:$A$783,$A351,СВЦЭМ!$B$39:$B$782,E$346)+'СЕТ СН'!$F$16</f>
        <v>0</v>
      </c>
      <c r="F351" s="36">
        <f>SUMIFS(СВЦЭМ!$J$40:$J$783,СВЦЭМ!$A$40:$A$783,$A351,СВЦЭМ!$B$39:$B$782,F$346)+'СЕТ СН'!$F$16</f>
        <v>0</v>
      </c>
      <c r="G351" s="36">
        <f>SUMIFS(СВЦЭМ!$J$40:$J$783,СВЦЭМ!$A$40:$A$783,$A351,СВЦЭМ!$B$39:$B$782,G$346)+'СЕТ СН'!$F$16</f>
        <v>0</v>
      </c>
      <c r="H351" s="36">
        <f>SUMIFS(СВЦЭМ!$J$40:$J$783,СВЦЭМ!$A$40:$A$783,$A351,СВЦЭМ!$B$39:$B$782,H$346)+'СЕТ СН'!$F$16</f>
        <v>0</v>
      </c>
      <c r="I351" s="36">
        <f>SUMIFS(СВЦЭМ!$J$40:$J$783,СВЦЭМ!$A$40:$A$783,$A351,СВЦЭМ!$B$39:$B$782,I$346)+'СЕТ СН'!$F$16</f>
        <v>0</v>
      </c>
      <c r="J351" s="36">
        <f>SUMIFS(СВЦЭМ!$J$40:$J$783,СВЦЭМ!$A$40:$A$783,$A351,СВЦЭМ!$B$39:$B$782,J$346)+'СЕТ СН'!$F$16</f>
        <v>0</v>
      </c>
      <c r="K351" s="36">
        <f>SUMIFS(СВЦЭМ!$J$40:$J$783,СВЦЭМ!$A$40:$A$783,$A351,СВЦЭМ!$B$39:$B$782,K$346)+'СЕТ СН'!$F$16</f>
        <v>0</v>
      </c>
      <c r="L351" s="36">
        <f>SUMIFS(СВЦЭМ!$J$40:$J$783,СВЦЭМ!$A$40:$A$783,$A351,СВЦЭМ!$B$39:$B$782,L$346)+'СЕТ СН'!$F$16</f>
        <v>0</v>
      </c>
      <c r="M351" s="36">
        <f>SUMIFS(СВЦЭМ!$J$40:$J$783,СВЦЭМ!$A$40:$A$783,$A351,СВЦЭМ!$B$39:$B$782,M$346)+'СЕТ СН'!$F$16</f>
        <v>0</v>
      </c>
      <c r="N351" s="36">
        <f>SUMIFS(СВЦЭМ!$J$40:$J$783,СВЦЭМ!$A$40:$A$783,$A351,СВЦЭМ!$B$39:$B$782,N$346)+'СЕТ СН'!$F$16</f>
        <v>0</v>
      </c>
      <c r="O351" s="36">
        <f>SUMIFS(СВЦЭМ!$J$40:$J$783,СВЦЭМ!$A$40:$A$783,$A351,СВЦЭМ!$B$39:$B$782,O$346)+'СЕТ СН'!$F$16</f>
        <v>0</v>
      </c>
      <c r="P351" s="36">
        <f>SUMIFS(СВЦЭМ!$J$40:$J$783,СВЦЭМ!$A$40:$A$783,$A351,СВЦЭМ!$B$39:$B$782,P$346)+'СЕТ СН'!$F$16</f>
        <v>0</v>
      </c>
      <c r="Q351" s="36">
        <f>SUMIFS(СВЦЭМ!$J$40:$J$783,СВЦЭМ!$A$40:$A$783,$A351,СВЦЭМ!$B$39:$B$782,Q$346)+'СЕТ СН'!$F$16</f>
        <v>0</v>
      </c>
      <c r="R351" s="36">
        <f>SUMIFS(СВЦЭМ!$J$40:$J$783,СВЦЭМ!$A$40:$A$783,$A351,СВЦЭМ!$B$39:$B$782,R$346)+'СЕТ СН'!$F$16</f>
        <v>0</v>
      </c>
      <c r="S351" s="36">
        <f>SUMIFS(СВЦЭМ!$J$40:$J$783,СВЦЭМ!$A$40:$A$783,$A351,СВЦЭМ!$B$39:$B$782,S$346)+'СЕТ СН'!$F$16</f>
        <v>0</v>
      </c>
      <c r="T351" s="36">
        <f>SUMIFS(СВЦЭМ!$J$40:$J$783,СВЦЭМ!$A$40:$A$783,$A351,СВЦЭМ!$B$39:$B$782,T$346)+'СЕТ СН'!$F$16</f>
        <v>0</v>
      </c>
      <c r="U351" s="36">
        <f>SUMIFS(СВЦЭМ!$J$40:$J$783,СВЦЭМ!$A$40:$A$783,$A351,СВЦЭМ!$B$39:$B$782,U$346)+'СЕТ СН'!$F$16</f>
        <v>0</v>
      </c>
      <c r="V351" s="36">
        <f>SUMIFS(СВЦЭМ!$J$40:$J$783,СВЦЭМ!$A$40:$A$783,$A351,СВЦЭМ!$B$39:$B$782,V$346)+'СЕТ СН'!$F$16</f>
        <v>0</v>
      </c>
      <c r="W351" s="36">
        <f>SUMIFS(СВЦЭМ!$J$40:$J$783,СВЦЭМ!$A$40:$A$783,$A351,СВЦЭМ!$B$39:$B$782,W$346)+'СЕТ СН'!$F$16</f>
        <v>0</v>
      </c>
      <c r="X351" s="36">
        <f>SUMIFS(СВЦЭМ!$J$40:$J$783,СВЦЭМ!$A$40:$A$783,$A351,СВЦЭМ!$B$39:$B$782,X$346)+'СЕТ СН'!$F$16</f>
        <v>0</v>
      </c>
      <c r="Y351" s="36">
        <f>SUMIFS(СВЦЭМ!$J$40:$J$783,СВЦЭМ!$A$40:$A$783,$A351,СВЦЭМ!$B$39:$B$782,Y$346)+'СЕТ СН'!$F$16</f>
        <v>0</v>
      </c>
    </row>
    <row r="352" spans="1:27" ht="15.75" hidden="1" x14ac:dyDescent="0.2">
      <c r="A352" s="35">
        <f t="shared" si="10"/>
        <v>44598</v>
      </c>
      <c r="B352" s="36">
        <f>SUMIFS(СВЦЭМ!$J$40:$J$783,СВЦЭМ!$A$40:$A$783,$A352,СВЦЭМ!$B$39:$B$782,B$346)+'СЕТ СН'!$F$16</f>
        <v>0</v>
      </c>
      <c r="C352" s="36">
        <f>SUMIFS(СВЦЭМ!$J$40:$J$783,СВЦЭМ!$A$40:$A$783,$A352,СВЦЭМ!$B$39:$B$782,C$346)+'СЕТ СН'!$F$16</f>
        <v>0</v>
      </c>
      <c r="D352" s="36">
        <f>SUMIFS(СВЦЭМ!$J$40:$J$783,СВЦЭМ!$A$40:$A$783,$A352,СВЦЭМ!$B$39:$B$782,D$346)+'СЕТ СН'!$F$16</f>
        <v>0</v>
      </c>
      <c r="E352" s="36">
        <f>SUMIFS(СВЦЭМ!$J$40:$J$783,СВЦЭМ!$A$40:$A$783,$A352,СВЦЭМ!$B$39:$B$782,E$346)+'СЕТ СН'!$F$16</f>
        <v>0</v>
      </c>
      <c r="F352" s="36">
        <f>SUMIFS(СВЦЭМ!$J$40:$J$783,СВЦЭМ!$A$40:$A$783,$A352,СВЦЭМ!$B$39:$B$782,F$346)+'СЕТ СН'!$F$16</f>
        <v>0</v>
      </c>
      <c r="G352" s="36">
        <f>SUMIFS(СВЦЭМ!$J$40:$J$783,СВЦЭМ!$A$40:$A$783,$A352,СВЦЭМ!$B$39:$B$782,G$346)+'СЕТ СН'!$F$16</f>
        <v>0</v>
      </c>
      <c r="H352" s="36">
        <f>SUMIFS(СВЦЭМ!$J$40:$J$783,СВЦЭМ!$A$40:$A$783,$A352,СВЦЭМ!$B$39:$B$782,H$346)+'СЕТ СН'!$F$16</f>
        <v>0</v>
      </c>
      <c r="I352" s="36">
        <f>SUMIFS(СВЦЭМ!$J$40:$J$783,СВЦЭМ!$A$40:$A$783,$A352,СВЦЭМ!$B$39:$B$782,I$346)+'СЕТ СН'!$F$16</f>
        <v>0</v>
      </c>
      <c r="J352" s="36">
        <f>SUMIFS(СВЦЭМ!$J$40:$J$783,СВЦЭМ!$A$40:$A$783,$A352,СВЦЭМ!$B$39:$B$782,J$346)+'СЕТ СН'!$F$16</f>
        <v>0</v>
      </c>
      <c r="K352" s="36">
        <f>SUMIFS(СВЦЭМ!$J$40:$J$783,СВЦЭМ!$A$40:$A$783,$A352,СВЦЭМ!$B$39:$B$782,K$346)+'СЕТ СН'!$F$16</f>
        <v>0</v>
      </c>
      <c r="L352" s="36">
        <f>SUMIFS(СВЦЭМ!$J$40:$J$783,СВЦЭМ!$A$40:$A$783,$A352,СВЦЭМ!$B$39:$B$782,L$346)+'СЕТ СН'!$F$16</f>
        <v>0</v>
      </c>
      <c r="M352" s="36">
        <f>SUMIFS(СВЦЭМ!$J$40:$J$783,СВЦЭМ!$A$40:$A$783,$A352,СВЦЭМ!$B$39:$B$782,M$346)+'СЕТ СН'!$F$16</f>
        <v>0</v>
      </c>
      <c r="N352" s="36">
        <f>SUMIFS(СВЦЭМ!$J$40:$J$783,СВЦЭМ!$A$40:$A$783,$A352,СВЦЭМ!$B$39:$B$782,N$346)+'СЕТ СН'!$F$16</f>
        <v>0</v>
      </c>
      <c r="O352" s="36">
        <f>SUMIFS(СВЦЭМ!$J$40:$J$783,СВЦЭМ!$A$40:$A$783,$A352,СВЦЭМ!$B$39:$B$782,O$346)+'СЕТ СН'!$F$16</f>
        <v>0</v>
      </c>
      <c r="P352" s="36">
        <f>SUMIFS(СВЦЭМ!$J$40:$J$783,СВЦЭМ!$A$40:$A$783,$A352,СВЦЭМ!$B$39:$B$782,P$346)+'СЕТ СН'!$F$16</f>
        <v>0</v>
      </c>
      <c r="Q352" s="36">
        <f>SUMIFS(СВЦЭМ!$J$40:$J$783,СВЦЭМ!$A$40:$A$783,$A352,СВЦЭМ!$B$39:$B$782,Q$346)+'СЕТ СН'!$F$16</f>
        <v>0</v>
      </c>
      <c r="R352" s="36">
        <f>SUMIFS(СВЦЭМ!$J$40:$J$783,СВЦЭМ!$A$40:$A$783,$A352,СВЦЭМ!$B$39:$B$782,R$346)+'СЕТ СН'!$F$16</f>
        <v>0</v>
      </c>
      <c r="S352" s="36">
        <f>SUMIFS(СВЦЭМ!$J$40:$J$783,СВЦЭМ!$A$40:$A$783,$A352,СВЦЭМ!$B$39:$B$782,S$346)+'СЕТ СН'!$F$16</f>
        <v>0</v>
      </c>
      <c r="T352" s="36">
        <f>SUMIFS(СВЦЭМ!$J$40:$J$783,СВЦЭМ!$A$40:$A$783,$A352,СВЦЭМ!$B$39:$B$782,T$346)+'СЕТ СН'!$F$16</f>
        <v>0</v>
      </c>
      <c r="U352" s="36">
        <f>SUMIFS(СВЦЭМ!$J$40:$J$783,СВЦЭМ!$A$40:$A$783,$A352,СВЦЭМ!$B$39:$B$782,U$346)+'СЕТ СН'!$F$16</f>
        <v>0</v>
      </c>
      <c r="V352" s="36">
        <f>SUMIFS(СВЦЭМ!$J$40:$J$783,СВЦЭМ!$A$40:$A$783,$A352,СВЦЭМ!$B$39:$B$782,V$346)+'СЕТ СН'!$F$16</f>
        <v>0</v>
      </c>
      <c r="W352" s="36">
        <f>SUMIFS(СВЦЭМ!$J$40:$J$783,СВЦЭМ!$A$40:$A$783,$A352,СВЦЭМ!$B$39:$B$782,W$346)+'СЕТ СН'!$F$16</f>
        <v>0</v>
      </c>
      <c r="X352" s="36">
        <f>SUMIFS(СВЦЭМ!$J$40:$J$783,СВЦЭМ!$A$40:$A$783,$A352,СВЦЭМ!$B$39:$B$782,X$346)+'СЕТ СН'!$F$16</f>
        <v>0</v>
      </c>
      <c r="Y352" s="36">
        <f>SUMIFS(СВЦЭМ!$J$40:$J$783,СВЦЭМ!$A$40:$A$783,$A352,СВЦЭМ!$B$39:$B$782,Y$346)+'СЕТ СН'!$F$16</f>
        <v>0</v>
      </c>
    </row>
    <row r="353" spans="1:25" ht="15.75" hidden="1" x14ac:dyDescent="0.2">
      <c r="A353" s="35">
        <f t="shared" si="10"/>
        <v>44599</v>
      </c>
      <c r="B353" s="36">
        <f>SUMIFS(СВЦЭМ!$J$40:$J$783,СВЦЭМ!$A$40:$A$783,$A353,СВЦЭМ!$B$39:$B$782,B$346)+'СЕТ СН'!$F$16</f>
        <v>0</v>
      </c>
      <c r="C353" s="36">
        <f>SUMIFS(СВЦЭМ!$J$40:$J$783,СВЦЭМ!$A$40:$A$783,$A353,СВЦЭМ!$B$39:$B$782,C$346)+'СЕТ СН'!$F$16</f>
        <v>0</v>
      </c>
      <c r="D353" s="36">
        <f>SUMIFS(СВЦЭМ!$J$40:$J$783,СВЦЭМ!$A$40:$A$783,$A353,СВЦЭМ!$B$39:$B$782,D$346)+'СЕТ СН'!$F$16</f>
        <v>0</v>
      </c>
      <c r="E353" s="36">
        <f>SUMIFS(СВЦЭМ!$J$40:$J$783,СВЦЭМ!$A$40:$A$783,$A353,СВЦЭМ!$B$39:$B$782,E$346)+'СЕТ СН'!$F$16</f>
        <v>0</v>
      </c>
      <c r="F353" s="36">
        <f>SUMIFS(СВЦЭМ!$J$40:$J$783,СВЦЭМ!$A$40:$A$783,$A353,СВЦЭМ!$B$39:$B$782,F$346)+'СЕТ СН'!$F$16</f>
        <v>0</v>
      </c>
      <c r="G353" s="36">
        <f>SUMIFS(СВЦЭМ!$J$40:$J$783,СВЦЭМ!$A$40:$A$783,$A353,СВЦЭМ!$B$39:$B$782,G$346)+'СЕТ СН'!$F$16</f>
        <v>0</v>
      </c>
      <c r="H353" s="36">
        <f>SUMIFS(СВЦЭМ!$J$40:$J$783,СВЦЭМ!$A$40:$A$783,$A353,СВЦЭМ!$B$39:$B$782,H$346)+'СЕТ СН'!$F$16</f>
        <v>0</v>
      </c>
      <c r="I353" s="36">
        <f>SUMIFS(СВЦЭМ!$J$40:$J$783,СВЦЭМ!$A$40:$A$783,$A353,СВЦЭМ!$B$39:$B$782,I$346)+'СЕТ СН'!$F$16</f>
        <v>0</v>
      </c>
      <c r="J353" s="36">
        <f>SUMIFS(СВЦЭМ!$J$40:$J$783,СВЦЭМ!$A$40:$A$783,$A353,СВЦЭМ!$B$39:$B$782,J$346)+'СЕТ СН'!$F$16</f>
        <v>0</v>
      </c>
      <c r="K353" s="36">
        <f>SUMIFS(СВЦЭМ!$J$40:$J$783,СВЦЭМ!$A$40:$A$783,$A353,СВЦЭМ!$B$39:$B$782,K$346)+'СЕТ СН'!$F$16</f>
        <v>0</v>
      </c>
      <c r="L353" s="36">
        <f>SUMIFS(СВЦЭМ!$J$40:$J$783,СВЦЭМ!$A$40:$A$783,$A353,СВЦЭМ!$B$39:$B$782,L$346)+'СЕТ СН'!$F$16</f>
        <v>0</v>
      </c>
      <c r="M353" s="36">
        <f>SUMIFS(СВЦЭМ!$J$40:$J$783,СВЦЭМ!$A$40:$A$783,$A353,СВЦЭМ!$B$39:$B$782,M$346)+'СЕТ СН'!$F$16</f>
        <v>0</v>
      </c>
      <c r="N353" s="36">
        <f>SUMIFS(СВЦЭМ!$J$40:$J$783,СВЦЭМ!$A$40:$A$783,$A353,СВЦЭМ!$B$39:$B$782,N$346)+'СЕТ СН'!$F$16</f>
        <v>0</v>
      </c>
      <c r="O353" s="36">
        <f>SUMIFS(СВЦЭМ!$J$40:$J$783,СВЦЭМ!$A$40:$A$783,$A353,СВЦЭМ!$B$39:$B$782,O$346)+'СЕТ СН'!$F$16</f>
        <v>0</v>
      </c>
      <c r="P353" s="36">
        <f>SUMIFS(СВЦЭМ!$J$40:$J$783,СВЦЭМ!$A$40:$A$783,$A353,СВЦЭМ!$B$39:$B$782,P$346)+'СЕТ СН'!$F$16</f>
        <v>0</v>
      </c>
      <c r="Q353" s="36">
        <f>SUMIFS(СВЦЭМ!$J$40:$J$783,СВЦЭМ!$A$40:$A$783,$A353,СВЦЭМ!$B$39:$B$782,Q$346)+'СЕТ СН'!$F$16</f>
        <v>0</v>
      </c>
      <c r="R353" s="36">
        <f>SUMIFS(СВЦЭМ!$J$40:$J$783,СВЦЭМ!$A$40:$A$783,$A353,СВЦЭМ!$B$39:$B$782,R$346)+'СЕТ СН'!$F$16</f>
        <v>0</v>
      </c>
      <c r="S353" s="36">
        <f>SUMIFS(СВЦЭМ!$J$40:$J$783,СВЦЭМ!$A$40:$A$783,$A353,СВЦЭМ!$B$39:$B$782,S$346)+'СЕТ СН'!$F$16</f>
        <v>0</v>
      </c>
      <c r="T353" s="36">
        <f>SUMIFS(СВЦЭМ!$J$40:$J$783,СВЦЭМ!$A$40:$A$783,$A353,СВЦЭМ!$B$39:$B$782,T$346)+'СЕТ СН'!$F$16</f>
        <v>0</v>
      </c>
      <c r="U353" s="36">
        <f>SUMIFS(СВЦЭМ!$J$40:$J$783,СВЦЭМ!$A$40:$A$783,$A353,СВЦЭМ!$B$39:$B$782,U$346)+'СЕТ СН'!$F$16</f>
        <v>0</v>
      </c>
      <c r="V353" s="36">
        <f>SUMIFS(СВЦЭМ!$J$40:$J$783,СВЦЭМ!$A$40:$A$783,$A353,СВЦЭМ!$B$39:$B$782,V$346)+'СЕТ СН'!$F$16</f>
        <v>0</v>
      </c>
      <c r="W353" s="36">
        <f>SUMIFS(СВЦЭМ!$J$40:$J$783,СВЦЭМ!$A$40:$A$783,$A353,СВЦЭМ!$B$39:$B$782,W$346)+'СЕТ СН'!$F$16</f>
        <v>0</v>
      </c>
      <c r="X353" s="36">
        <f>SUMIFS(СВЦЭМ!$J$40:$J$783,СВЦЭМ!$A$40:$A$783,$A353,СВЦЭМ!$B$39:$B$782,X$346)+'СЕТ СН'!$F$16</f>
        <v>0</v>
      </c>
      <c r="Y353" s="36">
        <f>SUMIFS(СВЦЭМ!$J$40:$J$783,СВЦЭМ!$A$40:$A$783,$A353,СВЦЭМ!$B$39:$B$782,Y$346)+'СЕТ СН'!$F$16</f>
        <v>0</v>
      </c>
    </row>
    <row r="354" spans="1:25" ht="15.75" hidden="1" x14ac:dyDescent="0.2">
      <c r="A354" s="35">
        <f t="shared" si="10"/>
        <v>44600</v>
      </c>
      <c r="B354" s="36">
        <f>SUMIFS(СВЦЭМ!$J$40:$J$783,СВЦЭМ!$A$40:$A$783,$A354,СВЦЭМ!$B$39:$B$782,B$346)+'СЕТ СН'!$F$16</f>
        <v>0</v>
      </c>
      <c r="C354" s="36">
        <f>SUMIFS(СВЦЭМ!$J$40:$J$783,СВЦЭМ!$A$40:$A$783,$A354,СВЦЭМ!$B$39:$B$782,C$346)+'СЕТ СН'!$F$16</f>
        <v>0</v>
      </c>
      <c r="D354" s="36">
        <f>SUMIFS(СВЦЭМ!$J$40:$J$783,СВЦЭМ!$A$40:$A$783,$A354,СВЦЭМ!$B$39:$B$782,D$346)+'СЕТ СН'!$F$16</f>
        <v>0</v>
      </c>
      <c r="E354" s="36">
        <f>SUMIFS(СВЦЭМ!$J$40:$J$783,СВЦЭМ!$A$40:$A$783,$A354,СВЦЭМ!$B$39:$B$782,E$346)+'СЕТ СН'!$F$16</f>
        <v>0</v>
      </c>
      <c r="F354" s="36">
        <f>SUMIFS(СВЦЭМ!$J$40:$J$783,СВЦЭМ!$A$40:$A$783,$A354,СВЦЭМ!$B$39:$B$782,F$346)+'СЕТ СН'!$F$16</f>
        <v>0</v>
      </c>
      <c r="G354" s="36">
        <f>SUMIFS(СВЦЭМ!$J$40:$J$783,СВЦЭМ!$A$40:$A$783,$A354,СВЦЭМ!$B$39:$B$782,G$346)+'СЕТ СН'!$F$16</f>
        <v>0</v>
      </c>
      <c r="H354" s="36">
        <f>SUMIFS(СВЦЭМ!$J$40:$J$783,СВЦЭМ!$A$40:$A$783,$A354,СВЦЭМ!$B$39:$B$782,H$346)+'СЕТ СН'!$F$16</f>
        <v>0</v>
      </c>
      <c r="I354" s="36">
        <f>SUMIFS(СВЦЭМ!$J$40:$J$783,СВЦЭМ!$A$40:$A$783,$A354,СВЦЭМ!$B$39:$B$782,I$346)+'СЕТ СН'!$F$16</f>
        <v>0</v>
      </c>
      <c r="J354" s="36">
        <f>SUMIFS(СВЦЭМ!$J$40:$J$783,СВЦЭМ!$A$40:$A$783,$A354,СВЦЭМ!$B$39:$B$782,J$346)+'СЕТ СН'!$F$16</f>
        <v>0</v>
      </c>
      <c r="K354" s="36">
        <f>SUMIFS(СВЦЭМ!$J$40:$J$783,СВЦЭМ!$A$40:$A$783,$A354,СВЦЭМ!$B$39:$B$782,K$346)+'СЕТ СН'!$F$16</f>
        <v>0</v>
      </c>
      <c r="L354" s="36">
        <f>SUMIFS(СВЦЭМ!$J$40:$J$783,СВЦЭМ!$A$40:$A$783,$A354,СВЦЭМ!$B$39:$B$782,L$346)+'СЕТ СН'!$F$16</f>
        <v>0</v>
      </c>
      <c r="M354" s="36">
        <f>SUMIFS(СВЦЭМ!$J$40:$J$783,СВЦЭМ!$A$40:$A$783,$A354,СВЦЭМ!$B$39:$B$782,M$346)+'СЕТ СН'!$F$16</f>
        <v>0</v>
      </c>
      <c r="N354" s="36">
        <f>SUMIFS(СВЦЭМ!$J$40:$J$783,СВЦЭМ!$A$40:$A$783,$A354,СВЦЭМ!$B$39:$B$782,N$346)+'СЕТ СН'!$F$16</f>
        <v>0</v>
      </c>
      <c r="O354" s="36">
        <f>SUMIFS(СВЦЭМ!$J$40:$J$783,СВЦЭМ!$A$40:$A$783,$A354,СВЦЭМ!$B$39:$B$782,O$346)+'СЕТ СН'!$F$16</f>
        <v>0</v>
      </c>
      <c r="P354" s="36">
        <f>SUMIFS(СВЦЭМ!$J$40:$J$783,СВЦЭМ!$A$40:$A$783,$A354,СВЦЭМ!$B$39:$B$782,P$346)+'СЕТ СН'!$F$16</f>
        <v>0</v>
      </c>
      <c r="Q354" s="36">
        <f>SUMIFS(СВЦЭМ!$J$40:$J$783,СВЦЭМ!$A$40:$A$783,$A354,СВЦЭМ!$B$39:$B$782,Q$346)+'СЕТ СН'!$F$16</f>
        <v>0</v>
      </c>
      <c r="R354" s="36">
        <f>SUMIFS(СВЦЭМ!$J$40:$J$783,СВЦЭМ!$A$40:$A$783,$A354,СВЦЭМ!$B$39:$B$782,R$346)+'СЕТ СН'!$F$16</f>
        <v>0</v>
      </c>
      <c r="S354" s="36">
        <f>SUMIFS(СВЦЭМ!$J$40:$J$783,СВЦЭМ!$A$40:$A$783,$A354,СВЦЭМ!$B$39:$B$782,S$346)+'СЕТ СН'!$F$16</f>
        <v>0</v>
      </c>
      <c r="T354" s="36">
        <f>SUMIFS(СВЦЭМ!$J$40:$J$783,СВЦЭМ!$A$40:$A$783,$A354,СВЦЭМ!$B$39:$B$782,T$346)+'СЕТ СН'!$F$16</f>
        <v>0</v>
      </c>
      <c r="U354" s="36">
        <f>SUMIFS(СВЦЭМ!$J$40:$J$783,СВЦЭМ!$A$40:$A$783,$A354,СВЦЭМ!$B$39:$B$782,U$346)+'СЕТ СН'!$F$16</f>
        <v>0</v>
      </c>
      <c r="V354" s="36">
        <f>SUMIFS(СВЦЭМ!$J$40:$J$783,СВЦЭМ!$A$40:$A$783,$A354,СВЦЭМ!$B$39:$B$782,V$346)+'СЕТ СН'!$F$16</f>
        <v>0</v>
      </c>
      <c r="W354" s="36">
        <f>SUMIFS(СВЦЭМ!$J$40:$J$783,СВЦЭМ!$A$40:$A$783,$A354,СВЦЭМ!$B$39:$B$782,W$346)+'СЕТ СН'!$F$16</f>
        <v>0</v>
      </c>
      <c r="X354" s="36">
        <f>SUMIFS(СВЦЭМ!$J$40:$J$783,СВЦЭМ!$A$40:$A$783,$A354,СВЦЭМ!$B$39:$B$782,X$346)+'СЕТ СН'!$F$16</f>
        <v>0</v>
      </c>
      <c r="Y354" s="36">
        <f>SUMIFS(СВЦЭМ!$J$40:$J$783,СВЦЭМ!$A$40:$A$783,$A354,СВЦЭМ!$B$39:$B$782,Y$346)+'СЕТ СН'!$F$16</f>
        <v>0</v>
      </c>
    </row>
    <row r="355" spans="1:25" ht="15.75" hidden="1" x14ac:dyDescent="0.2">
      <c r="A355" s="35">
        <f t="shared" si="10"/>
        <v>44601</v>
      </c>
      <c r="B355" s="36">
        <f>SUMIFS(СВЦЭМ!$J$40:$J$783,СВЦЭМ!$A$40:$A$783,$A355,СВЦЭМ!$B$39:$B$782,B$346)+'СЕТ СН'!$F$16</f>
        <v>0</v>
      </c>
      <c r="C355" s="36">
        <f>SUMIFS(СВЦЭМ!$J$40:$J$783,СВЦЭМ!$A$40:$A$783,$A355,СВЦЭМ!$B$39:$B$782,C$346)+'СЕТ СН'!$F$16</f>
        <v>0</v>
      </c>
      <c r="D355" s="36">
        <f>SUMIFS(СВЦЭМ!$J$40:$J$783,СВЦЭМ!$A$40:$A$783,$A355,СВЦЭМ!$B$39:$B$782,D$346)+'СЕТ СН'!$F$16</f>
        <v>0</v>
      </c>
      <c r="E355" s="36">
        <f>SUMIFS(СВЦЭМ!$J$40:$J$783,СВЦЭМ!$A$40:$A$783,$A355,СВЦЭМ!$B$39:$B$782,E$346)+'СЕТ СН'!$F$16</f>
        <v>0</v>
      </c>
      <c r="F355" s="36">
        <f>SUMIFS(СВЦЭМ!$J$40:$J$783,СВЦЭМ!$A$40:$A$783,$A355,СВЦЭМ!$B$39:$B$782,F$346)+'СЕТ СН'!$F$16</f>
        <v>0</v>
      </c>
      <c r="G355" s="36">
        <f>SUMIFS(СВЦЭМ!$J$40:$J$783,СВЦЭМ!$A$40:$A$783,$A355,СВЦЭМ!$B$39:$B$782,G$346)+'СЕТ СН'!$F$16</f>
        <v>0</v>
      </c>
      <c r="H355" s="36">
        <f>SUMIFS(СВЦЭМ!$J$40:$J$783,СВЦЭМ!$A$40:$A$783,$A355,СВЦЭМ!$B$39:$B$782,H$346)+'СЕТ СН'!$F$16</f>
        <v>0</v>
      </c>
      <c r="I355" s="36">
        <f>SUMIFS(СВЦЭМ!$J$40:$J$783,СВЦЭМ!$A$40:$A$783,$A355,СВЦЭМ!$B$39:$B$782,I$346)+'СЕТ СН'!$F$16</f>
        <v>0</v>
      </c>
      <c r="J355" s="36">
        <f>SUMIFS(СВЦЭМ!$J$40:$J$783,СВЦЭМ!$A$40:$A$783,$A355,СВЦЭМ!$B$39:$B$782,J$346)+'СЕТ СН'!$F$16</f>
        <v>0</v>
      </c>
      <c r="K355" s="36">
        <f>SUMIFS(СВЦЭМ!$J$40:$J$783,СВЦЭМ!$A$40:$A$783,$A355,СВЦЭМ!$B$39:$B$782,K$346)+'СЕТ СН'!$F$16</f>
        <v>0</v>
      </c>
      <c r="L355" s="36">
        <f>SUMIFS(СВЦЭМ!$J$40:$J$783,СВЦЭМ!$A$40:$A$783,$A355,СВЦЭМ!$B$39:$B$782,L$346)+'СЕТ СН'!$F$16</f>
        <v>0</v>
      </c>
      <c r="M355" s="36">
        <f>SUMIFS(СВЦЭМ!$J$40:$J$783,СВЦЭМ!$A$40:$A$783,$A355,СВЦЭМ!$B$39:$B$782,M$346)+'СЕТ СН'!$F$16</f>
        <v>0</v>
      </c>
      <c r="N355" s="36">
        <f>SUMIFS(СВЦЭМ!$J$40:$J$783,СВЦЭМ!$A$40:$A$783,$A355,СВЦЭМ!$B$39:$B$782,N$346)+'СЕТ СН'!$F$16</f>
        <v>0</v>
      </c>
      <c r="O355" s="36">
        <f>SUMIFS(СВЦЭМ!$J$40:$J$783,СВЦЭМ!$A$40:$A$783,$A355,СВЦЭМ!$B$39:$B$782,O$346)+'СЕТ СН'!$F$16</f>
        <v>0</v>
      </c>
      <c r="P355" s="36">
        <f>SUMIFS(СВЦЭМ!$J$40:$J$783,СВЦЭМ!$A$40:$A$783,$A355,СВЦЭМ!$B$39:$B$782,P$346)+'СЕТ СН'!$F$16</f>
        <v>0</v>
      </c>
      <c r="Q355" s="36">
        <f>SUMIFS(СВЦЭМ!$J$40:$J$783,СВЦЭМ!$A$40:$A$783,$A355,СВЦЭМ!$B$39:$B$782,Q$346)+'СЕТ СН'!$F$16</f>
        <v>0</v>
      </c>
      <c r="R355" s="36">
        <f>SUMIFS(СВЦЭМ!$J$40:$J$783,СВЦЭМ!$A$40:$A$783,$A355,СВЦЭМ!$B$39:$B$782,R$346)+'СЕТ СН'!$F$16</f>
        <v>0</v>
      </c>
      <c r="S355" s="36">
        <f>SUMIFS(СВЦЭМ!$J$40:$J$783,СВЦЭМ!$A$40:$A$783,$A355,СВЦЭМ!$B$39:$B$782,S$346)+'СЕТ СН'!$F$16</f>
        <v>0</v>
      </c>
      <c r="T355" s="36">
        <f>SUMIFS(СВЦЭМ!$J$40:$J$783,СВЦЭМ!$A$40:$A$783,$A355,СВЦЭМ!$B$39:$B$782,T$346)+'СЕТ СН'!$F$16</f>
        <v>0</v>
      </c>
      <c r="U355" s="36">
        <f>SUMIFS(СВЦЭМ!$J$40:$J$783,СВЦЭМ!$A$40:$A$783,$A355,СВЦЭМ!$B$39:$B$782,U$346)+'СЕТ СН'!$F$16</f>
        <v>0</v>
      </c>
      <c r="V355" s="36">
        <f>SUMIFS(СВЦЭМ!$J$40:$J$783,СВЦЭМ!$A$40:$A$783,$A355,СВЦЭМ!$B$39:$B$782,V$346)+'СЕТ СН'!$F$16</f>
        <v>0</v>
      </c>
      <c r="W355" s="36">
        <f>SUMIFS(СВЦЭМ!$J$40:$J$783,СВЦЭМ!$A$40:$A$783,$A355,СВЦЭМ!$B$39:$B$782,W$346)+'СЕТ СН'!$F$16</f>
        <v>0</v>
      </c>
      <c r="X355" s="36">
        <f>SUMIFS(СВЦЭМ!$J$40:$J$783,СВЦЭМ!$A$40:$A$783,$A355,СВЦЭМ!$B$39:$B$782,X$346)+'СЕТ СН'!$F$16</f>
        <v>0</v>
      </c>
      <c r="Y355" s="36">
        <f>SUMIFS(СВЦЭМ!$J$40:$J$783,СВЦЭМ!$A$40:$A$783,$A355,СВЦЭМ!$B$39:$B$782,Y$346)+'СЕТ СН'!$F$16</f>
        <v>0</v>
      </c>
    </row>
    <row r="356" spans="1:25" ht="15.75" hidden="1" x14ac:dyDescent="0.2">
      <c r="A356" s="35">
        <f t="shared" si="10"/>
        <v>44602</v>
      </c>
      <c r="B356" s="36">
        <f>SUMIFS(СВЦЭМ!$J$40:$J$783,СВЦЭМ!$A$40:$A$783,$A356,СВЦЭМ!$B$39:$B$782,B$346)+'СЕТ СН'!$F$16</f>
        <v>0</v>
      </c>
      <c r="C356" s="36">
        <f>SUMIFS(СВЦЭМ!$J$40:$J$783,СВЦЭМ!$A$40:$A$783,$A356,СВЦЭМ!$B$39:$B$782,C$346)+'СЕТ СН'!$F$16</f>
        <v>0</v>
      </c>
      <c r="D356" s="36">
        <f>SUMIFS(СВЦЭМ!$J$40:$J$783,СВЦЭМ!$A$40:$A$783,$A356,СВЦЭМ!$B$39:$B$782,D$346)+'СЕТ СН'!$F$16</f>
        <v>0</v>
      </c>
      <c r="E356" s="36">
        <f>SUMIFS(СВЦЭМ!$J$40:$J$783,СВЦЭМ!$A$40:$A$783,$A356,СВЦЭМ!$B$39:$B$782,E$346)+'СЕТ СН'!$F$16</f>
        <v>0</v>
      </c>
      <c r="F356" s="36">
        <f>SUMIFS(СВЦЭМ!$J$40:$J$783,СВЦЭМ!$A$40:$A$783,$A356,СВЦЭМ!$B$39:$B$782,F$346)+'СЕТ СН'!$F$16</f>
        <v>0</v>
      </c>
      <c r="G356" s="36">
        <f>SUMIFS(СВЦЭМ!$J$40:$J$783,СВЦЭМ!$A$40:$A$783,$A356,СВЦЭМ!$B$39:$B$782,G$346)+'СЕТ СН'!$F$16</f>
        <v>0</v>
      </c>
      <c r="H356" s="36">
        <f>SUMIFS(СВЦЭМ!$J$40:$J$783,СВЦЭМ!$A$40:$A$783,$A356,СВЦЭМ!$B$39:$B$782,H$346)+'СЕТ СН'!$F$16</f>
        <v>0</v>
      </c>
      <c r="I356" s="36">
        <f>SUMIFS(СВЦЭМ!$J$40:$J$783,СВЦЭМ!$A$40:$A$783,$A356,СВЦЭМ!$B$39:$B$782,I$346)+'СЕТ СН'!$F$16</f>
        <v>0</v>
      </c>
      <c r="J356" s="36">
        <f>SUMIFS(СВЦЭМ!$J$40:$J$783,СВЦЭМ!$A$40:$A$783,$A356,СВЦЭМ!$B$39:$B$782,J$346)+'СЕТ СН'!$F$16</f>
        <v>0</v>
      </c>
      <c r="K356" s="36">
        <f>SUMIFS(СВЦЭМ!$J$40:$J$783,СВЦЭМ!$A$40:$A$783,$A356,СВЦЭМ!$B$39:$B$782,K$346)+'СЕТ СН'!$F$16</f>
        <v>0</v>
      </c>
      <c r="L356" s="36">
        <f>SUMIFS(СВЦЭМ!$J$40:$J$783,СВЦЭМ!$A$40:$A$783,$A356,СВЦЭМ!$B$39:$B$782,L$346)+'СЕТ СН'!$F$16</f>
        <v>0</v>
      </c>
      <c r="M356" s="36">
        <f>SUMIFS(СВЦЭМ!$J$40:$J$783,СВЦЭМ!$A$40:$A$783,$A356,СВЦЭМ!$B$39:$B$782,M$346)+'СЕТ СН'!$F$16</f>
        <v>0</v>
      </c>
      <c r="N356" s="36">
        <f>SUMIFS(СВЦЭМ!$J$40:$J$783,СВЦЭМ!$A$40:$A$783,$A356,СВЦЭМ!$B$39:$B$782,N$346)+'СЕТ СН'!$F$16</f>
        <v>0</v>
      </c>
      <c r="O356" s="36">
        <f>SUMIFS(СВЦЭМ!$J$40:$J$783,СВЦЭМ!$A$40:$A$783,$A356,СВЦЭМ!$B$39:$B$782,O$346)+'СЕТ СН'!$F$16</f>
        <v>0</v>
      </c>
      <c r="P356" s="36">
        <f>SUMIFS(СВЦЭМ!$J$40:$J$783,СВЦЭМ!$A$40:$A$783,$A356,СВЦЭМ!$B$39:$B$782,P$346)+'СЕТ СН'!$F$16</f>
        <v>0</v>
      </c>
      <c r="Q356" s="36">
        <f>SUMIFS(СВЦЭМ!$J$40:$J$783,СВЦЭМ!$A$40:$A$783,$A356,СВЦЭМ!$B$39:$B$782,Q$346)+'СЕТ СН'!$F$16</f>
        <v>0</v>
      </c>
      <c r="R356" s="36">
        <f>SUMIFS(СВЦЭМ!$J$40:$J$783,СВЦЭМ!$A$40:$A$783,$A356,СВЦЭМ!$B$39:$B$782,R$346)+'СЕТ СН'!$F$16</f>
        <v>0</v>
      </c>
      <c r="S356" s="36">
        <f>SUMIFS(СВЦЭМ!$J$40:$J$783,СВЦЭМ!$A$40:$A$783,$A356,СВЦЭМ!$B$39:$B$782,S$346)+'СЕТ СН'!$F$16</f>
        <v>0</v>
      </c>
      <c r="T356" s="36">
        <f>SUMIFS(СВЦЭМ!$J$40:$J$783,СВЦЭМ!$A$40:$A$783,$A356,СВЦЭМ!$B$39:$B$782,T$346)+'СЕТ СН'!$F$16</f>
        <v>0</v>
      </c>
      <c r="U356" s="36">
        <f>SUMIFS(СВЦЭМ!$J$40:$J$783,СВЦЭМ!$A$40:$A$783,$A356,СВЦЭМ!$B$39:$B$782,U$346)+'СЕТ СН'!$F$16</f>
        <v>0</v>
      </c>
      <c r="V356" s="36">
        <f>SUMIFS(СВЦЭМ!$J$40:$J$783,СВЦЭМ!$A$40:$A$783,$A356,СВЦЭМ!$B$39:$B$782,V$346)+'СЕТ СН'!$F$16</f>
        <v>0</v>
      </c>
      <c r="W356" s="36">
        <f>SUMIFS(СВЦЭМ!$J$40:$J$783,СВЦЭМ!$A$40:$A$783,$A356,СВЦЭМ!$B$39:$B$782,W$346)+'СЕТ СН'!$F$16</f>
        <v>0</v>
      </c>
      <c r="X356" s="36">
        <f>SUMIFS(СВЦЭМ!$J$40:$J$783,СВЦЭМ!$A$40:$A$783,$A356,СВЦЭМ!$B$39:$B$782,X$346)+'СЕТ СН'!$F$16</f>
        <v>0</v>
      </c>
      <c r="Y356" s="36">
        <f>SUMIFS(СВЦЭМ!$J$40:$J$783,СВЦЭМ!$A$40:$A$783,$A356,СВЦЭМ!$B$39:$B$782,Y$346)+'СЕТ СН'!$F$16</f>
        <v>0</v>
      </c>
    </row>
    <row r="357" spans="1:25" ht="15.75" hidden="1" x14ac:dyDescent="0.2">
      <c r="A357" s="35">
        <f t="shared" si="10"/>
        <v>44603</v>
      </c>
      <c r="B357" s="36">
        <f>SUMIFS(СВЦЭМ!$J$40:$J$783,СВЦЭМ!$A$40:$A$783,$A357,СВЦЭМ!$B$39:$B$782,B$346)+'СЕТ СН'!$F$16</f>
        <v>0</v>
      </c>
      <c r="C357" s="36">
        <f>SUMIFS(СВЦЭМ!$J$40:$J$783,СВЦЭМ!$A$40:$A$783,$A357,СВЦЭМ!$B$39:$B$782,C$346)+'СЕТ СН'!$F$16</f>
        <v>0</v>
      </c>
      <c r="D357" s="36">
        <f>SUMIFS(СВЦЭМ!$J$40:$J$783,СВЦЭМ!$A$40:$A$783,$A357,СВЦЭМ!$B$39:$B$782,D$346)+'СЕТ СН'!$F$16</f>
        <v>0</v>
      </c>
      <c r="E357" s="36">
        <f>SUMIFS(СВЦЭМ!$J$40:$J$783,СВЦЭМ!$A$40:$A$783,$A357,СВЦЭМ!$B$39:$B$782,E$346)+'СЕТ СН'!$F$16</f>
        <v>0</v>
      </c>
      <c r="F357" s="36">
        <f>SUMIFS(СВЦЭМ!$J$40:$J$783,СВЦЭМ!$A$40:$A$783,$A357,СВЦЭМ!$B$39:$B$782,F$346)+'СЕТ СН'!$F$16</f>
        <v>0</v>
      </c>
      <c r="G357" s="36">
        <f>SUMIFS(СВЦЭМ!$J$40:$J$783,СВЦЭМ!$A$40:$A$783,$A357,СВЦЭМ!$B$39:$B$782,G$346)+'СЕТ СН'!$F$16</f>
        <v>0</v>
      </c>
      <c r="H357" s="36">
        <f>SUMIFS(СВЦЭМ!$J$40:$J$783,СВЦЭМ!$A$40:$A$783,$A357,СВЦЭМ!$B$39:$B$782,H$346)+'СЕТ СН'!$F$16</f>
        <v>0</v>
      </c>
      <c r="I357" s="36">
        <f>SUMIFS(СВЦЭМ!$J$40:$J$783,СВЦЭМ!$A$40:$A$783,$A357,СВЦЭМ!$B$39:$B$782,I$346)+'СЕТ СН'!$F$16</f>
        <v>0</v>
      </c>
      <c r="J357" s="36">
        <f>SUMIFS(СВЦЭМ!$J$40:$J$783,СВЦЭМ!$A$40:$A$783,$A357,СВЦЭМ!$B$39:$B$782,J$346)+'СЕТ СН'!$F$16</f>
        <v>0</v>
      </c>
      <c r="K357" s="36">
        <f>SUMIFS(СВЦЭМ!$J$40:$J$783,СВЦЭМ!$A$40:$A$783,$A357,СВЦЭМ!$B$39:$B$782,K$346)+'СЕТ СН'!$F$16</f>
        <v>0</v>
      </c>
      <c r="L357" s="36">
        <f>SUMIFS(СВЦЭМ!$J$40:$J$783,СВЦЭМ!$A$40:$A$783,$A357,СВЦЭМ!$B$39:$B$782,L$346)+'СЕТ СН'!$F$16</f>
        <v>0</v>
      </c>
      <c r="M357" s="36">
        <f>SUMIFS(СВЦЭМ!$J$40:$J$783,СВЦЭМ!$A$40:$A$783,$A357,СВЦЭМ!$B$39:$B$782,M$346)+'СЕТ СН'!$F$16</f>
        <v>0</v>
      </c>
      <c r="N357" s="36">
        <f>SUMIFS(СВЦЭМ!$J$40:$J$783,СВЦЭМ!$A$40:$A$783,$A357,СВЦЭМ!$B$39:$B$782,N$346)+'СЕТ СН'!$F$16</f>
        <v>0</v>
      </c>
      <c r="O357" s="36">
        <f>SUMIFS(СВЦЭМ!$J$40:$J$783,СВЦЭМ!$A$40:$A$783,$A357,СВЦЭМ!$B$39:$B$782,O$346)+'СЕТ СН'!$F$16</f>
        <v>0</v>
      </c>
      <c r="P357" s="36">
        <f>SUMIFS(СВЦЭМ!$J$40:$J$783,СВЦЭМ!$A$40:$A$783,$A357,СВЦЭМ!$B$39:$B$782,P$346)+'СЕТ СН'!$F$16</f>
        <v>0</v>
      </c>
      <c r="Q357" s="36">
        <f>SUMIFS(СВЦЭМ!$J$40:$J$783,СВЦЭМ!$A$40:$A$783,$A357,СВЦЭМ!$B$39:$B$782,Q$346)+'СЕТ СН'!$F$16</f>
        <v>0</v>
      </c>
      <c r="R357" s="36">
        <f>SUMIFS(СВЦЭМ!$J$40:$J$783,СВЦЭМ!$A$40:$A$783,$A357,СВЦЭМ!$B$39:$B$782,R$346)+'СЕТ СН'!$F$16</f>
        <v>0</v>
      </c>
      <c r="S357" s="36">
        <f>SUMIFS(СВЦЭМ!$J$40:$J$783,СВЦЭМ!$A$40:$A$783,$A357,СВЦЭМ!$B$39:$B$782,S$346)+'СЕТ СН'!$F$16</f>
        <v>0</v>
      </c>
      <c r="T357" s="36">
        <f>SUMIFS(СВЦЭМ!$J$40:$J$783,СВЦЭМ!$A$40:$A$783,$A357,СВЦЭМ!$B$39:$B$782,T$346)+'СЕТ СН'!$F$16</f>
        <v>0</v>
      </c>
      <c r="U357" s="36">
        <f>SUMIFS(СВЦЭМ!$J$40:$J$783,СВЦЭМ!$A$40:$A$783,$A357,СВЦЭМ!$B$39:$B$782,U$346)+'СЕТ СН'!$F$16</f>
        <v>0</v>
      </c>
      <c r="V357" s="36">
        <f>SUMIFS(СВЦЭМ!$J$40:$J$783,СВЦЭМ!$A$40:$A$783,$A357,СВЦЭМ!$B$39:$B$782,V$346)+'СЕТ СН'!$F$16</f>
        <v>0</v>
      </c>
      <c r="W357" s="36">
        <f>SUMIFS(СВЦЭМ!$J$40:$J$783,СВЦЭМ!$A$40:$A$783,$A357,СВЦЭМ!$B$39:$B$782,W$346)+'СЕТ СН'!$F$16</f>
        <v>0</v>
      </c>
      <c r="X357" s="36">
        <f>SUMIFS(СВЦЭМ!$J$40:$J$783,СВЦЭМ!$A$40:$A$783,$A357,СВЦЭМ!$B$39:$B$782,X$346)+'СЕТ СН'!$F$16</f>
        <v>0</v>
      </c>
      <c r="Y357" s="36">
        <f>SUMIFS(СВЦЭМ!$J$40:$J$783,СВЦЭМ!$A$40:$A$783,$A357,СВЦЭМ!$B$39:$B$782,Y$346)+'СЕТ СН'!$F$16</f>
        <v>0</v>
      </c>
    </row>
    <row r="358" spans="1:25" ht="15.75" hidden="1" x14ac:dyDescent="0.2">
      <c r="A358" s="35">
        <f t="shared" si="10"/>
        <v>44604</v>
      </c>
      <c r="B358" s="36">
        <f>SUMIFS(СВЦЭМ!$J$40:$J$783,СВЦЭМ!$A$40:$A$783,$A358,СВЦЭМ!$B$39:$B$782,B$346)+'СЕТ СН'!$F$16</f>
        <v>0</v>
      </c>
      <c r="C358" s="36">
        <f>SUMIFS(СВЦЭМ!$J$40:$J$783,СВЦЭМ!$A$40:$A$783,$A358,СВЦЭМ!$B$39:$B$782,C$346)+'СЕТ СН'!$F$16</f>
        <v>0</v>
      </c>
      <c r="D358" s="36">
        <f>SUMIFS(СВЦЭМ!$J$40:$J$783,СВЦЭМ!$A$40:$A$783,$A358,СВЦЭМ!$B$39:$B$782,D$346)+'СЕТ СН'!$F$16</f>
        <v>0</v>
      </c>
      <c r="E358" s="36">
        <f>SUMIFS(СВЦЭМ!$J$40:$J$783,СВЦЭМ!$A$40:$A$783,$A358,СВЦЭМ!$B$39:$B$782,E$346)+'СЕТ СН'!$F$16</f>
        <v>0</v>
      </c>
      <c r="F358" s="36">
        <f>SUMIFS(СВЦЭМ!$J$40:$J$783,СВЦЭМ!$A$40:$A$783,$A358,СВЦЭМ!$B$39:$B$782,F$346)+'СЕТ СН'!$F$16</f>
        <v>0</v>
      </c>
      <c r="G358" s="36">
        <f>SUMIFS(СВЦЭМ!$J$40:$J$783,СВЦЭМ!$A$40:$A$783,$A358,СВЦЭМ!$B$39:$B$782,G$346)+'СЕТ СН'!$F$16</f>
        <v>0</v>
      </c>
      <c r="H358" s="36">
        <f>SUMIFS(СВЦЭМ!$J$40:$J$783,СВЦЭМ!$A$40:$A$783,$A358,СВЦЭМ!$B$39:$B$782,H$346)+'СЕТ СН'!$F$16</f>
        <v>0</v>
      </c>
      <c r="I358" s="36">
        <f>SUMIFS(СВЦЭМ!$J$40:$J$783,СВЦЭМ!$A$40:$A$783,$A358,СВЦЭМ!$B$39:$B$782,I$346)+'СЕТ СН'!$F$16</f>
        <v>0</v>
      </c>
      <c r="J358" s="36">
        <f>SUMIFS(СВЦЭМ!$J$40:$J$783,СВЦЭМ!$A$40:$A$783,$A358,СВЦЭМ!$B$39:$B$782,J$346)+'СЕТ СН'!$F$16</f>
        <v>0</v>
      </c>
      <c r="K358" s="36">
        <f>SUMIFS(СВЦЭМ!$J$40:$J$783,СВЦЭМ!$A$40:$A$783,$A358,СВЦЭМ!$B$39:$B$782,K$346)+'СЕТ СН'!$F$16</f>
        <v>0</v>
      </c>
      <c r="L358" s="36">
        <f>SUMIFS(СВЦЭМ!$J$40:$J$783,СВЦЭМ!$A$40:$A$783,$A358,СВЦЭМ!$B$39:$B$782,L$346)+'СЕТ СН'!$F$16</f>
        <v>0</v>
      </c>
      <c r="M358" s="36">
        <f>SUMIFS(СВЦЭМ!$J$40:$J$783,СВЦЭМ!$A$40:$A$783,$A358,СВЦЭМ!$B$39:$B$782,M$346)+'СЕТ СН'!$F$16</f>
        <v>0</v>
      </c>
      <c r="N358" s="36">
        <f>SUMIFS(СВЦЭМ!$J$40:$J$783,СВЦЭМ!$A$40:$A$783,$A358,СВЦЭМ!$B$39:$B$782,N$346)+'СЕТ СН'!$F$16</f>
        <v>0</v>
      </c>
      <c r="O358" s="36">
        <f>SUMIFS(СВЦЭМ!$J$40:$J$783,СВЦЭМ!$A$40:$A$783,$A358,СВЦЭМ!$B$39:$B$782,O$346)+'СЕТ СН'!$F$16</f>
        <v>0</v>
      </c>
      <c r="P358" s="36">
        <f>SUMIFS(СВЦЭМ!$J$40:$J$783,СВЦЭМ!$A$40:$A$783,$A358,СВЦЭМ!$B$39:$B$782,P$346)+'СЕТ СН'!$F$16</f>
        <v>0</v>
      </c>
      <c r="Q358" s="36">
        <f>SUMIFS(СВЦЭМ!$J$40:$J$783,СВЦЭМ!$A$40:$A$783,$A358,СВЦЭМ!$B$39:$B$782,Q$346)+'СЕТ СН'!$F$16</f>
        <v>0</v>
      </c>
      <c r="R358" s="36">
        <f>SUMIFS(СВЦЭМ!$J$40:$J$783,СВЦЭМ!$A$40:$A$783,$A358,СВЦЭМ!$B$39:$B$782,R$346)+'СЕТ СН'!$F$16</f>
        <v>0</v>
      </c>
      <c r="S358" s="36">
        <f>SUMIFS(СВЦЭМ!$J$40:$J$783,СВЦЭМ!$A$40:$A$783,$A358,СВЦЭМ!$B$39:$B$782,S$346)+'СЕТ СН'!$F$16</f>
        <v>0</v>
      </c>
      <c r="T358" s="36">
        <f>SUMIFS(СВЦЭМ!$J$40:$J$783,СВЦЭМ!$A$40:$A$783,$A358,СВЦЭМ!$B$39:$B$782,T$346)+'СЕТ СН'!$F$16</f>
        <v>0</v>
      </c>
      <c r="U358" s="36">
        <f>SUMIFS(СВЦЭМ!$J$40:$J$783,СВЦЭМ!$A$40:$A$783,$A358,СВЦЭМ!$B$39:$B$782,U$346)+'СЕТ СН'!$F$16</f>
        <v>0</v>
      </c>
      <c r="V358" s="36">
        <f>SUMIFS(СВЦЭМ!$J$40:$J$783,СВЦЭМ!$A$40:$A$783,$A358,СВЦЭМ!$B$39:$B$782,V$346)+'СЕТ СН'!$F$16</f>
        <v>0</v>
      </c>
      <c r="W358" s="36">
        <f>SUMIFS(СВЦЭМ!$J$40:$J$783,СВЦЭМ!$A$40:$A$783,$A358,СВЦЭМ!$B$39:$B$782,W$346)+'СЕТ СН'!$F$16</f>
        <v>0</v>
      </c>
      <c r="X358" s="36">
        <f>SUMIFS(СВЦЭМ!$J$40:$J$783,СВЦЭМ!$A$40:$A$783,$A358,СВЦЭМ!$B$39:$B$782,X$346)+'СЕТ СН'!$F$16</f>
        <v>0</v>
      </c>
      <c r="Y358" s="36">
        <f>SUMIFS(СВЦЭМ!$J$40:$J$783,СВЦЭМ!$A$40:$A$783,$A358,СВЦЭМ!$B$39:$B$782,Y$346)+'СЕТ СН'!$F$16</f>
        <v>0</v>
      </c>
    </row>
    <row r="359" spans="1:25" ht="15.75" hidden="1" x14ac:dyDescent="0.2">
      <c r="A359" s="35">
        <f t="shared" si="10"/>
        <v>44605</v>
      </c>
      <c r="B359" s="36">
        <f>SUMIFS(СВЦЭМ!$J$40:$J$783,СВЦЭМ!$A$40:$A$783,$A359,СВЦЭМ!$B$39:$B$782,B$346)+'СЕТ СН'!$F$16</f>
        <v>0</v>
      </c>
      <c r="C359" s="36">
        <f>SUMIFS(СВЦЭМ!$J$40:$J$783,СВЦЭМ!$A$40:$A$783,$A359,СВЦЭМ!$B$39:$B$782,C$346)+'СЕТ СН'!$F$16</f>
        <v>0</v>
      </c>
      <c r="D359" s="36">
        <f>SUMIFS(СВЦЭМ!$J$40:$J$783,СВЦЭМ!$A$40:$A$783,$A359,СВЦЭМ!$B$39:$B$782,D$346)+'СЕТ СН'!$F$16</f>
        <v>0</v>
      </c>
      <c r="E359" s="36">
        <f>SUMIFS(СВЦЭМ!$J$40:$J$783,СВЦЭМ!$A$40:$A$783,$A359,СВЦЭМ!$B$39:$B$782,E$346)+'СЕТ СН'!$F$16</f>
        <v>0</v>
      </c>
      <c r="F359" s="36">
        <f>SUMIFS(СВЦЭМ!$J$40:$J$783,СВЦЭМ!$A$40:$A$783,$A359,СВЦЭМ!$B$39:$B$782,F$346)+'СЕТ СН'!$F$16</f>
        <v>0</v>
      </c>
      <c r="G359" s="36">
        <f>SUMIFS(СВЦЭМ!$J$40:$J$783,СВЦЭМ!$A$40:$A$783,$A359,СВЦЭМ!$B$39:$B$782,G$346)+'СЕТ СН'!$F$16</f>
        <v>0</v>
      </c>
      <c r="H359" s="36">
        <f>SUMIFS(СВЦЭМ!$J$40:$J$783,СВЦЭМ!$A$40:$A$783,$A359,СВЦЭМ!$B$39:$B$782,H$346)+'СЕТ СН'!$F$16</f>
        <v>0</v>
      </c>
      <c r="I359" s="36">
        <f>SUMIFS(СВЦЭМ!$J$40:$J$783,СВЦЭМ!$A$40:$A$783,$A359,СВЦЭМ!$B$39:$B$782,I$346)+'СЕТ СН'!$F$16</f>
        <v>0</v>
      </c>
      <c r="J359" s="36">
        <f>SUMIFS(СВЦЭМ!$J$40:$J$783,СВЦЭМ!$A$40:$A$783,$A359,СВЦЭМ!$B$39:$B$782,J$346)+'СЕТ СН'!$F$16</f>
        <v>0</v>
      </c>
      <c r="K359" s="36">
        <f>SUMIFS(СВЦЭМ!$J$40:$J$783,СВЦЭМ!$A$40:$A$783,$A359,СВЦЭМ!$B$39:$B$782,K$346)+'СЕТ СН'!$F$16</f>
        <v>0</v>
      </c>
      <c r="L359" s="36">
        <f>SUMIFS(СВЦЭМ!$J$40:$J$783,СВЦЭМ!$A$40:$A$783,$A359,СВЦЭМ!$B$39:$B$782,L$346)+'СЕТ СН'!$F$16</f>
        <v>0</v>
      </c>
      <c r="M359" s="36">
        <f>SUMIFS(СВЦЭМ!$J$40:$J$783,СВЦЭМ!$A$40:$A$783,$A359,СВЦЭМ!$B$39:$B$782,M$346)+'СЕТ СН'!$F$16</f>
        <v>0</v>
      </c>
      <c r="N359" s="36">
        <f>SUMIFS(СВЦЭМ!$J$40:$J$783,СВЦЭМ!$A$40:$A$783,$A359,СВЦЭМ!$B$39:$B$782,N$346)+'СЕТ СН'!$F$16</f>
        <v>0</v>
      </c>
      <c r="O359" s="36">
        <f>SUMIFS(СВЦЭМ!$J$40:$J$783,СВЦЭМ!$A$40:$A$783,$A359,СВЦЭМ!$B$39:$B$782,O$346)+'СЕТ СН'!$F$16</f>
        <v>0</v>
      </c>
      <c r="P359" s="36">
        <f>SUMIFS(СВЦЭМ!$J$40:$J$783,СВЦЭМ!$A$40:$A$783,$A359,СВЦЭМ!$B$39:$B$782,P$346)+'СЕТ СН'!$F$16</f>
        <v>0</v>
      </c>
      <c r="Q359" s="36">
        <f>SUMIFS(СВЦЭМ!$J$40:$J$783,СВЦЭМ!$A$40:$A$783,$A359,СВЦЭМ!$B$39:$B$782,Q$346)+'СЕТ СН'!$F$16</f>
        <v>0</v>
      </c>
      <c r="R359" s="36">
        <f>SUMIFS(СВЦЭМ!$J$40:$J$783,СВЦЭМ!$A$40:$A$783,$A359,СВЦЭМ!$B$39:$B$782,R$346)+'СЕТ СН'!$F$16</f>
        <v>0</v>
      </c>
      <c r="S359" s="36">
        <f>SUMIFS(СВЦЭМ!$J$40:$J$783,СВЦЭМ!$A$40:$A$783,$A359,СВЦЭМ!$B$39:$B$782,S$346)+'СЕТ СН'!$F$16</f>
        <v>0</v>
      </c>
      <c r="T359" s="36">
        <f>SUMIFS(СВЦЭМ!$J$40:$J$783,СВЦЭМ!$A$40:$A$783,$A359,СВЦЭМ!$B$39:$B$782,T$346)+'СЕТ СН'!$F$16</f>
        <v>0</v>
      </c>
      <c r="U359" s="36">
        <f>SUMIFS(СВЦЭМ!$J$40:$J$783,СВЦЭМ!$A$40:$A$783,$A359,СВЦЭМ!$B$39:$B$782,U$346)+'СЕТ СН'!$F$16</f>
        <v>0</v>
      </c>
      <c r="V359" s="36">
        <f>SUMIFS(СВЦЭМ!$J$40:$J$783,СВЦЭМ!$A$40:$A$783,$A359,СВЦЭМ!$B$39:$B$782,V$346)+'СЕТ СН'!$F$16</f>
        <v>0</v>
      </c>
      <c r="W359" s="36">
        <f>SUMIFS(СВЦЭМ!$J$40:$J$783,СВЦЭМ!$A$40:$A$783,$A359,СВЦЭМ!$B$39:$B$782,W$346)+'СЕТ СН'!$F$16</f>
        <v>0</v>
      </c>
      <c r="X359" s="36">
        <f>SUMIFS(СВЦЭМ!$J$40:$J$783,СВЦЭМ!$A$40:$A$783,$A359,СВЦЭМ!$B$39:$B$782,X$346)+'СЕТ СН'!$F$16</f>
        <v>0</v>
      </c>
      <c r="Y359" s="36">
        <f>SUMIFS(СВЦЭМ!$J$40:$J$783,СВЦЭМ!$A$40:$A$783,$A359,СВЦЭМ!$B$39:$B$782,Y$346)+'СЕТ СН'!$F$16</f>
        <v>0</v>
      </c>
    </row>
    <row r="360" spans="1:25" ht="15.75" hidden="1" x14ac:dyDescent="0.2">
      <c r="A360" s="35">
        <f t="shared" si="10"/>
        <v>44606</v>
      </c>
      <c r="B360" s="36">
        <f>SUMIFS(СВЦЭМ!$J$40:$J$783,СВЦЭМ!$A$40:$A$783,$A360,СВЦЭМ!$B$39:$B$782,B$346)+'СЕТ СН'!$F$16</f>
        <v>0</v>
      </c>
      <c r="C360" s="36">
        <f>SUMIFS(СВЦЭМ!$J$40:$J$783,СВЦЭМ!$A$40:$A$783,$A360,СВЦЭМ!$B$39:$B$782,C$346)+'СЕТ СН'!$F$16</f>
        <v>0</v>
      </c>
      <c r="D360" s="36">
        <f>SUMIFS(СВЦЭМ!$J$40:$J$783,СВЦЭМ!$A$40:$A$783,$A360,СВЦЭМ!$B$39:$B$782,D$346)+'СЕТ СН'!$F$16</f>
        <v>0</v>
      </c>
      <c r="E360" s="36">
        <f>SUMIFS(СВЦЭМ!$J$40:$J$783,СВЦЭМ!$A$40:$A$783,$A360,СВЦЭМ!$B$39:$B$782,E$346)+'СЕТ СН'!$F$16</f>
        <v>0</v>
      </c>
      <c r="F360" s="36">
        <f>SUMIFS(СВЦЭМ!$J$40:$J$783,СВЦЭМ!$A$40:$A$783,$A360,СВЦЭМ!$B$39:$B$782,F$346)+'СЕТ СН'!$F$16</f>
        <v>0</v>
      </c>
      <c r="G360" s="36">
        <f>SUMIFS(СВЦЭМ!$J$40:$J$783,СВЦЭМ!$A$40:$A$783,$A360,СВЦЭМ!$B$39:$B$782,G$346)+'СЕТ СН'!$F$16</f>
        <v>0</v>
      </c>
      <c r="H360" s="36">
        <f>SUMIFS(СВЦЭМ!$J$40:$J$783,СВЦЭМ!$A$40:$A$783,$A360,СВЦЭМ!$B$39:$B$782,H$346)+'СЕТ СН'!$F$16</f>
        <v>0</v>
      </c>
      <c r="I360" s="36">
        <f>SUMIFS(СВЦЭМ!$J$40:$J$783,СВЦЭМ!$A$40:$A$783,$A360,СВЦЭМ!$B$39:$B$782,I$346)+'СЕТ СН'!$F$16</f>
        <v>0</v>
      </c>
      <c r="J360" s="36">
        <f>SUMIFS(СВЦЭМ!$J$40:$J$783,СВЦЭМ!$A$40:$A$783,$A360,СВЦЭМ!$B$39:$B$782,J$346)+'СЕТ СН'!$F$16</f>
        <v>0</v>
      </c>
      <c r="K360" s="36">
        <f>SUMIFS(СВЦЭМ!$J$40:$J$783,СВЦЭМ!$A$40:$A$783,$A360,СВЦЭМ!$B$39:$B$782,K$346)+'СЕТ СН'!$F$16</f>
        <v>0</v>
      </c>
      <c r="L360" s="36">
        <f>SUMIFS(СВЦЭМ!$J$40:$J$783,СВЦЭМ!$A$40:$A$783,$A360,СВЦЭМ!$B$39:$B$782,L$346)+'СЕТ СН'!$F$16</f>
        <v>0</v>
      </c>
      <c r="M360" s="36">
        <f>SUMIFS(СВЦЭМ!$J$40:$J$783,СВЦЭМ!$A$40:$A$783,$A360,СВЦЭМ!$B$39:$B$782,M$346)+'СЕТ СН'!$F$16</f>
        <v>0</v>
      </c>
      <c r="N360" s="36">
        <f>SUMIFS(СВЦЭМ!$J$40:$J$783,СВЦЭМ!$A$40:$A$783,$A360,СВЦЭМ!$B$39:$B$782,N$346)+'СЕТ СН'!$F$16</f>
        <v>0</v>
      </c>
      <c r="O360" s="36">
        <f>SUMIFS(СВЦЭМ!$J$40:$J$783,СВЦЭМ!$A$40:$A$783,$A360,СВЦЭМ!$B$39:$B$782,O$346)+'СЕТ СН'!$F$16</f>
        <v>0</v>
      </c>
      <c r="P360" s="36">
        <f>SUMIFS(СВЦЭМ!$J$40:$J$783,СВЦЭМ!$A$40:$A$783,$A360,СВЦЭМ!$B$39:$B$782,P$346)+'СЕТ СН'!$F$16</f>
        <v>0</v>
      </c>
      <c r="Q360" s="36">
        <f>SUMIFS(СВЦЭМ!$J$40:$J$783,СВЦЭМ!$A$40:$A$783,$A360,СВЦЭМ!$B$39:$B$782,Q$346)+'СЕТ СН'!$F$16</f>
        <v>0</v>
      </c>
      <c r="R360" s="36">
        <f>SUMIFS(СВЦЭМ!$J$40:$J$783,СВЦЭМ!$A$40:$A$783,$A360,СВЦЭМ!$B$39:$B$782,R$346)+'СЕТ СН'!$F$16</f>
        <v>0</v>
      </c>
      <c r="S360" s="36">
        <f>SUMIFS(СВЦЭМ!$J$40:$J$783,СВЦЭМ!$A$40:$A$783,$A360,СВЦЭМ!$B$39:$B$782,S$346)+'СЕТ СН'!$F$16</f>
        <v>0</v>
      </c>
      <c r="T360" s="36">
        <f>SUMIFS(СВЦЭМ!$J$40:$J$783,СВЦЭМ!$A$40:$A$783,$A360,СВЦЭМ!$B$39:$B$782,T$346)+'СЕТ СН'!$F$16</f>
        <v>0</v>
      </c>
      <c r="U360" s="36">
        <f>SUMIFS(СВЦЭМ!$J$40:$J$783,СВЦЭМ!$A$40:$A$783,$A360,СВЦЭМ!$B$39:$B$782,U$346)+'СЕТ СН'!$F$16</f>
        <v>0</v>
      </c>
      <c r="V360" s="36">
        <f>SUMIFS(СВЦЭМ!$J$40:$J$783,СВЦЭМ!$A$40:$A$783,$A360,СВЦЭМ!$B$39:$B$782,V$346)+'СЕТ СН'!$F$16</f>
        <v>0</v>
      </c>
      <c r="W360" s="36">
        <f>SUMIFS(СВЦЭМ!$J$40:$J$783,СВЦЭМ!$A$40:$A$783,$A360,СВЦЭМ!$B$39:$B$782,W$346)+'СЕТ СН'!$F$16</f>
        <v>0</v>
      </c>
      <c r="X360" s="36">
        <f>SUMIFS(СВЦЭМ!$J$40:$J$783,СВЦЭМ!$A$40:$A$783,$A360,СВЦЭМ!$B$39:$B$782,X$346)+'СЕТ СН'!$F$16</f>
        <v>0</v>
      </c>
      <c r="Y360" s="36">
        <f>SUMIFS(СВЦЭМ!$J$40:$J$783,СВЦЭМ!$A$40:$A$783,$A360,СВЦЭМ!$B$39:$B$782,Y$346)+'СЕТ СН'!$F$16</f>
        <v>0</v>
      </c>
    </row>
    <row r="361" spans="1:25" ht="15.75" hidden="1" x14ac:dyDescent="0.2">
      <c r="A361" s="35">
        <f t="shared" si="10"/>
        <v>44607</v>
      </c>
      <c r="B361" s="36">
        <f>SUMIFS(СВЦЭМ!$J$40:$J$783,СВЦЭМ!$A$40:$A$783,$A361,СВЦЭМ!$B$39:$B$782,B$346)+'СЕТ СН'!$F$16</f>
        <v>0</v>
      </c>
      <c r="C361" s="36">
        <f>SUMIFS(СВЦЭМ!$J$40:$J$783,СВЦЭМ!$A$40:$A$783,$A361,СВЦЭМ!$B$39:$B$782,C$346)+'СЕТ СН'!$F$16</f>
        <v>0</v>
      </c>
      <c r="D361" s="36">
        <f>SUMIFS(СВЦЭМ!$J$40:$J$783,СВЦЭМ!$A$40:$A$783,$A361,СВЦЭМ!$B$39:$B$782,D$346)+'СЕТ СН'!$F$16</f>
        <v>0</v>
      </c>
      <c r="E361" s="36">
        <f>SUMIFS(СВЦЭМ!$J$40:$J$783,СВЦЭМ!$A$40:$A$783,$A361,СВЦЭМ!$B$39:$B$782,E$346)+'СЕТ СН'!$F$16</f>
        <v>0</v>
      </c>
      <c r="F361" s="36">
        <f>SUMIFS(СВЦЭМ!$J$40:$J$783,СВЦЭМ!$A$40:$A$783,$A361,СВЦЭМ!$B$39:$B$782,F$346)+'СЕТ СН'!$F$16</f>
        <v>0</v>
      </c>
      <c r="G361" s="36">
        <f>SUMIFS(СВЦЭМ!$J$40:$J$783,СВЦЭМ!$A$40:$A$783,$A361,СВЦЭМ!$B$39:$B$782,G$346)+'СЕТ СН'!$F$16</f>
        <v>0</v>
      </c>
      <c r="H361" s="36">
        <f>SUMIFS(СВЦЭМ!$J$40:$J$783,СВЦЭМ!$A$40:$A$783,$A361,СВЦЭМ!$B$39:$B$782,H$346)+'СЕТ СН'!$F$16</f>
        <v>0</v>
      </c>
      <c r="I361" s="36">
        <f>SUMIFS(СВЦЭМ!$J$40:$J$783,СВЦЭМ!$A$40:$A$783,$A361,СВЦЭМ!$B$39:$B$782,I$346)+'СЕТ СН'!$F$16</f>
        <v>0</v>
      </c>
      <c r="J361" s="36">
        <f>SUMIFS(СВЦЭМ!$J$40:$J$783,СВЦЭМ!$A$40:$A$783,$A361,СВЦЭМ!$B$39:$B$782,J$346)+'СЕТ СН'!$F$16</f>
        <v>0</v>
      </c>
      <c r="K361" s="36">
        <f>SUMIFS(СВЦЭМ!$J$40:$J$783,СВЦЭМ!$A$40:$A$783,$A361,СВЦЭМ!$B$39:$B$782,K$346)+'СЕТ СН'!$F$16</f>
        <v>0</v>
      </c>
      <c r="L361" s="36">
        <f>SUMIFS(СВЦЭМ!$J$40:$J$783,СВЦЭМ!$A$40:$A$783,$A361,СВЦЭМ!$B$39:$B$782,L$346)+'СЕТ СН'!$F$16</f>
        <v>0</v>
      </c>
      <c r="M361" s="36">
        <f>SUMIFS(СВЦЭМ!$J$40:$J$783,СВЦЭМ!$A$40:$A$783,$A361,СВЦЭМ!$B$39:$B$782,M$346)+'СЕТ СН'!$F$16</f>
        <v>0</v>
      </c>
      <c r="N361" s="36">
        <f>SUMIFS(СВЦЭМ!$J$40:$J$783,СВЦЭМ!$A$40:$A$783,$A361,СВЦЭМ!$B$39:$B$782,N$346)+'СЕТ СН'!$F$16</f>
        <v>0</v>
      </c>
      <c r="O361" s="36">
        <f>SUMIFS(СВЦЭМ!$J$40:$J$783,СВЦЭМ!$A$40:$A$783,$A361,СВЦЭМ!$B$39:$B$782,O$346)+'СЕТ СН'!$F$16</f>
        <v>0</v>
      </c>
      <c r="P361" s="36">
        <f>SUMIFS(СВЦЭМ!$J$40:$J$783,СВЦЭМ!$A$40:$A$783,$A361,СВЦЭМ!$B$39:$B$782,P$346)+'СЕТ СН'!$F$16</f>
        <v>0</v>
      </c>
      <c r="Q361" s="36">
        <f>SUMIFS(СВЦЭМ!$J$40:$J$783,СВЦЭМ!$A$40:$A$783,$A361,СВЦЭМ!$B$39:$B$782,Q$346)+'СЕТ СН'!$F$16</f>
        <v>0</v>
      </c>
      <c r="R361" s="36">
        <f>SUMIFS(СВЦЭМ!$J$40:$J$783,СВЦЭМ!$A$40:$A$783,$A361,СВЦЭМ!$B$39:$B$782,R$346)+'СЕТ СН'!$F$16</f>
        <v>0</v>
      </c>
      <c r="S361" s="36">
        <f>SUMIFS(СВЦЭМ!$J$40:$J$783,СВЦЭМ!$A$40:$A$783,$A361,СВЦЭМ!$B$39:$B$782,S$346)+'СЕТ СН'!$F$16</f>
        <v>0</v>
      </c>
      <c r="T361" s="36">
        <f>SUMIFS(СВЦЭМ!$J$40:$J$783,СВЦЭМ!$A$40:$A$783,$A361,СВЦЭМ!$B$39:$B$782,T$346)+'СЕТ СН'!$F$16</f>
        <v>0</v>
      </c>
      <c r="U361" s="36">
        <f>SUMIFS(СВЦЭМ!$J$40:$J$783,СВЦЭМ!$A$40:$A$783,$A361,СВЦЭМ!$B$39:$B$782,U$346)+'СЕТ СН'!$F$16</f>
        <v>0</v>
      </c>
      <c r="V361" s="36">
        <f>SUMIFS(СВЦЭМ!$J$40:$J$783,СВЦЭМ!$A$40:$A$783,$A361,СВЦЭМ!$B$39:$B$782,V$346)+'СЕТ СН'!$F$16</f>
        <v>0</v>
      </c>
      <c r="W361" s="36">
        <f>SUMIFS(СВЦЭМ!$J$40:$J$783,СВЦЭМ!$A$40:$A$783,$A361,СВЦЭМ!$B$39:$B$782,W$346)+'СЕТ СН'!$F$16</f>
        <v>0</v>
      </c>
      <c r="X361" s="36">
        <f>SUMIFS(СВЦЭМ!$J$40:$J$783,СВЦЭМ!$A$40:$A$783,$A361,СВЦЭМ!$B$39:$B$782,X$346)+'СЕТ СН'!$F$16</f>
        <v>0</v>
      </c>
      <c r="Y361" s="36">
        <f>SUMIFS(СВЦЭМ!$J$40:$J$783,СВЦЭМ!$A$40:$A$783,$A361,СВЦЭМ!$B$39:$B$782,Y$346)+'СЕТ СН'!$F$16</f>
        <v>0</v>
      </c>
    </row>
    <row r="362" spans="1:25" ht="15.75" hidden="1" x14ac:dyDescent="0.2">
      <c r="A362" s="35">
        <f t="shared" si="10"/>
        <v>44608</v>
      </c>
      <c r="B362" s="36">
        <f>SUMIFS(СВЦЭМ!$J$40:$J$783,СВЦЭМ!$A$40:$A$783,$A362,СВЦЭМ!$B$39:$B$782,B$346)+'СЕТ СН'!$F$16</f>
        <v>0</v>
      </c>
      <c r="C362" s="36">
        <f>SUMIFS(СВЦЭМ!$J$40:$J$783,СВЦЭМ!$A$40:$A$783,$A362,СВЦЭМ!$B$39:$B$782,C$346)+'СЕТ СН'!$F$16</f>
        <v>0</v>
      </c>
      <c r="D362" s="36">
        <f>SUMIFS(СВЦЭМ!$J$40:$J$783,СВЦЭМ!$A$40:$A$783,$A362,СВЦЭМ!$B$39:$B$782,D$346)+'СЕТ СН'!$F$16</f>
        <v>0</v>
      </c>
      <c r="E362" s="36">
        <f>SUMIFS(СВЦЭМ!$J$40:$J$783,СВЦЭМ!$A$40:$A$783,$A362,СВЦЭМ!$B$39:$B$782,E$346)+'СЕТ СН'!$F$16</f>
        <v>0</v>
      </c>
      <c r="F362" s="36">
        <f>SUMIFS(СВЦЭМ!$J$40:$J$783,СВЦЭМ!$A$40:$A$783,$A362,СВЦЭМ!$B$39:$B$782,F$346)+'СЕТ СН'!$F$16</f>
        <v>0</v>
      </c>
      <c r="G362" s="36">
        <f>SUMIFS(СВЦЭМ!$J$40:$J$783,СВЦЭМ!$A$40:$A$783,$A362,СВЦЭМ!$B$39:$B$782,G$346)+'СЕТ СН'!$F$16</f>
        <v>0</v>
      </c>
      <c r="H362" s="36">
        <f>SUMIFS(СВЦЭМ!$J$40:$J$783,СВЦЭМ!$A$40:$A$783,$A362,СВЦЭМ!$B$39:$B$782,H$346)+'СЕТ СН'!$F$16</f>
        <v>0</v>
      </c>
      <c r="I362" s="36">
        <f>SUMIFS(СВЦЭМ!$J$40:$J$783,СВЦЭМ!$A$40:$A$783,$A362,СВЦЭМ!$B$39:$B$782,I$346)+'СЕТ СН'!$F$16</f>
        <v>0</v>
      </c>
      <c r="J362" s="36">
        <f>SUMIFS(СВЦЭМ!$J$40:$J$783,СВЦЭМ!$A$40:$A$783,$A362,СВЦЭМ!$B$39:$B$782,J$346)+'СЕТ СН'!$F$16</f>
        <v>0</v>
      </c>
      <c r="K362" s="36">
        <f>SUMIFS(СВЦЭМ!$J$40:$J$783,СВЦЭМ!$A$40:$A$783,$A362,СВЦЭМ!$B$39:$B$782,K$346)+'СЕТ СН'!$F$16</f>
        <v>0</v>
      </c>
      <c r="L362" s="36">
        <f>SUMIFS(СВЦЭМ!$J$40:$J$783,СВЦЭМ!$A$40:$A$783,$A362,СВЦЭМ!$B$39:$B$782,L$346)+'СЕТ СН'!$F$16</f>
        <v>0</v>
      </c>
      <c r="M362" s="36">
        <f>SUMIFS(СВЦЭМ!$J$40:$J$783,СВЦЭМ!$A$40:$A$783,$A362,СВЦЭМ!$B$39:$B$782,M$346)+'СЕТ СН'!$F$16</f>
        <v>0</v>
      </c>
      <c r="N362" s="36">
        <f>SUMIFS(СВЦЭМ!$J$40:$J$783,СВЦЭМ!$A$40:$A$783,$A362,СВЦЭМ!$B$39:$B$782,N$346)+'СЕТ СН'!$F$16</f>
        <v>0</v>
      </c>
      <c r="O362" s="36">
        <f>SUMIFS(СВЦЭМ!$J$40:$J$783,СВЦЭМ!$A$40:$A$783,$A362,СВЦЭМ!$B$39:$B$782,O$346)+'СЕТ СН'!$F$16</f>
        <v>0</v>
      </c>
      <c r="P362" s="36">
        <f>SUMIFS(СВЦЭМ!$J$40:$J$783,СВЦЭМ!$A$40:$A$783,$A362,СВЦЭМ!$B$39:$B$782,P$346)+'СЕТ СН'!$F$16</f>
        <v>0</v>
      </c>
      <c r="Q362" s="36">
        <f>SUMIFS(СВЦЭМ!$J$40:$J$783,СВЦЭМ!$A$40:$A$783,$A362,СВЦЭМ!$B$39:$B$782,Q$346)+'СЕТ СН'!$F$16</f>
        <v>0</v>
      </c>
      <c r="R362" s="36">
        <f>SUMIFS(СВЦЭМ!$J$40:$J$783,СВЦЭМ!$A$40:$A$783,$A362,СВЦЭМ!$B$39:$B$782,R$346)+'СЕТ СН'!$F$16</f>
        <v>0</v>
      </c>
      <c r="S362" s="36">
        <f>SUMIFS(СВЦЭМ!$J$40:$J$783,СВЦЭМ!$A$40:$A$783,$A362,СВЦЭМ!$B$39:$B$782,S$346)+'СЕТ СН'!$F$16</f>
        <v>0</v>
      </c>
      <c r="T362" s="36">
        <f>SUMIFS(СВЦЭМ!$J$40:$J$783,СВЦЭМ!$A$40:$A$783,$A362,СВЦЭМ!$B$39:$B$782,T$346)+'СЕТ СН'!$F$16</f>
        <v>0</v>
      </c>
      <c r="U362" s="36">
        <f>SUMIFS(СВЦЭМ!$J$40:$J$783,СВЦЭМ!$A$40:$A$783,$A362,СВЦЭМ!$B$39:$B$782,U$346)+'СЕТ СН'!$F$16</f>
        <v>0</v>
      </c>
      <c r="V362" s="36">
        <f>SUMIFS(СВЦЭМ!$J$40:$J$783,СВЦЭМ!$A$40:$A$783,$A362,СВЦЭМ!$B$39:$B$782,V$346)+'СЕТ СН'!$F$16</f>
        <v>0</v>
      </c>
      <c r="W362" s="36">
        <f>SUMIFS(СВЦЭМ!$J$40:$J$783,СВЦЭМ!$A$40:$A$783,$A362,СВЦЭМ!$B$39:$B$782,W$346)+'СЕТ СН'!$F$16</f>
        <v>0</v>
      </c>
      <c r="X362" s="36">
        <f>SUMIFS(СВЦЭМ!$J$40:$J$783,СВЦЭМ!$A$40:$A$783,$A362,СВЦЭМ!$B$39:$B$782,X$346)+'СЕТ СН'!$F$16</f>
        <v>0</v>
      </c>
      <c r="Y362" s="36">
        <f>SUMIFS(СВЦЭМ!$J$40:$J$783,СВЦЭМ!$A$40:$A$783,$A362,СВЦЭМ!$B$39:$B$782,Y$346)+'СЕТ СН'!$F$16</f>
        <v>0</v>
      </c>
    </row>
    <row r="363" spans="1:25" ht="15.75" hidden="1" x14ac:dyDescent="0.2">
      <c r="A363" s="35">
        <f t="shared" si="10"/>
        <v>44609</v>
      </c>
      <c r="B363" s="36">
        <f>SUMIFS(СВЦЭМ!$J$40:$J$783,СВЦЭМ!$A$40:$A$783,$A363,СВЦЭМ!$B$39:$B$782,B$346)+'СЕТ СН'!$F$16</f>
        <v>0</v>
      </c>
      <c r="C363" s="36">
        <f>SUMIFS(СВЦЭМ!$J$40:$J$783,СВЦЭМ!$A$40:$A$783,$A363,СВЦЭМ!$B$39:$B$782,C$346)+'СЕТ СН'!$F$16</f>
        <v>0</v>
      </c>
      <c r="D363" s="36">
        <f>SUMIFS(СВЦЭМ!$J$40:$J$783,СВЦЭМ!$A$40:$A$783,$A363,СВЦЭМ!$B$39:$B$782,D$346)+'СЕТ СН'!$F$16</f>
        <v>0</v>
      </c>
      <c r="E363" s="36">
        <f>SUMIFS(СВЦЭМ!$J$40:$J$783,СВЦЭМ!$A$40:$A$783,$A363,СВЦЭМ!$B$39:$B$782,E$346)+'СЕТ СН'!$F$16</f>
        <v>0</v>
      </c>
      <c r="F363" s="36">
        <f>SUMIFS(СВЦЭМ!$J$40:$J$783,СВЦЭМ!$A$40:$A$783,$A363,СВЦЭМ!$B$39:$B$782,F$346)+'СЕТ СН'!$F$16</f>
        <v>0</v>
      </c>
      <c r="G363" s="36">
        <f>SUMIFS(СВЦЭМ!$J$40:$J$783,СВЦЭМ!$A$40:$A$783,$A363,СВЦЭМ!$B$39:$B$782,G$346)+'СЕТ СН'!$F$16</f>
        <v>0</v>
      </c>
      <c r="H363" s="36">
        <f>SUMIFS(СВЦЭМ!$J$40:$J$783,СВЦЭМ!$A$40:$A$783,$A363,СВЦЭМ!$B$39:$B$782,H$346)+'СЕТ СН'!$F$16</f>
        <v>0</v>
      </c>
      <c r="I363" s="36">
        <f>SUMIFS(СВЦЭМ!$J$40:$J$783,СВЦЭМ!$A$40:$A$783,$A363,СВЦЭМ!$B$39:$B$782,I$346)+'СЕТ СН'!$F$16</f>
        <v>0</v>
      </c>
      <c r="J363" s="36">
        <f>SUMIFS(СВЦЭМ!$J$40:$J$783,СВЦЭМ!$A$40:$A$783,$A363,СВЦЭМ!$B$39:$B$782,J$346)+'СЕТ СН'!$F$16</f>
        <v>0</v>
      </c>
      <c r="K363" s="36">
        <f>SUMIFS(СВЦЭМ!$J$40:$J$783,СВЦЭМ!$A$40:$A$783,$A363,СВЦЭМ!$B$39:$B$782,K$346)+'СЕТ СН'!$F$16</f>
        <v>0</v>
      </c>
      <c r="L363" s="36">
        <f>SUMIFS(СВЦЭМ!$J$40:$J$783,СВЦЭМ!$A$40:$A$783,$A363,СВЦЭМ!$B$39:$B$782,L$346)+'СЕТ СН'!$F$16</f>
        <v>0</v>
      </c>
      <c r="M363" s="36">
        <f>SUMIFS(СВЦЭМ!$J$40:$J$783,СВЦЭМ!$A$40:$A$783,$A363,СВЦЭМ!$B$39:$B$782,M$346)+'СЕТ СН'!$F$16</f>
        <v>0</v>
      </c>
      <c r="N363" s="36">
        <f>SUMIFS(СВЦЭМ!$J$40:$J$783,СВЦЭМ!$A$40:$A$783,$A363,СВЦЭМ!$B$39:$B$782,N$346)+'СЕТ СН'!$F$16</f>
        <v>0</v>
      </c>
      <c r="O363" s="36">
        <f>SUMIFS(СВЦЭМ!$J$40:$J$783,СВЦЭМ!$A$40:$A$783,$A363,СВЦЭМ!$B$39:$B$782,O$346)+'СЕТ СН'!$F$16</f>
        <v>0</v>
      </c>
      <c r="P363" s="36">
        <f>SUMIFS(СВЦЭМ!$J$40:$J$783,СВЦЭМ!$A$40:$A$783,$A363,СВЦЭМ!$B$39:$B$782,P$346)+'СЕТ СН'!$F$16</f>
        <v>0</v>
      </c>
      <c r="Q363" s="36">
        <f>SUMIFS(СВЦЭМ!$J$40:$J$783,СВЦЭМ!$A$40:$A$783,$A363,СВЦЭМ!$B$39:$B$782,Q$346)+'СЕТ СН'!$F$16</f>
        <v>0</v>
      </c>
      <c r="R363" s="36">
        <f>SUMIFS(СВЦЭМ!$J$40:$J$783,СВЦЭМ!$A$40:$A$783,$A363,СВЦЭМ!$B$39:$B$782,R$346)+'СЕТ СН'!$F$16</f>
        <v>0</v>
      </c>
      <c r="S363" s="36">
        <f>SUMIFS(СВЦЭМ!$J$40:$J$783,СВЦЭМ!$A$40:$A$783,$A363,СВЦЭМ!$B$39:$B$782,S$346)+'СЕТ СН'!$F$16</f>
        <v>0</v>
      </c>
      <c r="T363" s="36">
        <f>SUMIFS(СВЦЭМ!$J$40:$J$783,СВЦЭМ!$A$40:$A$783,$A363,СВЦЭМ!$B$39:$B$782,T$346)+'СЕТ СН'!$F$16</f>
        <v>0</v>
      </c>
      <c r="U363" s="36">
        <f>SUMIFS(СВЦЭМ!$J$40:$J$783,СВЦЭМ!$A$40:$A$783,$A363,СВЦЭМ!$B$39:$B$782,U$346)+'СЕТ СН'!$F$16</f>
        <v>0</v>
      </c>
      <c r="V363" s="36">
        <f>SUMIFS(СВЦЭМ!$J$40:$J$783,СВЦЭМ!$A$40:$A$783,$A363,СВЦЭМ!$B$39:$B$782,V$346)+'СЕТ СН'!$F$16</f>
        <v>0</v>
      </c>
      <c r="W363" s="36">
        <f>SUMIFS(СВЦЭМ!$J$40:$J$783,СВЦЭМ!$A$40:$A$783,$A363,СВЦЭМ!$B$39:$B$782,W$346)+'СЕТ СН'!$F$16</f>
        <v>0</v>
      </c>
      <c r="X363" s="36">
        <f>SUMIFS(СВЦЭМ!$J$40:$J$783,СВЦЭМ!$A$40:$A$783,$A363,СВЦЭМ!$B$39:$B$782,X$346)+'СЕТ СН'!$F$16</f>
        <v>0</v>
      </c>
      <c r="Y363" s="36">
        <f>SUMIFS(СВЦЭМ!$J$40:$J$783,СВЦЭМ!$A$40:$A$783,$A363,СВЦЭМ!$B$39:$B$782,Y$346)+'СЕТ СН'!$F$16</f>
        <v>0</v>
      </c>
    </row>
    <row r="364" spans="1:25" ht="15.75" hidden="1" x14ac:dyDescent="0.2">
      <c r="A364" s="35">
        <f t="shared" si="10"/>
        <v>44610</v>
      </c>
      <c r="B364" s="36">
        <f>SUMIFS(СВЦЭМ!$J$40:$J$783,СВЦЭМ!$A$40:$A$783,$A364,СВЦЭМ!$B$39:$B$782,B$346)+'СЕТ СН'!$F$16</f>
        <v>0</v>
      </c>
      <c r="C364" s="36">
        <f>SUMIFS(СВЦЭМ!$J$40:$J$783,СВЦЭМ!$A$40:$A$783,$A364,СВЦЭМ!$B$39:$B$782,C$346)+'СЕТ СН'!$F$16</f>
        <v>0</v>
      </c>
      <c r="D364" s="36">
        <f>SUMIFS(СВЦЭМ!$J$40:$J$783,СВЦЭМ!$A$40:$A$783,$A364,СВЦЭМ!$B$39:$B$782,D$346)+'СЕТ СН'!$F$16</f>
        <v>0</v>
      </c>
      <c r="E364" s="36">
        <f>SUMIFS(СВЦЭМ!$J$40:$J$783,СВЦЭМ!$A$40:$A$783,$A364,СВЦЭМ!$B$39:$B$782,E$346)+'СЕТ СН'!$F$16</f>
        <v>0</v>
      </c>
      <c r="F364" s="36">
        <f>SUMIFS(СВЦЭМ!$J$40:$J$783,СВЦЭМ!$A$40:$A$783,$A364,СВЦЭМ!$B$39:$B$782,F$346)+'СЕТ СН'!$F$16</f>
        <v>0</v>
      </c>
      <c r="G364" s="36">
        <f>SUMIFS(СВЦЭМ!$J$40:$J$783,СВЦЭМ!$A$40:$A$783,$A364,СВЦЭМ!$B$39:$B$782,G$346)+'СЕТ СН'!$F$16</f>
        <v>0</v>
      </c>
      <c r="H364" s="36">
        <f>SUMIFS(СВЦЭМ!$J$40:$J$783,СВЦЭМ!$A$40:$A$783,$A364,СВЦЭМ!$B$39:$B$782,H$346)+'СЕТ СН'!$F$16</f>
        <v>0</v>
      </c>
      <c r="I364" s="36">
        <f>SUMIFS(СВЦЭМ!$J$40:$J$783,СВЦЭМ!$A$40:$A$783,$A364,СВЦЭМ!$B$39:$B$782,I$346)+'СЕТ СН'!$F$16</f>
        <v>0</v>
      </c>
      <c r="J364" s="36">
        <f>SUMIFS(СВЦЭМ!$J$40:$J$783,СВЦЭМ!$A$40:$A$783,$A364,СВЦЭМ!$B$39:$B$782,J$346)+'СЕТ СН'!$F$16</f>
        <v>0</v>
      </c>
      <c r="K364" s="36">
        <f>SUMIFS(СВЦЭМ!$J$40:$J$783,СВЦЭМ!$A$40:$A$783,$A364,СВЦЭМ!$B$39:$B$782,K$346)+'СЕТ СН'!$F$16</f>
        <v>0</v>
      </c>
      <c r="L364" s="36">
        <f>SUMIFS(СВЦЭМ!$J$40:$J$783,СВЦЭМ!$A$40:$A$783,$A364,СВЦЭМ!$B$39:$B$782,L$346)+'СЕТ СН'!$F$16</f>
        <v>0</v>
      </c>
      <c r="M364" s="36">
        <f>SUMIFS(СВЦЭМ!$J$40:$J$783,СВЦЭМ!$A$40:$A$783,$A364,СВЦЭМ!$B$39:$B$782,M$346)+'СЕТ СН'!$F$16</f>
        <v>0</v>
      </c>
      <c r="N364" s="36">
        <f>SUMIFS(СВЦЭМ!$J$40:$J$783,СВЦЭМ!$A$40:$A$783,$A364,СВЦЭМ!$B$39:$B$782,N$346)+'СЕТ СН'!$F$16</f>
        <v>0</v>
      </c>
      <c r="O364" s="36">
        <f>SUMIFS(СВЦЭМ!$J$40:$J$783,СВЦЭМ!$A$40:$A$783,$A364,СВЦЭМ!$B$39:$B$782,O$346)+'СЕТ СН'!$F$16</f>
        <v>0</v>
      </c>
      <c r="P364" s="36">
        <f>SUMIFS(СВЦЭМ!$J$40:$J$783,СВЦЭМ!$A$40:$A$783,$A364,СВЦЭМ!$B$39:$B$782,P$346)+'СЕТ СН'!$F$16</f>
        <v>0</v>
      </c>
      <c r="Q364" s="36">
        <f>SUMIFS(СВЦЭМ!$J$40:$J$783,СВЦЭМ!$A$40:$A$783,$A364,СВЦЭМ!$B$39:$B$782,Q$346)+'СЕТ СН'!$F$16</f>
        <v>0</v>
      </c>
      <c r="R364" s="36">
        <f>SUMIFS(СВЦЭМ!$J$40:$J$783,СВЦЭМ!$A$40:$A$783,$A364,СВЦЭМ!$B$39:$B$782,R$346)+'СЕТ СН'!$F$16</f>
        <v>0</v>
      </c>
      <c r="S364" s="36">
        <f>SUMIFS(СВЦЭМ!$J$40:$J$783,СВЦЭМ!$A$40:$A$783,$A364,СВЦЭМ!$B$39:$B$782,S$346)+'СЕТ СН'!$F$16</f>
        <v>0</v>
      </c>
      <c r="T364" s="36">
        <f>SUMIFS(СВЦЭМ!$J$40:$J$783,СВЦЭМ!$A$40:$A$783,$A364,СВЦЭМ!$B$39:$B$782,T$346)+'СЕТ СН'!$F$16</f>
        <v>0</v>
      </c>
      <c r="U364" s="36">
        <f>SUMIFS(СВЦЭМ!$J$40:$J$783,СВЦЭМ!$A$40:$A$783,$A364,СВЦЭМ!$B$39:$B$782,U$346)+'СЕТ СН'!$F$16</f>
        <v>0</v>
      </c>
      <c r="V364" s="36">
        <f>SUMIFS(СВЦЭМ!$J$40:$J$783,СВЦЭМ!$A$40:$A$783,$A364,СВЦЭМ!$B$39:$B$782,V$346)+'СЕТ СН'!$F$16</f>
        <v>0</v>
      </c>
      <c r="W364" s="36">
        <f>SUMIFS(СВЦЭМ!$J$40:$J$783,СВЦЭМ!$A$40:$A$783,$A364,СВЦЭМ!$B$39:$B$782,W$346)+'СЕТ СН'!$F$16</f>
        <v>0</v>
      </c>
      <c r="X364" s="36">
        <f>SUMIFS(СВЦЭМ!$J$40:$J$783,СВЦЭМ!$A$40:$A$783,$A364,СВЦЭМ!$B$39:$B$782,X$346)+'СЕТ СН'!$F$16</f>
        <v>0</v>
      </c>
      <c r="Y364" s="36">
        <f>SUMIFS(СВЦЭМ!$J$40:$J$783,СВЦЭМ!$A$40:$A$783,$A364,СВЦЭМ!$B$39:$B$782,Y$346)+'СЕТ СН'!$F$16</f>
        <v>0</v>
      </c>
    </row>
    <row r="365" spans="1:25" ht="15.75" hidden="1" x14ac:dyDescent="0.2">
      <c r="A365" s="35">
        <f t="shared" si="10"/>
        <v>44611</v>
      </c>
      <c r="B365" s="36">
        <f>SUMIFS(СВЦЭМ!$J$40:$J$783,СВЦЭМ!$A$40:$A$783,$A365,СВЦЭМ!$B$39:$B$782,B$346)+'СЕТ СН'!$F$16</f>
        <v>0</v>
      </c>
      <c r="C365" s="36">
        <f>SUMIFS(СВЦЭМ!$J$40:$J$783,СВЦЭМ!$A$40:$A$783,$A365,СВЦЭМ!$B$39:$B$782,C$346)+'СЕТ СН'!$F$16</f>
        <v>0</v>
      </c>
      <c r="D365" s="36">
        <f>SUMIFS(СВЦЭМ!$J$40:$J$783,СВЦЭМ!$A$40:$A$783,$A365,СВЦЭМ!$B$39:$B$782,D$346)+'СЕТ СН'!$F$16</f>
        <v>0</v>
      </c>
      <c r="E365" s="36">
        <f>SUMIFS(СВЦЭМ!$J$40:$J$783,СВЦЭМ!$A$40:$A$783,$A365,СВЦЭМ!$B$39:$B$782,E$346)+'СЕТ СН'!$F$16</f>
        <v>0</v>
      </c>
      <c r="F365" s="36">
        <f>SUMIFS(СВЦЭМ!$J$40:$J$783,СВЦЭМ!$A$40:$A$783,$A365,СВЦЭМ!$B$39:$B$782,F$346)+'СЕТ СН'!$F$16</f>
        <v>0</v>
      </c>
      <c r="G365" s="36">
        <f>SUMIFS(СВЦЭМ!$J$40:$J$783,СВЦЭМ!$A$40:$A$783,$A365,СВЦЭМ!$B$39:$B$782,G$346)+'СЕТ СН'!$F$16</f>
        <v>0</v>
      </c>
      <c r="H365" s="36">
        <f>SUMIFS(СВЦЭМ!$J$40:$J$783,СВЦЭМ!$A$40:$A$783,$A365,СВЦЭМ!$B$39:$B$782,H$346)+'СЕТ СН'!$F$16</f>
        <v>0</v>
      </c>
      <c r="I365" s="36">
        <f>SUMIFS(СВЦЭМ!$J$40:$J$783,СВЦЭМ!$A$40:$A$783,$A365,СВЦЭМ!$B$39:$B$782,I$346)+'СЕТ СН'!$F$16</f>
        <v>0</v>
      </c>
      <c r="J365" s="36">
        <f>SUMIFS(СВЦЭМ!$J$40:$J$783,СВЦЭМ!$A$40:$A$783,$A365,СВЦЭМ!$B$39:$B$782,J$346)+'СЕТ СН'!$F$16</f>
        <v>0</v>
      </c>
      <c r="K365" s="36">
        <f>SUMIFS(СВЦЭМ!$J$40:$J$783,СВЦЭМ!$A$40:$A$783,$A365,СВЦЭМ!$B$39:$B$782,K$346)+'СЕТ СН'!$F$16</f>
        <v>0</v>
      </c>
      <c r="L365" s="36">
        <f>SUMIFS(СВЦЭМ!$J$40:$J$783,СВЦЭМ!$A$40:$A$783,$A365,СВЦЭМ!$B$39:$B$782,L$346)+'СЕТ СН'!$F$16</f>
        <v>0</v>
      </c>
      <c r="M365" s="36">
        <f>SUMIFS(СВЦЭМ!$J$40:$J$783,СВЦЭМ!$A$40:$A$783,$A365,СВЦЭМ!$B$39:$B$782,M$346)+'СЕТ СН'!$F$16</f>
        <v>0</v>
      </c>
      <c r="N365" s="36">
        <f>SUMIFS(СВЦЭМ!$J$40:$J$783,СВЦЭМ!$A$40:$A$783,$A365,СВЦЭМ!$B$39:$B$782,N$346)+'СЕТ СН'!$F$16</f>
        <v>0</v>
      </c>
      <c r="O365" s="36">
        <f>SUMIFS(СВЦЭМ!$J$40:$J$783,СВЦЭМ!$A$40:$A$783,$A365,СВЦЭМ!$B$39:$B$782,O$346)+'СЕТ СН'!$F$16</f>
        <v>0</v>
      </c>
      <c r="P365" s="36">
        <f>SUMIFS(СВЦЭМ!$J$40:$J$783,СВЦЭМ!$A$40:$A$783,$A365,СВЦЭМ!$B$39:$B$782,P$346)+'СЕТ СН'!$F$16</f>
        <v>0</v>
      </c>
      <c r="Q365" s="36">
        <f>SUMIFS(СВЦЭМ!$J$40:$J$783,СВЦЭМ!$A$40:$A$783,$A365,СВЦЭМ!$B$39:$B$782,Q$346)+'СЕТ СН'!$F$16</f>
        <v>0</v>
      </c>
      <c r="R365" s="36">
        <f>SUMIFS(СВЦЭМ!$J$40:$J$783,СВЦЭМ!$A$40:$A$783,$A365,СВЦЭМ!$B$39:$B$782,R$346)+'СЕТ СН'!$F$16</f>
        <v>0</v>
      </c>
      <c r="S365" s="36">
        <f>SUMIFS(СВЦЭМ!$J$40:$J$783,СВЦЭМ!$A$40:$A$783,$A365,СВЦЭМ!$B$39:$B$782,S$346)+'СЕТ СН'!$F$16</f>
        <v>0</v>
      </c>
      <c r="T365" s="36">
        <f>SUMIFS(СВЦЭМ!$J$40:$J$783,СВЦЭМ!$A$40:$A$783,$A365,СВЦЭМ!$B$39:$B$782,T$346)+'СЕТ СН'!$F$16</f>
        <v>0</v>
      </c>
      <c r="U365" s="36">
        <f>SUMIFS(СВЦЭМ!$J$40:$J$783,СВЦЭМ!$A$40:$A$783,$A365,СВЦЭМ!$B$39:$B$782,U$346)+'СЕТ СН'!$F$16</f>
        <v>0</v>
      </c>
      <c r="V365" s="36">
        <f>SUMIFS(СВЦЭМ!$J$40:$J$783,СВЦЭМ!$A$40:$A$783,$A365,СВЦЭМ!$B$39:$B$782,V$346)+'СЕТ СН'!$F$16</f>
        <v>0</v>
      </c>
      <c r="W365" s="36">
        <f>SUMIFS(СВЦЭМ!$J$40:$J$783,СВЦЭМ!$A$40:$A$783,$A365,СВЦЭМ!$B$39:$B$782,W$346)+'СЕТ СН'!$F$16</f>
        <v>0</v>
      </c>
      <c r="X365" s="36">
        <f>SUMIFS(СВЦЭМ!$J$40:$J$783,СВЦЭМ!$A$40:$A$783,$A365,СВЦЭМ!$B$39:$B$782,X$346)+'СЕТ СН'!$F$16</f>
        <v>0</v>
      </c>
      <c r="Y365" s="36">
        <f>SUMIFS(СВЦЭМ!$J$40:$J$783,СВЦЭМ!$A$40:$A$783,$A365,СВЦЭМ!$B$39:$B$782,Y$346)+'СЕТ СН'!$F$16</f>
        <v>0</v>
      </c>
    </row>
    <row r="366" spans="1:25" ht="15.75" hidden="1" x14ac:dyDescent="0.2">
      <c r="A366" s="35">
        <f t="shared" si="10"/>
        <v>44612</v>
      </c>
      <c r="B366" s="36">
        <f>SUMIFS(СВЦЭМ!$J$40:$J$783,СВЦЭМ!$A$40:$A$783,$A366,СВЦЭМ!$B$39:$B$782,B$346)+'СЕТ СН'!$F$16</f>
        <v>0</v>
      </c>
      <c r="C366" s="36">
        <f>SUMIFS(СВЦЭМ!$J$40:$J$783,СВЦЭМ!$A$40:$A$783,$A366,СВЦЭМ!$B$39:$B$782,C$346)+'СЕТ СН'!$F$16</f>
        <v>0</v>
      </c>
      <c r="D366" s="36">
        <f>SUMIFS(СВЦЭМ!$J$40:$J$783,СВЦЭМ!$A$40:$A$783,$A366,СВЦЭМ!$B$39:$B$782,D$346)+'СЕТ СН'!$F$16</f>
        <v>0</v>
      </c>
      <c r="E366" s="36">
        <f>SUMIFS(СВЦЭМ!$J$40:$J$783,СВЦЭМ!$A$40:$A$783,$A366,СВЦЭМ!$B$39:$B$782,E$346)+'СЕТ СН'!$F$16</f>
        <v>0</v>
      </c>
      <c r="F366" s="36">
        <f>SUMIFS(СВЦЭМ!$J$40:$J$783,СВЦЭМ!$A$40:$A$783,$A366,СВЦЭМ!$B$39:$B$782,F$346)+'СЕТ СН'!$F$16</f>
        <v>0</v>
      </c>
      <c r="G366" s="36">
        <f>SUMIFS(СВЦЭМ!$J$40:$J$783,СВЦЭМ!$A$40:$A$783,$A366,СВЦЭМ!$B$39:$B$782,G$346)+'СЕТ СН'!$F$16</f>
        <v>0</v>
      </c>
      <c r="H366" s="36">
        <f>SUMIFS(СВЦЭМ!$J$40:$J$783,СВЦЭМ!$A$40:$A$783,$A366,СВЦЭМ!$B$39:$B$782,H$346)+'СЕТ СН'!$F$16</f>
        <v>0</v>
      </c>
      <c r="I366" s="36">
        <f>SUMIFS(СВЦЭМ!$J$40:$J$783,СВЦЭМ!$A$40:$A$783,$A366,СВЦЭМ!$B$39:$B$782,I$346)+'СЕТ СН'!$F$16</f>
        <v>0</v>
      </c>
      <c r="J366" s="36">
        <f>SUMIFS(СВЦЭМ!$J$40:$J$783,СВЦЭМ!$A$40:$A$783,$A366,СВЦЭМ!$B$39:$B$782,J$346)+'СЕТ СН'!$F$16</f>
        <v>0</v>
      </c>
      <c r="K366" s="36">
        <f>SUMIFS(СВЦЭМ!$J$40:$J$783,СВЦЭМ!$A$40:$A$783,$A366,СВЦЭМ!$B$39:$B$782,K$346)+'СЕТ СН'!$F$16</f>
        <v>0</v>
      </c>
      <c r="L366" s="36">
        <f>SUMIFS(СВЦЭМ!$J$40:$J$783,СВЦЭМ!$A$40:$A$783,$A366,СВЦЭМ!$B$39:$B$782,L$346)+'СЕТ СН'!$F$16</f>
        <v>0</v>
      </c>
      <c r="M366" s="36">
        <f>SUMIFS(СВЦЭМ!$J$40:$J$783,СВЦЭМ!$A$40:$A$783,$A366,СВЦЭМ!$B$39:$B$782,M$346)+'СЕТ СН'!$F$16</f>
        <v>0</v>
      </c>
      <c r="N366" s="36">
        <f>SUMIFS(СВЦЭМ!$J$40:$J$783,СВЦЭМ!$A$40:$A$783,$A366,СВЦЭМ!$B$39:$B$782,N$346)+'СЕТ СН'!$F$16</f>
        <v>0</v>
      </c>
      <c r="O366" s="36">
        <f>SUMIFS(СВЦЭМ!$J$40:$J$783,СВЦЭМ!$A$40:$A$783,$A366,СВЦЭМ!$B$39:$B$782,O$346)+'СЕТ СН'!$F$16</f>
        <v>0</v>
      </c>
      <c r="P366" s="36">
        <f>SUMIFS(СВЦЭМ!$J$40:$J$783,СВЦЭМ!$A$40:$A$783,$A366,СВЦЭМ!$B$39:$B$782,P$346)+'СЕТ СН'!$F$16</f>
        <v>0</v>
      </c>
      <c r="Q366" s="36">
        <f>SUMIFS(СВЦЭМ!$J$40:$J$783,СВЦЭМ!$A$40:$A$783,$A366,СВЦЭМ!$B$39:$B$782,Q$346)+'СЕТ СН'!$F$16</f>
        <v>0</v>
      </c>
      <c r="R366" s="36">
        <f>SUMIFS(СВЦЭМ!$J$40:$J$783,СВЦЭМ!$A$40:$A$783,$A366,СВЦЭМ!$B$39:$B$782,R$346)+'СЕТ СН'!$F$16</f>
        <v>0</v>
      </c>
      <c r="S366" s="36">
        <f>SUMIFS(СВЦЭМ!$J$40:$J$783,СВЦЭМ!$A$40:$A$783,$A366,СВЦЭМ!$B$39:$B$782,S$346)+'СЕТ СН'!$F$16</f>
        <v>0</v>
      </c>
      <c r="T366" s="36">
        <f>SUMIFS(СВЦЭМ!$J$40:$J$783,СВЦЭМ!$A$40:$A$783,$A366,СВЦЭМ!$B$39:$B$782,T$346)+'СЕТ СН'!$F$16</f>
        <v>0</v>
      </c>
      <c r="U366" s="36">
        <f>SUMIFS(СВЦЭМ!$J$40:$J$783,СВЦЭМ!$A$40:$A$783,$A366,СВЦЭМ!$B$39:$B$782,U$346)+'СЕТ СН'!$F$16</f>
        <v>0</v>
      </c>
      <c r="V366" s="36">
        <f>SUMIFS(СВЦЭМ!$J$40:$J$783,СВЦЭМ!$A$40:$A$783,$A366,СВЦЭМ!$B$39:$B$782,V$346)+'СЕТ СН'!$F$16</f>
        <v>0</v>
      </c>
      <c r="W366" s="36">
        <f>SUMIFS(СВЦЭМ!$J$40:$J$783,СВЦЭМ!$A$40:$A$783,$A366,СВЦЭМ!$B$39:$B$782,W$346)+'СЕТ СН'!$F$16</f>
        <v>0</v>
      </c>
      <c r="X366" s="36">
        <f>SUMIFS(СВЦЭМ!$J$40:$J$783,СВЦЭМ!$A$40:$A$783,$A366,СВЦЭМ!$B$39:$B$782,X$346)+'СЕТ СН'!$F$16</f>
        <v>0</v>
      </c>
      <c r="Y366" s="36">
        <f>SUMIFS(СВЦЭМ!$J$40:$J$783,СВЦЭМ!$A$40:$A$783,$A366,СВЦЭМ!$B$39:$B$782,Y$346)+'СЕТ СН'!$F$16</f>
        <v>0</v>
      </c>
    </row>
    <row r="367" spans="1:25" ht="15.75" hidden="1" x14ac:dyDescent="0.2">
      <c r="A367" s="35">
        <f t="shared" si="10"/>
        <v>44613</v>
      </c>
      <c r="B367" s="36">
        <f>SUMIFS(СВЦЭМ!$J$40:$J$783,СВЦЭМ!$A$40:$A$783,$A367,СВЦЭМ!$B$39:$B$782,B$346)+'СЕТ СН'!$F$16</f>
        <v>0</v>
      </c>
      <c r="C367" s="36">
        <f>SUMIFS(СВЦЭМ!$J$40:$J$783,СВЦЭМ!$A$40:$A$783,$A367,СВЦЭМ!$B$39:$B$782,C$346)+'СЕТ СН'!$F$16</f>
        <v>0</v>
      </c>
      <c r="D367" s="36">
        <f>SUMIFS(СВЦЭМ!$J$40:$J$783,СВЦЭМ!$A$40:$A$783,$A367,СВЦЭМ!$B$39:$B$782,D$346)+'СЕТ СН'!$F$16</f>
        <v>0</v>
      </c>
      <c r="E367" s="36">
        <f>SUMIFS(СВЦЭМ!$J$40:$J$783,СВЦЭМ!$A$40:$A$783,$A367,СВЦЭМ!$B$39:$B$782,E$346)+'СЕТ СН'!$F$16</f>
        <v>0</v>
      </c>
      <c r="F367" s="36">
        <f>SUMIFS(СВЦЭМ!$J$40:$J$783,СВЦЭМ!$A$40:$A$783,$A367,СВЦЭМ!$B$39:$B$782,F$346)+'СЕТ СН'!$F$16</f>
        <v>0</v>
      </c>
      <c r="G367" s="36">
        <f>SUMIFS(СВЦЭМ!$J$40:$J$783,СВЦЭМ!$A$40:$A$783,$A367,СВЦЭМ!$B$39:$B$782,G$346)+'СЕТ СН'!$F$16</f>
        <v>0</v>
      </c>
      <c r="H367" s="36">
        <f>SUMIFS(СВЦЭМ!$J$40:$J$783,СВЦЭМ!$A$40:$A$783,$A367,СВЦЭМ!$B$39:$B$782,H$346)+'СЕТ СН'!$F$16</f>
        <v>0</v>
      </c>
      <c r="I367" s="36">
        <f>SUMIFS(СВЦЭМ!$J$40:$J$783,СВЦЭМ!$A$40:$A$783,$A367,СВЦЭМ!$B$39:$B$782,I$346)+'СЕТ СН'!$F$16</f>
        <v>0</v>
      </c>
      <c r="J367" s="36">
        <f>SUMIFS(СВЦЭМ!$J$40:$J$783,СВЦЭМ!$A$40:$A$783,$A367,СВЦЭМ!$B$39:$B$782,J$346)+'СЕТ СН'!$F$16</f>
        <v>0</v>
      </c>
      <c r="K367" s="36">
        <f>SUMIFS(СВЦЭМ!$J$40:$J$783,СВЦЭМ!$A$40:$A$783,$A367,СВЦЭМ!$B$39:$B$782,K$346)+'СЕТ СН'!$F$16</f>
        <v>0</v>
      </c>
      <c r="L367" s="36">
        <f>SUMIFS(СВЦЭМ!$J$40:$J$783,СВЦЭМ!$A$40:$A$783,$A367,СВЦЭМ!$B$39:$B$782,L$346)+'СЕТ СН'!$F$16</f>
        <v>0</v>
      </c>
      <c r="M367" s="36">
        <f>SUMIFS(СВЦЭМ!$J$40:$J$783,СВЦЭМ!$A$40:$A$783,$A367,СВЦЭМ!$B$39:$B$782,M$346)+'СЕТ СН'!$F$16</f>
        <v>0</v>
      </c>
      <c r="N367" s="36">
        <f>SUMIFS(СВЦЭМ!$J$40:$J$783,СВЦЭМ!$A$40:$A$783,$A367,СВЦЭМ!$B$39:$B$782,N$346)+'СЕТ СН'!$F$16</f>
        <v>0</v>
      </c>
      <c r="O367" s="36">
        <f>SUMIFS(СВЦЭМ!$J$40:$J$783,СВЦЭМ!$A$40:$A$783,$A367,СВЦЭМ!$B$39:$B$782,O$346)+'СЕТ СН'!$F$16</f>
        <v>0</v>
      </c>
      <c r="P367" s="36">
        <f>SUMIFS(СВЦЭМ!$J$40:$J$783,СВЦЭМ!$A$40:$A$783,$A367,СВЦЭМ!$B$39:$B$782,P$346)+'СЕТ СН'!$F$16</f>
        <v>0</v>
      </c>
      <c r="Q367" s="36">
        <f>SUMIFS(СВЦЭМ!$J$40:$J$783,СВЦЭМ!$A$40:$A$783,$A367,СВЦЭМ!$B$39:$B$782,Q$346)+'СЕТ СН'!$F$16</f>
        <v>0</v>
      </c>
      <c r="R367" s="36">
        <f>SUMIFS(СВЦЭМ!$J$40:$J$783,СВЦЭМ!$A$40:$A$783,$A367,СВЦЭМ!$B$39:$B$782,R$346)+'СЕТ СН'!$F$16</f>
        <v>0</v>
      </c>
      <c r="S367" s="36">
        <f>SUMIFS(СВЦЭМ!$J$40:$J$783,СВЦЭМ!$A$40:$A$783,$A367,СВЦЭМ!$B$39:$B$782,S$346)+'СЕТ СН'!$F$16</f>
        <v>0</v>
      </c>
      <c r="T367" s="36">
        <f>SUMIFS(СВЦЭМ!$J$40:$J$783,СВЦЭМ!$A$40:$A$783,$A367,СВЦЭМ!$B$39:$B$782,T$346)+'СЕТ СН'!$F$16</f>
        <v>0</v>
      </c>
      <c r="U367" s="36">
        <f>SUMIFS(СВЦЭМ!$J$40:$J$783,СВЦЭМ!$A$40:$A$783,$A367,СВЦЭМ!$B$39:$B$782,U$346)+'СЕТ СН'!$F$16</f>
        <v>0</v>
      </c>
      <c r="V367" s="36">
        <f>SUMIFS(СВЦЭМ!$J$40:$J$783,СВЦЭМ!$A$40:$A$783,$A367,СВЦЭМ!$B$39:$B$782,V$346)+'СЕТ СН'!$F$16</f>
        <v>0</v>
      </c>
      <c r="W367" s="36">
        <f>SUMIFS(СВЦЭМ!$J$40:$J$783,СВЦЭМ!$A$40:$A$783,$A367,СВЦЭМ!$B$39:$B$782,W$346)+'СЕТ СН'!$F$16</f>
        <v>0</v>
      </c>
      <c r="X367" s="36">
        <f>SUMIFS(СВЦЭМ!$J$40:$J$783,СВЦЭМ!$A$40:$A$783,$A367,СВЦЭМ!$B$39:$B$782,X$346)+'СЕТ СН'!$F$16</f>
        <v>0</v>
      </c>
      <c r="Y367" s="36">
        <f>SUMIFS(СВЦЭМ!$J$40:$J$783,СВЦЭМ!$A$40:$A$783,$A367,СВЦЭМ!$B$39:$B$782,Y$346)+'СЕТ СН'!$F$16</f>
        <v>0</v>
      </c>
    </row>
    <row r="368" spans="1:25" ht="15.75" hidden="1" x14ac:dyDescent="0.2">
      <c r="A368" s="35">
        <f t="shared" si="10"/>
        <v>44614</v>
      </c>
      <c r="B368" s="36">
        <f>SUMIFS(СВЦЭМ!$J$40:$J$783,СВЦЭМ!$A$40:$A$783,$A368,СВЦЭМ!$B$39:$B$782,B$346)+'СЕТ СН'!$F$16</f>
        <v>0</v>
      </c>
      <c r="C368" s="36">
        <f>SUMIFS(СВЦЭМ!$J$40:$J$783,СВЦЭМ!$A$40:$A$783,$A368,СВЦЭМ!$B$39:$B$782,C$346)+'СЕТ СН'!$F$16</f>
        <v>0</v>
      </c>
      <c r="D368" s="36">
        <f>SUMIFS(СВЦЭМ!$J$40:$J$783,СВЦЭМ!$A$40:$A$783,$A368,СВЦЭМ!$B$39:$B$782,D$346)+'СЕТ СН'!$F$16</f>
        <v>0</v>
      </c>
      <c r="E368" s="36">
        <f>SUMIFS(СВЦЭМ!$J$40:$J$783,СВЦЭМ!$A$40:$A$783,$A368,СВЦЭМ!$B$39:$B$782,E$346)+'СЕТ СН'!$F$16</f>
        <v>0</v>
      </c>
      <c r="F368" s="36">
        <f>SUMIFS(СВЦЭМ!$J$40:$J$783,СВЦЭМ!$A$40:$A$783,$A368,СВЦЭМ!$B$39:$B$782,F$346)+'СЕТ СН'!$F$16</f>
        <v>0</v>
      </c>
      <c r="G368" s="36">
        <f>SUMIFS(СВЦЭМ!$J$40:$J$783,СВЦЭМ!$A$40:$A$783,$A368,СВЦЭМ!$B$39:$B$782,G$346)+'СЕТ СН'!$F$16</f>
        <v>0</v>
      </c>
      <c r="H368" s="36">
        <f>SUMIFS(СВЦЭМ!$J$40:$J$783,СВЦЭМ!$A$40:$A$783,$A368,СВЦЭМ!$B$39:$B$782,H$346)+'СЕТ СН'!$F$16</f>
        <v>0</v>
      </c>
      <c r="I368" s="36">
        <f>SUMIFS(СВЦЭМ!$J$40:$J$783,СВЦЭМ!$A$40:$A$783,$A368,СВЦЭМ!$B$39:$B$782,I$346)+'СЕТ СН'!$F$16</f>
        <v>0</v>
      </c>
      <c r="J368" s="36">
        <f>SUMIFS(СВЦЭМ!$J$40:$J$783,СВЦЭМ!$A$40:$A$783,$A368,СВЦЭМ!$B$39:$B$782,J$346)+'СЕТ СН'!$F$16</f>
        <v>0</v>
      </c>
      <c r="K368" s="36">
        <f>SUMIFS(СВЦЭМ!$J$40:$J$783,СВЦЭМ!$A$40:$A$783,$A368,СВЦЭМ!$B$39:$B$782,K$346)+'СЕТ СН'!$F$16</f>
        <v>0</v>
      </c>
      <c r="L368" s="36">
        <f>SUMIFS(СВЦЭМ!$J$40:$J$783,СВЦЭМ!$A$40:$A$783,$A368,СВЦЭМ!$B$39:$B$782,L$346)+'СЕТ СН'!$F$16</f>
        <v>0</v>
      </c>
      <c r="M368" s="36">
        <f>SUMIFS(СВЦЭМ!$J$40:$J$783,СВЦЭМ!$A$40:$A$783,$A368,СВЦЭМ!$B$39:$B$782,M$346)+'СЕТ СН'!$F$16</f>
        <v>0</v>
      </c>
      <c r="N368" s="36">
        <f>SUMIFS(СВЦЭМ!$J$40:$J$783,СВЦЭМ!$A$40:$A$783,$A368,СВЦЭМ!$B$39:$B$782,N$346)+'СЕТ СН'!$F$16</f>
        <v>0</v>
      </c>
      <c r="O368" s="36">
        <f>SUMIFS(СВЦЭМ!$J$40:$J$783,СВЦЭМ!$A$40:$A$783,$A368,СВЦЭМ!$B$39:$B$782,O$346)+'СЕТ СН'!$F$16</f>
        <v>0</v>
      </c>
      <c r="P368" s="36">
        <f>SUMIFS(СВЦЭМ!$J$40:$J$783,СВЦЭМ!$A$40:$A$783,$A368,СВЦЭМ!$B$39:$B$782,P$346)+'СЕТ СН'!$F$16</f>
        <v>0</v>
      </c>
      <c r="Q368" s="36">
        <f>SUMIFS(СВЦЭМ!$J$40:$J$783,СВЦЭМ!$A$40:$A$783,$A368,СВЦЭМ!$B$39:$B$782,Q$346)+'СЕТ СН'!$F$16</f>
        <v>0</v>
      </c>
      <c r="R368" s="36">
        <f>SUMIFS(СВЦЭМ!$J$40:$J$783,СВЦЭМ!$A$40:$A$783,$A368,СВЦЭМ!$B$39:$B$782,R$346)+'СЕТ СН'!$F$16</f>
        <v>0</v>
      </c>
      <c r="S368" s="36">
        <f>SUMIFS(СВЦЭМ!$J$40:$J$783,СВЦЭМ!$A$40:$A$783,$A368,СВЦЭМ!$B$39:$B$782,S$346)+'СЕТ СН'!$F$16</f>
        <v>0</v>
      </c>
      <c r="T368" s="36">
        <f>SUMIFS(СВЦЭМ!$J$40:$J$783,СВЦЭМ!$A$40:$A$783,$A368,СВЦЭМ!$B$39:$B$782,T$346)+'СЕТ СН'!$F$16</f>
        <v>0</v>
      </c>
      <c r="U368" s="36">
        <f>SUMIFS(СВЦЭМ!$J$40:$J$783,СВЦЭМ!$A$40:$A$783,$A368,СВЦЭМ!$B$39:$B$782,U$346)+'СЕТ СН'!$F$16</f>
        <v>0</v>
      </c>
      <c r="V368" s="36">
        <f>SUMIFS(СВЦЭМ!$J$40:$J$783,СВЦЭМ!$A$40:$A$783,$A368,СВЦЭМ!$B$39:$B$782,V$346)+'СЕТ СН'!$F$16</f>
        <v>0</v>
      </c>
      <c r="W368" s="36">
        <f>SUMIFS(СВЦЭМ!$J$40:$J$783,СВЦЭМ!$A$40:$A$783,$A368,СВЦЭМ!$B$39:$B$782,W$346)+'СЕТ СН'!$F$16</f>
        <v>0</v>
      </c>
      <c r="X368" s="36">
        <f>SUMIFS(СВЦЭМ!$J$40:$J$783,СВЦЭМ!$A$40:$A$783,$A368,СВЦЭМ!$B$39:$B$782,X$346)+'СЕТ СН'!$F$16</f>
        <v>0</v>
      </c>
      <c r="Y368" s="36">
        <f>SUMIFS(СВЦЭМ!$J$40:$J$783,СВЦЭМ!$A$40:$A$783,$A368,СВЦЭМ!$B$39:$B$782,Y$346)+'СЕТ СН'!$F$16</f>
        <v>0</v>
      </c>
    </row>
    <row r="369" spans="1:27" ht="15.75" hidden="1" x14ac:dyDescent="0.2">
      <c r="A369" s="35">
        <f t="shared" si="10"/>
        <v>44615</v>
      </c>
      <c r="B369" s="36">
        <f>SUMIFS(СВЦЭМ!$J$40:$J$783,СВЦЭМ!$A$40:$A$783,$A369,СВЦЭМ!$B$39:$B$782,B$346)+'СЕТ СН'!$F$16</f>
        <v>0</v>
      </c>
      <c r="C369" s="36">
        <f>SUMIFS(СВЦЭМ!$J$40:$J$783,СВЦЭМ!$A$40:$A$783,$A369,СВЦЭМ!$B$39:$B$782,C$346)+'СЕТ СН'!$F$16</f>
        <v>0</v>
      </c>
      <c r="D369" s="36">
        <f>SUMIFS(СВЦЭМ!$J$40:$J$783,СВЦЭМ!$A$40:$A$783,$A369,СВЦЭМ!$B$39:$B$782,D$346)+'СЕТ СН'!$F$16</f>
        <v>0</v>
      </c>
      <c r="E369" s="36">
        <f>SUMIFS(СВЦЭМ!$J$40:$J$783,СВЦЭМ!$A$40:$A$783,$A369,СВЦЭМ!$B$39:$B$782,E$346)+'СЕТ СН'!$F$16</f>
        <v>0</v>
      </c>
      <c r="F369" s="36">
        <f>SUMIFS(СВЦЭМ!$J$40:$J$783,СВЦЭМ!$A$40:$A$783,$A369,СВЦЭМ!$B$39:$B$782,F$346)+'СЕТ СН'!$F$16</f>
        <v>0</v>
      </c>
      <c r="G369" s="36">
        <f>SUMIFS(СВЦЭМ!$J$40:$J$783,СВЦЭМ!$A$40:$A$783,$A369,СВЦЭМ!$B$39:$B$782,G$346)+'СЕТ СН'!$F$16</f>
        <v>0</v>
      </c>
      <c r="H369" s="36">
        <f>SUMIFS(СВЦЭМ!$J$40:$J$783,СВЦЭМ!$A$40:$A$783,$A369,СВЦЭМ!$B$39:$B$782,H$346)+'СЕТ СН'!$F$16</f>
        <v>0</v>
      </c>
      <c r="I369" s="36">
        <f>SUMIFS(СВЦЭМ!$J$40:$J$783,СВЦЭМ!$A$40:$A$783,$A369,СВЦЭМ!$B$39:$B$782,I$346)+'СЕТ СН'!$F$16</f>
        <v>0</v>
      </c>
      <c r="J369" s="36">
        <f>SUMIFS(СВЦЭМ!$J$40:$J$783,СВЦЭМ!$A$40:$A$783,$A369,СВЦЭМ!$B$39:$B$782,J$346)+'СЕТ СН'!$F$16</f>
        <v>0</v>
      </c>
      <c r="K369" s="36">
        <f>SUMIFS(СВЦЭМ!$J$40:$J$783,СВЦЭМ!$A$40:$A$783,$A369,СВЦЭМ!$B$39:$B$782,K$346)+'СЕТ СН'!$F$16</f>
        <v>0</v>
      </c>
      <c r="L369" s="36">
        <f>SUMIFS(СВЦЭМ!$J$40:$J$783,СВЦЭМ!$A$40:$A$783,$A369,СВЦЭМ!$B$39:$B$782,L$346)+'СЕТ СН'!$F$16</f>
        <v>0</v>
      </c>
      <c r="M369" s="36">
        <f>SUMIFS(СВЦЭМ!$J$40:$J$783,СВЦЭМ!$A$40:$A$783,$A369,СВЦЭМ!$B$39:$B$782,M$346)+'СЕТ СН'!$F$16</f>
        <v>0</v>
      </c>
      <c r="N369" s="36">
        <f>SUMIFS(СВЦЭМ!$J$40:$J$783,СВЦЭМ!$A$40:$A$783,$A369,СВЦЭМ!$B$39:$B$782,N$346)+'СЕТ СН'!$F$16</f>
        <v>0</v>
      </c>
      <c r="O369" s="36">
        <f>SUMIFS(СВЦЭМ!$J$40:$J$783,СВЦЭМ!$A$40:$A$783,$A369,СВЦЭМ!$B$39:$B$782,O$346)+'СЕТ СН'!$F$16</f>
        <v>0</v>
      </c>
      <c r="P369" s="36">
        <f>SUMIFS(СВЦЭМ!$J$40:$J$783,СВЦЭМ!$A$40:$A$783,$A369,СВЦЭМ!$B$39:$B$782,P$346)+'СЕТ СН'!$F$16</f>
        <v>0</v>
      </c>
      <c r="Q369" s="36">
        <f>SUMIFS(СВЦЭМ!$J$40:$J$783,СВЦЭМ!$A$40:$A$783,$A369,СВЦЭМ!$B$39:$B$782,Q$346)+'СЕТ СН'!$F$16</f>
        <v>0</v>
      </c>
      <c r="R369" s="36">
        <f>SUMIFS(СВЦЭМ!$J$40:$J$783,СВЦЭМ!$A$40:$A$783,$A369,СВЦЭМ!$B$39:$B$782,R$346)+'СЕТ СН'!$F$16</f>
        <v>0</v>
      </c>
      <c r="S369" s="36">
        <f>SUMIFS(СВЦЭМ!$J$40:$J$783,СВЦЭМ!$A$40:$A$783,$A369,СВЦЭМ!$B$39:$B$782,S$346)+'СЕТ СН'!$F$16</f>
        <v>0</v>
      </c>
      <c r="T369" s="36">
        <f>SUMIFS(СВЦЭМ!$J$40:$J$783,СВЦЭМ!$A$40:$A$783,$A369,СВЦЭМ!$B$39:$B$782,T$346)+'СЕТ СН'!$F$16</f>
        <v>0</v>
      </c>
      <c r="U369" s="36">
        <f>SUMIFS(СВЦЭМ!$J$40:$J$783,СВЦЭМ!$A$40:$A$783,$A369,СВЦЭМ!$B$39:$B$782,U$346)+'СЕТ СН'!$F$16</f>
        <v>0</v>
      </c>
      <c r="V369" s="36">
        <f>SUMIFS(СВЦЭМ!$J$40:$J$783,СВЦЭМ!$A$40:$A$783,$A369,СВЦЭМ!$B$39:$B$782,V$346)+'СЕТ СН'!$F$16</f>
        <v>0</v>
      </c>
      <c r="W369" s="36">
        <f>SUMIFS(СВЦЭМ!$J$40:$J$783,СВЦЭМ!$A$40:$A$783,$A369,СВЦЭМ!$B$39:$B$782,W$346)+'СЕТ СН'!$F$16</f>
        <v>0</v>
      </c>
      <c r="X369" s="36">
        <f>SUMIFS(СВЦЭМ!$J$40:$J$783,СВЦЭМ!$A$40:$A$783,$A369,СВЦЭМ!$B$39:$B$782,X$346)+'СЕТ СН'!$F$16</f>
        <v>0</v>
      </c>
      <c r="Y369" s="36">
        <f>SUMIFS(СВЦЭМ!$J$40:$J$783,СВЦЭМ!$A$40:$A$783,$A369,СВЦЭМ!$B$39:$B$782,Y$346)+'СЕТ СН'!$F$16</f>
        <v>0</v>
      </c>
    </row>
    <row r="370" spans="1:27" ht="15.75" hidden="1" x14ac:dyDescent="0.2">
      <c r="A370" s="35">
        <f t="shared" si="10"/>
        <v>44616</v>
      </c>
      <c r="B370" s="36">
        <f>SUMIFS(СВЦЭМ!$J$40:$J$783,СВЦЭМ!$A$40:$A$783,$A370,СВЦЭМ!$B$39:$B$782,B$346)+'СЕТ СН'!$F$16</f>
        <v>0</v>
      </c>
      <c r="C370" s="36">
        <f>SUMIFS(СВЦЭМ!$J$40:$J$783,СВЦЭМ!$A$40:$A$783,$A370,СВЦЭМ!$B$39:$B$782,C$346)+'СЕТ СН'!$F$16</f>
        <v>0</v>
      </c>
      <c r="D370" s="36">
        <f>SUMIFS(СВЦЭМ!$J$40:$J$783,СВЦЭМ!$A$40:$A$783,$A370,СВЦЭМ!$B$39:$B$782,D$346)+'СЕТ СН'!$F$16</f>
        <v>0</v>
      </c>
      <c r="E370" s="36">
        <f>SUMIFS(СВЦЭМ!$J$40:$J$783,СВЦЭМ!$A$40:$A$783,$A370,СВЦЭМ!$B$39:$B$782,E$346)+'СЕТ СН'!$F$16</f>
        <v>0</v>
      </c>
      <c r="F370" s="36">
        <f>SUMIFS(СВЦЭМ!$J$40:$J$783,СВЦЭМ!$A$40:$A$783,$A370,СВЦЭМ!$B$39:$B$782,F$346)+'СЕТ СН'!$F$16</f>
        <v>0</v>
      </c>
      <c r="G370" s="36">
        <f>SUMIFS(СВЦЭМ!$J$40:$J$783,СВЦЭМ!$A$40:$A$783,$A370,СВЦЭМ!$B$39:$B$782,G$346)+'СЕТ СН'!$F$16</f>
        <v>0</v>
      </c>
      <c r="H370" s="36">
        <f>SUMIFS(СВЦЭМ!$J$40:$J$783,СВЦЭМ!$A$40:$A$783,$A370,СВЦЭМ!$B$39:$B$782,H$346)+'СЕТ СН'!$F$16</f>
        <v>0</v>
      </c>
      <c r="I370" s="36">
        <f>SUMIFS(СВЦЭМ!$J$40:$J$783,СВЦЭМ!$A$40:$A$783,$A370,СВЦЭМ!$B$39:$B$782,I$346)+'СЕТ СН'!$F$16</f>
        <v>0</v>
      </c>
      <c r="J370" s="36">
        <f>SUMIFS(СВЦЭМ!$J$40:$J$783,СВЦЭМ!$A$40:$A$783,$A370,СВЦЭМ!$B$39:$B$782,J$346)+'СЕТ СН'!$F$16</f>
        <v>0</v>
      </c>
      <c r="K370" s="36">
        <f>SUMIFS(СВЦЭМ!$J$40:$J$783,СВЦЭМ!$A$40:$A$783,$A370,СВЦЭМ!$B$39:$B$782,K$346)+'СЕТ СН'!$F$16</f>
        <v>0</v>
      </c>
      <c r="L370" s="36">
        <f>SUMIFS(СВЦЭМ!$J$40:$J$783,СВЦЭМ!$A$40:$A$783,$A370,СВЦЭМ!$B$39:$B$782,L$346)+'СЕТ СН'!$F$16</f>
        <v>0</v>
      </c>
      <c r="M370" s="36">
        <f>SUMIFS(СВЦЭМ!$J$40:$J$783,СВЦЭМ!$A$40:$A$783,$A370,СВЦЭМ!$B$39:$B$782,M$346)+'СЕТ СН'!$F$16</f>
        <v>0</v>
      </c>
      <c r="N370" s="36">
        <f>SUMIFS(СВЦЭМ!$J$40:$J$783,СВЦЭМ!$A$40:$A$783,$A370,СВЦЭМ!$B$39:$B$782,N$346)+'СЕТ СН'!$F$16</f>
        <v>0</v>
      </c>
      <c r="O370" s="36">
        <f>SUMIFS(СВЦЭМ!$J$40:$J$783,СВЦЭМ!$A$40:$A$783,$A370,СВЦЭМ!$B$39:$B$782,O$346)+'СЕТ СН'!$F$16</f>
        <v>0</v>
      </c>
      <c r="P370" s="36">
        <f>SUMIFS(СВЦЭМ!$J$40:$J$783,СВЦЭМ!$A$40:$A$783,$A370,СВЦЭМ!$B$39:$B$782,P$346)+'СЕТ СН'!$F$16</f>
        <v>0</v>
      </c>
      <c r="Q370" s="36">
        <f>SUMIFS(СВЦЭМ!$J$40:$J$783,СВЦЭМ!$A$40:$A$783,$A370,СВЦЭМ!$B$39:$B$782,Q$346)+'СЕТ СН'!$F$16</f>
        <v>0</v>
      </c>
      <c r="R370" s="36">
        <f>SUMIFS(СВЦЭМ!$J$40:$J$783,СВЦЭМ!$A$40:$A$783,$A370,СВЦЭМ!$B$39:$B$782,R$346)+'СЕТ СН'!$F$16</f>
        <v>0</v>
      </c>
      <c r="S370" s="36">
        <f>SUMIFS(СВЦЭМ!$J$40:$J$783,СВЦЭМ!$A$40:$A$783,$A370,СВЦЭМ!$B$39:$B$782,S$346)+'СЕТ СН'!$F$16</f>
        <v>0</v>
      </c>
      <c r="T370" s="36">
        <f>SUMIFS(СВЦЭМ!$J$40:$J$783,СВЦЭМ!$A$40:$A$783,$A370,СВЦЭМ!$B$39:$B$782,T$346)+'СЕТ СН'!$F$16</f>
        <v>0</v>
      </c>
      <c r="U370" s="36">
        <f>SUMIFS(СВЦЭМ!$J$40:$J$783,СВЦЭМ!$A$40:$A$783,$A370,СВЦЭМ!$B$39:$B$782,U$346)+'СЕТ СН'!$F$16</f>
        <v>0</v>
      </c>
      <c r="V370" s="36">
        <f>SUMIFS(СВЦЭМ!$J$40:$J$783,СВЦЭМ!$A$40:$A$783,$A370,СВЦЭМ!$B$39:$B$782,V$346)+'СЕТ СН'!$F$16</f>
        <v>0</v>
      </c>
      <c r="W370" s="36">
        <f>SUMIFS(СВЦЭМ!$J$40:$J$783,СВЦЭМ!$A$40:$A$783,$A370,СВЦЭМ!$B$39:$B$782,W$346)+'СЕТ СН'!$F$16</f>
        <v>0</v>
      </c>
      <c r="X370" s="36">
        <f>SUMIFS(СВЦЭМ!$J$40:$J$783,СВЦЭМ!$A$40:$A$783,$A370,СВЦЭМ!$B$39:$B$782,X$346)+'СЕТ СН'!$F$16</f>
        <v>0</v>
      </c>
      <c r="Y370" s="36">
        <f>SUMIFS(СВЦЭМ!$J$40:$J$783,СВЦЭМ!$A$40:$A$783,$A370,СВЦЭМ!$B$39:$B$782,Y$346)+'СЕТ СН'!$F$16</f>
        <v>0</v>
      </c>
    </row>
    <row r="371" spans="1:27" ht="15.75" hidden="1" x14ac:dyDescent="0.2">
      <c r="A371" s="35">
        <f t="shared" si="10"/>
        <v>44617</v>
      </c>
      <c r="B371" s="36">
        <f>SUMIFS(СВЦЭМ!$J$40:$J$783,СВЦЭМ!$A$40:$A$783,$A371,СВЦЭМ!$B$39:$B$782,B$346)+'СЕТ СН'!$F$16</f>
        <v>0</v>
      </c>
      <c r="C371" s="36">
        <f>SUMIFS(СВЦЭМ!$J$40:$J$783,СВЦЭМ!$A$40:$A$783,$A371,СВЦЭМ!$B$39:$B$782,C$346)+'СЕТ СН'!$F$16</f>
        <v>0</v>
      </c>
      <c r="D371" s="36">
        <f>SUMIFS(СВЦЭМ!$J$40:$J$783,СВЦЭМ!$A$40:$A$783,$A371,СВЦЭМ!$B$39:$B$782,D$346)+'СЕТ СН'!$F$16</f>
        <v>0</v>
      </c>
      <c r="E371" s="36">
        <f>SUMIFS(СВЦЭМ!$J$40:$J$783,СВЦЭМ!$A$40:$A$783,$A371,СВЦЭМ!$B$39:$B$782,E$346)+'СЕТ СН'!$F$16</f>
        <v>0</v>
      </c>
      <c r="F371" s="36">
        <f>SUMIFS(СВЦЭМ!$J$40:$J$783,СВЦЭМ!$A$40:$A$783,$A371,СВЦЭМ!$B$39:$B$782,F$346)+'СЕТ СН'!$F$16</f>
        <v>0</v>
      </c>
      <c r="G371" s="36">
        <f>SUMIFS(СВЦЭМ!$J$40:$J$783,СВЦЭМ!$A$40:$A$783,$A371,СВЦЭМ!$B$39:$B$782,G$346)+'СЕТ СН'!$F$16</f>
        <v>0</v>
      </c>
      <c r="H371" s="36">
        <f>SUMIFS(СВЦЭМ!$J$40:$J$783,СВЦЭМ!$A$40:$A$783,$A371,СВЦЭМ!$B$39:$B$782,H$346)+'СЕТ СН'!$F$16</f>
        <v>0</v>
      </c>
      <c r="I371" s="36">
        <f>SUMIFS(СВЦЭМ!$J$40:$J$783,СВЦЭМ!$A$40:$A$783,$A371,СВЦЭМ!$B$39:$B$782,I$346)+'СЕТ СН'!$F$16</f>
        <v>0</v>
      </c>
      <c r="J371" s="36">
        <f>SUMIFS(СВЦЭМ!$J$40:$J$783,СВЦЭМ!$A$40:$A$783,$A371,СВЦЭМ!$B$39:$B$782,J$346)+'СЕТ СН'!$F$16</f>
        <v>0</v>
      </c>
      <c r="K371" s="36">
        <f>SUMIFS(СВЦЭМ!$J$40:$J$783,СВЦЭМ!$A$40:$A$783,$A371,СВЦЭМ!$B$39:$B$782,K$346)+'СЕТ СН'!$F$16</f>
        <v>0</v>
      </c>
      <c r="L371" s="36">
        <f>SUMIFS(СВЦЭМ!$J$40:$J$783,СВЦЭМ!$A$40:$A$783,$A371,СВЦЭМ!$B$39:$B$782,L$346)+'СЕТ СН'!$F$16</f>
        <v>0</v>
      </c>
      <c r="M371" s="36">
        <f>SUMIFS(СВЦЭМ!$J$40:$J$783,СВЦЭМ!$A$40:$A$783,$A371,СВЦЭМ!$B$39:$B$782,M$346)+'СЕТ СН'!$F$16</f>
        <v>0</v>
      </c>
      <c r="N371" s="36">
        <f>SUMIFS(СВЦЭМ!$J$40:$J$783,СВЦЭМ!$A$40:$A$783,$A371,СВЦЭМ!$B$39:$B$782,N$346)+'СЕТ СН'!$F$16</f>
        <v>0</v>
      </c>
      <c r="O371" s="36">
        <f>SUMIFS(СВЦЭМ!$J$40:$J$783,СВЦЭМ!$A$40:$A$783,$A371,СВЦЭМ!$B$39:$B$782,O$346)+'СЕТ СН'!$F$16</f>
        <v>0</v>
      </c>
      <c r="P371" s="36">
        <f>SUMIFS(СВЦЭМ!$J$40:$J$783,СВЦЭМ!$A$40:$A$783,$A371,СВЦЭМ!$B$39:$B$782,P$346)+'СЕТ СН'!$F$16</f>
        <v>0</v>
      </c>
      <c r="Q371" s="36">
        <f>SUMIFS(СВЦЭМ!$J$40:$J$783,СВЦЭМ!$A$40:$A$783,$A371,СВЦЭМ!$B$39:$B$782,Q$346)+'СЕТ СН'!$F$16</f>
        <v>0</v>
      </c>
      <c r="R371" s="36">
        <f>SUMIFS(СВЦЭМ!$J$40:$J$783,СВЦЭМ!$A$40:$A$783,$A371,СВЦЭМ!$B$39:$B$782,R$346)+'СЕТ СН'!$F$16</f>
        <v>0</v>
      </c>
      <c r="S371" s="36">
        <f>SUMIFS(СВЦЭМ!$J$40:$J$783,СВЦЭМ!$A$40:$A$783,$A371,СВЦЭМ!$B$39:$B$782,S$346)+'СЕТ СН'!$F$16</f>
        <v>0</v>
      </c>
      <c r="T371" s="36">
        <f>SUMIFS(СВЦЭМ!$J$40:$J$783,СВЦЭМ!$A$40:$A$783,$A371,СВЦЭМ!$B$39:$B$782,T$346)+'СЕТ СН'!$F$16</f>
        <v>0</v>
      </c>
      <c r="U371" s="36">
        <f>SUMIFS(СВЦЭМ!$J$40:$J$783,СВЦЭМ!$A$40:$A$783,$A371,СВЦЭМ!$B$39:$B$782,U$346)+'СЕТ СН'!$F$16</f>
        <v>0</v>
      </c>
      <c r="V371" s="36">
        <f>SUMIFS(СВЦЭМ!$J$40:$J$783,СВЦЭМ!$A$40:$A$783,$A371,СВЦЭМ!$B$39:$B$782,V$346)+'СЕТ СН'!$F$16</f>
        <v>0</v>
      </c>
      <c r="W371" s="36">
        <f>SUMIFS(СВЦЭМ!$J$40:$J$783,СВЦЭМ!$A$40:$A$783,$A371,СВЦЭМ!$B$39:$B$782,W$346)+'СЕТ СН'!$F$16</f>
        <v>0</v>
      </c>
      <c r="X371" s="36">
        <f>SUMIFS(СВЦЭМ!$J$40:$J$783,СВЦЭМ!$A$40:$A$783,$A371,СВЦЭМ!$B$39:$B$782,X$346)+'СЕТ СН'!$F$16</f>
        <v>0</v>
      </c>
      <c r="Y371" s="36">
        <f>SUMIFS(СВЦЭМ!$J$40:$J$783,СВЦЭМ!$A$40:$A$783,$A371,СВЦЭМ!$B$39:$B$782,Y$346)+'СЕТ СН'!$F$16</f>
        <v>0</v>
      </c>
    </row>
    <row r="372" spans="1:27" ht="15.75" hidden="1" x14ac:dyDescent="0.2">
      <c r="A372" s="35">
        <f t="shared" si="10"/>
        <v>44618</v>
      </c>
      <c r="B372" s="36">
        <f>SUMIFS(СВЦЭМ!$J$40:$J$783,СВЦЭМ!$A$40:$A$783,$A372,СВЦЭМ!$B$39:$B$782,B$346)+'СЕТ СН'!$F$16</f>
        <v>0</v>
      </c>
      <c r="C372" s="36">
        <f>SUMIFS(СВЦЭМ!$J$40:$J$783,СВЦЭМ!$A$40:$A$783,$A372,СВЦЭМ!$B$39:$B$782,C$346)+'СЕТ СН'!$F$16</f>
        <v>0</v>
      </c>
      <c r="D372" s="36">
        <f>SUMIFS(СВЦЭМ!$J$40:$J$783,СВЦЭМ!$A$40:$A$783,$A372,СВЦЭМ!$B$39:$B$782,D$346)+'СЕТ СН'!$F$16</f>
        <v>0</v>
      </c>
      <c r="E372" s="36">
        <f>SUMIFS(СВЦЭМ!$J$40:$J$783,СВЦЭМ!$A$40:$A$783,$A372,СВЦЭМ!$B$39:$B$782,E$346)+'СЕТ СН'!$F$16</f>
        <v>0</v>
      </c>
      <c r="F372" s="36">
        <f>SUMIFS(СВЦЭМ!$J$40:$J$783,СВЦЭМ!$A$40:$A$783,$A372,СВЦЭМ!$B$39:$B$782,F$346)+'СЕТ СН'!$F$16</f>
        <v>0</v>
      </c>
      <c r="G372" s="36">
        <f>SUMIFS(СВЦЭМ!$J$40:$J$783,СВЦЭМ!$A$40:$A$783,$A372,СВЦЭМ!$B$39:$B$782,G$346)+'СЕТ СН'!$F$16</f>
        <v>0</v>
      </c>
      <c r="H372" s="36">
        <f>SUMIFS(СВЦЭМ!$J$40:$J$783,СВЦЭМ!$A$40:$A$783,$A372,СВЦЭМ!$B$39:$B$782,H$346)+'СЕТ СН'!$F$16</f>
        <v>0</v>
      </c>
      <c r="I372" s="36">
        <f>SUMIFS(СВЦЭМ!$J$40:$J$783,СВЦЭМ!$A$40:$A$783,$A372,СВЦЭМ!$B$39:$B$782,I$346)+'СЕТ СН'!$F$16</f>
        <v>0</v>
      </c>
      <c r="J372" s="36">
        <f>SUMIFS(СВЦЭМ!$J$40:$J$783,СВЦЭМ!$A$40:$A$783,$A372,СВЦЭМ!$B$39:$B$782,J$346)+'СЕТ СН'!$F$16</f>
        <v>0</v>
      </c>
      <c r="K372" s="36">
        <f>SUMIFS(СВЦЭМ!$J$40:$J$783,СВЦЭМ!$A$40:$A$783,$A372,СВЦЭМ!$B$39:$B$782,K$346)+'СЕТ СН'!$F$16</f>
        <v>0</v>
      </c>
      <c r="L372" s="36">
        <f>SUMIFS(СВЦЭМ!$J$40:$J$783,СВЦЭМ!$A$40:$A$783,$A372,СВЦЭМ!$B$39:$B$782,L$346)+'СЕТ СН'!$F$16</f>
        <v>0</v>
      </c>
      <c r="M372" s="36">
        <f>SUMIFS(СВЦЭМ!$J$40:$J$783,СВЦЭМ!$A$40:$A$783,$A372,СВЦЭМ!$B$39:$B$782,M$346)+'СЕТ СН'!$F$16</f>
        <v>0</v>
      </c>
      <c r="N372" s="36">
        <f>SUMIFS(СВЦЭМ!$J$40:$J$783,СВЦЭМ!$A$40:$A$783,$A372,СВЦЭМ!$B$39:$B$782,N$346)+'СЕТ СН'!$F$16</f>
        <v>0</v>
      </c>
      <c r="O372" s="36">
        <f>SUMIFS(СВЦЭМ!$J$40:$J$783,СВЦЭМ!$A$40:$A$783,$A372,СВЦЭМ!$B$39:$B$782,O$346)+'СЕТ СН'!$F$16</f>
        <v>0</v>
      </c>
      <c r="P372" s="36">
        <f>SUMIFS(СВЦЭМ!$J$40:$J$783,СВЦЭМ!$A$40:$A$783,$A372,СВЦЭМ!$B$39:$B$782,P$346)+'СЕТ СН'!$F$16</f>
        <v>0</v>
      </c>
      <c r="Q372" s="36">
        <f>SUMIFS(СВЦЭМ!$J$40:$J$783,СВЦЭМ!$A$40:$A$783,$A372,СВЦЭМ!$B$39:$B$782,Q$346)+'СЕТ СН'!$F$16</f>
        <v>0</v>
      </c>
      <c r="R372" s="36">
        <f>SUMIFS(СВЦЭМ!$J$40:$J$783,СВЦЭМ!$A$40:$A$783,$A372,СВЦЭМ!$B$39:$B$782,R$346)+'СЕТ СН'!$F$16</f>
        <v>0</v>
      </c>
      <c r="S372" s="36">
        <f>SUMIFS(СВЦЭМ!$J$40:$J$783,СВЦЭМ!$A$40:$A$783,$A372,СВЦЭМ!$B$39:$B$782,S$346)+'СЕТ СН'!$F$16</f>
        <v>0</v>
      </c>
      <c r="T372" s="36">
        <f>SUMIFS(СВЦЭМ!$J$40:$J$783,СВЦЭМ!$A$40:$A$783,$A372,СВЦЭМ!$B$39:$B$782,T$346)+'СЕТ СН'!$F$16</f>
        <v>0</v>
      </c>
      <c r="U372" s="36">
        <f>SUMIFS(СВЦЭМ!$J$40:$J$783,СВЦЭМ!$A$40:$A$783,$A372,СВЦЭМ!$B$39:$B$782,U$346)+'СЕТ СН'!$F$16</f>
        <v>0</v>
      </c>
      <c r="V372" s="36">
        <f>SUMIFS(СВЦЭМ!$J$40:$J$783,СВЦЭМ!$A$40:$A$783,$A372,СВЦЭМ!$B$39:$B$782,V$346)+'СЕТ СН'!$F$16</f>
        <v>0</v>
      </c>
      <c r="W372" s="36">
        <f>SUMIFS(СВЦЭМ!$J$40:$J$783,СВЦЭМ!$A$40:$A$783,$A372,СВЦЭМ!$B$39:$B$782,W$346)+'СЕТ СН'!$F$16</f>
        <v>0</v>
      </c>
      <c r="X372" s="36">
        <f>SUMIFS(СВЦЭМ!$J$40:$J$783,СВЦЭМ!$A$40:$A$783,$A372,СВЦЭМ!$B$39:$B$782,X$346)+'СЕТ СН'!$F$16</f>
        <v>0</v>
      </c>
      <c r="Y372" s="36">
        <f>SUMIFS(СВЦЭМ!$J$40:$J$783,СВЦЭМ!$A$40:$A$783,$A372,СВЦЭМ!$B$39:$B$782,Y$346)+'СЕТ СН'!$F$16</f>
        <v>0</v>
      </c>
    </row>
    <row r="373" spans="1:27" ht="15.75" hidden="1" x14ac:dyDescent="0.2">
      <c r="A373" s="35">
        <f t="shared" si="10"/>
        <v>44619</v>
      </c>
      <c r="B373" s="36">
        <f>SUMIFS(СВЦЭМ!$J$40:$J$783,СВЦЭМ!$A$40:$A$783,$A373,СВЦЭМ!$B$39:$B$782,B$346)+'СЕТ СН'!$F$16</f>
        <v>0</v>
      </c>
      <c r="C373" s="36">
        <f>SUMIFS(СВЦЭМ!$J$40:$J$783,СВЦЭМ!$A$40:$A$783,$A373,СВЦЭМ!$B$39:$B$782,C$346)+'СЕТ СН'!$F$16</f>
        <v>0</v>
      </c>
      <c r="D373" s="36">
        <f>SUMIFS(СВЦЭМ!$J$40:$J$783,СВЦЭМ!$A$40:$A$783,$A373,СВЦЭМ!$B$39:$B$782,D$346)+'СЕТ СН'!$F$16</f>
        <v>0</v>
      </c>
      <c r="E373" s="36">
        <f>SUMIFS(СВЦЭМ!$J$40:$J$783,СВЦЭМ!$A$40:$A$783,$A373,СВЦЭМ!$B$39:$B$782,E$346)+'СЕТ СН'!$F$16</f>
        <v>0</v>
      </c>
      <c r="F373" s="36">
        <f>SUMIFS(СВЦЭМ!$J$40:$J$783,СВЦЭМ!$A$40:$A$783,$A373,СВЦЭМ!$B$39:$B$782,F$346)+'СЕТ СН'!$F$16</f>
        <v>0</v>
      </c>
      <c r="G373" s="36">
        <f>SUMIFS(СВЦЭМ!$J$40:$J$783,СВЦЭМ!$A$40:$A$783,$A373,СВЦЭМ!$B$39:$B$782,G$346)+'СЕТ СН'!$F$16</f>
        <v>0</v>
      </c>
      <c r="H373" s="36">
        <f>SUMIFS(СВЦЭМ!$J$40:$J$783,СВЦЭМ!$A$40:$A$783,$A373,СВЦЭМ!$B$39:$B$782,H$346)+'СЕТ СН'!$F$16</f>
        <v>0</v>
      </c>
      <c r="I373" s="36">
        <f>SUMIFS(СВЦЭМ!$J$40:$J$783,СВЦЭМ!$A$40:$A$783,$A373,СВЦЭМ!$B$39:$B$782,I$346)+'СЕТ СН'!$F$16</f>
        <v>0</v>
      </c>
      <c r="J373" s="36">
        <f>SUMIFS(СВЦЭМ!$J$40:$J$783,СВЦЭМ!$A$40:$A$783,$A373,СВЦЭМ!$B$39:$B$782,J$346)+'СЕТ СН'!$F$16</f>
        <v>0</v>
      </c>
      <c r="K373" s="36">
        <f>SUMIFS(СВЦЭМ!$J$40:$J$783,СВЦЭМ!$A$40:$A$783,$A373,СВЦЭМ!$B$39:$B$782,K$346)+'СЕТ СН'!$F$16</f>
        <v>0</v>
      </c>
      <c r="L373" s="36">
        <f>SUMIFS(СВЦЭМ!$J$40:$J$783,СВЦЭМ!$A$40:$A$783,$A373,СВЦЭМ!$B$39:$B$782,L$346)+'СЕТ СН'!$F$16</f>
        <v>0</v>
      </c>
      <c r="M373" s="36">
        <f>SUMIFS(СВЦЭМ!$J$40:$J$783,СВЦЭМ!$A$40:$A$783,$A373,СВЦЭМ!$B$39:$B$782,M$346)+'СЕТ СН'!$F$16</f>
        <v>0</v>
      </c>
      <c r="N373" s="36">
        <f>SUMIFS(СВЦЭМ!$J$40:$J$783,СВЦЭМ!$A$40:$A$783,$A373,СВЦЭМ!$B$39:$B$782,N$346)+'СЕТ СН'!$F$16</f>
        <v>0</v>
      </c>
      <c r="O373" s="36">
        <f>SUMIFS(СВЦЭМ!$J$40:$J$783,СВЦЭМ!$A$40:$A$783,$A373,СВЦЭМ!$B$39:$B$782,O$346)+'СЕТ СН'!$F$16</f>
        <v>0</v>
      </c>
      <c r="P373" s="36">
        <f>SUMIFS(СВЦЭМ!$J$40:$J$783,СВЦЭМ!$A$40:$A$783,$A373,СВЦЭМ!$B$39:$B$782,P$346)+'СЕТ СН'!$F$16</f>
        <v>0</v>
      </c>
      <c r="Q373" s="36">
        <f>SUMIFS(СВЦЭМ!$J$40:$J$783,СВЦЭМ!$A$40:$A$783,$A373,СВЦЭМ!$B$39:$B$782,Q$346)+'СЕТ СН'!$F$16</f>
        <v>0</v>
      </c>
      <c r="R373" s="36">
        <f>SUMIFS(СВЦЭМ!$J$40:$J$783,СВЦЭМ!$A$40:$A$783,$A373,СВЦЭМ!$B$39:$B$782,R$346)+'СЕТ СН'!$F$16</f>
        <v>0</v>
      </c>
      <c r="S373" s="36">
        <f>SUMIFS(СВЦЭМ!$J$40:$J$783,СВЦЭМ!$A$40:$A$783,$A373,СВЦЭМ!$B$39:$B$782,S$346)+'СЕТ СН'!$F$16</f>
        <v>0</v>
      </c>
      <c r="T373" s="36">
        <f>SUMIFS(СВЦЭМ!$J$40:$J$783,СВЦЭМ!$A$40:$A$783,$A373,СВЦЭМ!$B$39:$B$782,T$346)+'СЕТ СН'!$F$16</f>
        <v>0</v>
      </c>
      <c r="U373" s="36">
        <f>SUMIFS(СВЦЭМ!$J$40:$J$783,СВЦЭМ!$A$40:$A$783,$A373,СВЦЭМ!$B$39:$B$782,U$346)+'СЕТ СН'!$F$16</f>
        <v>0</v>
      </c>
      <c r="V373" s="36">
        <f>SUMIFS(СВЦЭМ!$J$40:$J$783,СВЦЭМ!$A$40:$A$783,$A373,СВЦЭМ!$B$39:$B$782,V$346)+'СЕТ СН'!$F$16</f>
        <v>0</v>
      </c>
      <c r="W373" s="36">
        <f>SUMIFS(СВЦЭМ!$J$40:$J$783,СВЦЭМ!$A$40:$A$783,$A373,СВЦЭМ!$B$39:$B$782,W$346)+'СЕТ СН'!$F$16</f>
        <v>0</v>
      </c>
      <c r="X373" s="36">
        <f>SUMIFS(СВЦЭМ!$J$40:$J$783,СВЦЭМ!$A$40:$A$783,$A373,СВЦЭМ!$B$39:$B$782,X$346)+'СЕТ СН'!$F$16</f>
        <v>0</v>
      </c>
      <c r="Y373" s="36">
        <f>SUMIFS(СВЦЭМ!$J$40:$J$783,СВЦЭМ!$A$40:$A$783,$A373,СВЦЭМ!$B$39:$B$782,Y$346)+'СЕТ СН'!$F$16</f>
        <v>0</v>
      </c>
    </row>
    <row r="374" spans="1:27" ht="15.75" hidden="1" x14ac:dyDescent="0.2">
      <c r="A374" s="35">
        <f t="shared" si="10"/>
        <v>44620</v>
      </c>
      <c r="B374" s="36">
        <f>SUMIFS(СВЦЭМ!$J$40:$J$783,СВЦЭМ!$A$40:$A$783,$A374,СВЦЭМ!$B$39:$B$782,B$346)+'СЕТ СН'!$F$16</f>
        <v>0</v>
      </c>
      <c r="C374" s="36">
        <f>SUMIFS(СВЦЭМ!$J$40:$J$783,СВЦЭМ!$A$40:$A$783,$A374,СВЦЭМ!$B$39:$B$782,C$346)+'СЕТ СН'!$F$16</f>
        <v>0</v>
      </c>
      <c r="D374" s="36">
        <f>SUMIFS(СВЦЭМ!$J$40:$J$783,СВЦЭМ!$A$40:$A$783,$A374,СВЦЭМ!$B$39:$B$782,D$346)+'СЕТ СН'!$F$16</f>
        <v>0</v>
      </c>
      <c r="E374" s="36">
        <f>SUMIFS(СВЦЭМ!$J$40:$J$783,СВЦЭМ!$A$40:$A$783,$A374,СВЦЭМ!$B$39:$B$782,E$346)+'СЕТ СН'!$F$16</f>
        <v>0</v>
      </c>
      <c r="F374" s="36">
        <f>SUMIFS(СВЦЭМ!$J$40:$J$783,СВЦЭМ!$A$40:$A$783,$A374,СВЦЭМ!$B$39:$B$782,F$346)+'СЕТ СН'!$F$16</f>
        <v>0</v>
      </c>
      <c r="G374" s="36">
        <f>SUMIFS(СВЦЭМ!$J$40:$J$783,СВЦЭМ!$A$40:$A$783,$A374,СВЦЭМ!$B$39:$B$782,G$346)+'СЕТ СН'!$F$16</f>
        <v>0</v>
      </c>
      <c r="H374" s="36">
        <f>SUMIFS(СВЦЭМ!$J$40:$J$783,СВЦЭМ!$A$40:$A$783,$A374,СВЦЭМ!$B$39:$B$782,H$346)+'СЕТ СН'!$F$16</f>
        <v>0</v>
      </c>
      <c r="I374" s="36">
        <f>SUMIFS(СВЦЭМ!$J$40:$J$783,СВЦЭМ!$A$40:$A$783,$A374,СВЦЭМ!$B$39:$B$782,I$346)+'СЕТ СН'!$F$16</f>
        <v>0</v>
      </c>
      <c r="J374" s="36">
        <f>SUMIFS(СВЦЭМ!$J$40:$J$783,СВЦЭМ!$A$40:$A$783,$A374,СВЦЭМ!$B$39:$B$782,J$346)+'СЕТ СН'!$F$16</f>
        <v>0</v>
      </c>
      <c r="K374" s="36">
        <f>SUMIFS(СВЦЭМ!$J$40:$J$783,СВЦЭМ!$A$40:$A$783,$A374,СВЦЭМ!$B$39:$B$782,K$346)+'СЕТ СН'!$F$16</f>
        <v>0</v>
      </c>
      <c r="L374" s="36">
        <f>SUMIFS(СВЦЭМ!$J$40:$J$783,СВЦЭМ!$A$40:$A$783,$A374,СВЦЭМ!$B$39:$B$782,L$346)+'СЕТ СН'!$F$16</f>
        <v>0</v>
      </c>
      <c r="M374" s="36">
        <f>SUMIFS(СВЦЭМ!$J$40:$J$783,СВЦЭМ!$A$40:$A$783,$A374,СВЦЭМ!$B$39:$B$782,M$346)+'СЕТ СН'!$F$16</f>
        <v>0</v>
      </c>
      <c r="N374" s="36">
        <f>SUMIFS(СВЦЭМ!$J$40:$J$783,СВЦЭМ!$A$40:$A$783,$A374,СВЦЭМ!$B$39:$B$782,N$346)+'СЕТ СН'!$F$16</f>
        <v>0</v>
      </c>
      <c r="O374" s="36">
        <f>SUMIFS(СВЦЭМ!$J$40:$J$783,СВЦЭМ!$A$40:$A$783,$A374,СВЦЭМ!$B$39:$B$782,O$346)+'СЕТ СН'!$F$16</f>
        <v>0</v>
      </c>
      <c r="P374" s="36">
        <f>SUMIFS(СВЦЭМ!$J$40:$J$783,СВЦЭМ!$A$40:$A$783,$A374,СВЦЭМ!$B$39:$B$782,P$346)+'СЕТ СН'!$F$16</f>
        <v>0</v>
      </c>
      <c r="Q374" s="36">
        <f>SUMIFS(СВЦЭМ!$J$40:$J$783,СВЦЭМ!$A$40:$A$783,$A374,СВЦЭМ!$B$39:$B$782,Q$346)+'СЕТ СН'!$F$16</f>
        <v>0</v>
      </c>
      <c r="R374" s="36">
        <f>SUMIFS(СВЦЭМ!$J$40:$J$783,СВЦЭМ!$A$40:$A$783,$A374,СВЦЭМ!$B$39:$B$782,R$346)+'СЕТ СН'!$F$16</f>
        <v>0</v>
      </c>
      <c r="S374" s="36">
        <f>SUMIFS(СВЦЭМ!$J$40:$J$783,СВЦЭМ!$A$40:$A$783,$A374,СВЦЭМ!$B$39:$B$782,S$346)+'СЕТ СН'!$F$16</f>
        <v>0</v>
      </c>
      <c r="T374" s="36">
        <f>SUMIFS(СВЦЭМ!$J$40:$J$783,СВЦЭМ!$A$40:$A$783,$A374,СВЦЭМ!$B$39:$B$782,T$346)+'СЕТ СН'!$F$16</f>
        <v>0</v>
      </c>
      <c r="U374" s="36">
        <f>SUMIFS(СВЦЭМ!$J$40:$J$783,СВЦЭМ!$A$40:$A$783,$A374,СВЦЭМ!$B$39:$B$782,U$346)+'СЕТ СН'!$F$16</f>
        <v>0</v>
      </c>
      <c r="V374" s="36">
        <f>SUMIFS(СВЦЭМ!$J$40:$J$783,СВЦЭМ!$A$40:$A$783,$A374,СВЦЭМ!$B$39:$B$782,V$346)+'СЕТ СН'!$F$16</f>
        <v>0</v>
      </c>
      <c r="W374" s="36">
        <f>SUMIFS(СВЦЭМ!$J$40:$J$783,СВЦЭМ!$A$40:$A$783,$A374,СВЦЭМ!$B$39:$B$782,W$346)+'СЕТ СН'!$F$16</f>
        <v>0</v>
      </c>
      <c r="X374" s="36">
        <f>SUMIFS(СВЦЭМ!$J$40:$J$783,СВЦЭМ!$A$40:$A$783,$A374,СВЦЭМ!$B$39:$B$782,X$346)+'СЕТ СН'!$F$16</f>
        <v>0</v>
      </c>
      <c r="Y374" s="36">
        <f>SUMIFS(СВЦЭМ!$J$40:$J$783,СВЦЭМ!$A$40:$A$783,$A374,СВЦЭМ!$B$39:$B$782,Y$346)+'СЕТ СН'!$F$16</f>
        <v>0</v>
      </c>
    </row>
    <row r="375" spans="1:27" ht="15.75" hidden="1" x14ac:dyDescent="0.2">
      <c r="A375" s="35">
        <f t="shared" si="10"/>
        <v>44621</v>
      </c>
      <c r="B375" s="36">
        <f>SUMIFS(СВЦЭМ!$J$40:$J$783,СВЦЭМ!$A$40:$A$783,$A375,СВЦЭМ!$B$39:$B$782,B$346)+'СЕТ СН'!$F$16</f>
        <v>0</v>
      </c>
      <c r="C375" s="36">
        <f>SUMIFS(СВЦЭМ!$J$40:$J$783,СВЦЭМ!$A$40:$A$783,$A375,СВЦЭМ!$B$39:$B$782,C$346)+'СЕТ СН'!$F$16</f>
        <v>0</v>
      </c>
      <c r="D375" s="36">
        <f>SUMIFS(СВЦЭМ!$J$40:$J$783,СВЦЭМ!$A$40:$A$783,$A375,СВЦЭМ!$B$39:$B$782,D$346)+'СЕТ СН'!$F$16</f>
        <v>0</v>
      </c>
      <c r="E375" s="36">
        <f>SUMIFS(СВЦЭМ!$J$40:$J$783,СВЦЭМ!$A$40:$A$783,$A375,СВЦЭМ!$B$39:$B$782,E$346)+'СЕТ СН'!$F$16</f>
        <v>0</v>
      </c>
      <c r="F375" s="36">
        <f>SUMIFS(СВЦЭМ!$J$40:$J$783,СВЦЭМ!$A$40:$A$783,$A375,СВЦЭМ!$B$39:$B$782,F$346)+'СЕТ СН'!$F$16</f>
        <v>0</v>
      </c>
      <c r="G375" s="36">
        <f>SUMIFS(СВЦЭМ!$J$40:$J$783,СВЦЭМ!$A$40:$A$783,$A375,СВЦЭМ!$B$39:$B$782,G$346)+'СЕТ СН'!$F$16</f>
        <v>0</v>
      </c>
      <c r="H375" s="36">
        <f>SUMIFS(СВЦЭМ!$J$40:$J$783,СВЦЭМ!$A$40:$A$783,$A375,СВЦЭМ!$B$39:$B$782,H$346)+'СЕТ СН'!$F$16</f>
        <v>0</v>
      </c>
      <c r="I375" s="36">
        <f>SUMIFS(СВЦЭМ!$J$40:$J$783,СВЦЭМ!$A$40:$A$783,$A375,СВЦЭМ!$B$39:$B$782,I$346)+'СЕТ СН'!$F$16</f>
        <v>0</v>
      </c>
      <c r="J375" s="36">
        <f>SUMIFS(СВЦЭМ!$J$40:$J$783,СВЦЭМ!$A$40:$A$783,$A375,СВЦЭМ!$B$39:$B$782,J$346)+'СЕТ СН'!$F$16</f>
        <v>0</v>
      </c>
      <c r="K375" s="36">
        <f>SUMIFS(СВЦЭМ!$J$40:$J$783,СВЦЭМ!$A$40:$A$783,$A375,СВЦЭМ!$B$39:$B$782,K$346)+'СЕТ СН'!$F$16</f>
        <v>0</v>
      </c>
      <c r="L375" s="36">
        <f>SUMIFS(СВЦЭМ!$J$40:$J$783,СВЦЭМ!$A$40:$A$783,$A375,СВЦЭМ!$B$39:$B$782,L$346)+'СЕТ СН'!$F$16</f>
        <v>0</v>
      </c>
      <c r="M375" s="36">
        <f>SUMIFS(СВЦЭМ!$J$40:$J$783,СВЦЭМ!$A$40:$A$783,$A375,СВЦЭМ!$B$39:$B$782,M$346)+'СЕТ СН'!$F$16</f>
        <v>0</v>
      </c>
      <c r="N375" s="36">
        <f>SUMIFS(СВЦЭМ!$J$40:$J$783,СВЦЭМ!$A$40:$A$783,$A375,СВЦЭМ!$B$39:$B$782,N$346)+'СЕТ СН'!$F$16</f>
        <v>0</v>
      </c>
      <c r="O375" s="36">
        <f>SUMIFS(СВЦЭМ!$J$40:$J$783,СВЦЭМ!$A$40:$A$783,$A375,СВЦЭМ!$B$39:$B$782,O$346)+'СЕТ СН'!$F$16</f>
        <v>0</v>
      </c>
      <c r="P375" s="36">
        <f>SUMIFS(СВЦЭМ!$J$40:$J$783,СВЦЭМ!$A$40:$A$783,$A375,СВЦЭМ!$B$39:$B$782,P$346)+'СЕТ СН'!$F$16</f>
        <v>0</v>
      </c>
      <c r="Q375" s="36">
        <f>SUMIFS(СВЦЭМ!$J$40:$J$783,СВЦЭМ!$A$40:$A$783,$A375,СВЦЭМ!$B$39:$B$782,Q$346)+'СЕТ СН'!$F$16</f>
        <v>0</v>
      </c>
      <c r="R375" s="36">
        <f>SUMIFS(СВЦЭМ!$J$40:$J$783,СВЦЭМ!$A$40:$A$783,$A375,СВЦЭМ!$B$39:$B$782,R$346)+'СЕТ СН'!$F$16</f>
        <v>0</v>
      </c>
      <c r="S375" s="36">
        <f>SUMIFS(СВЦЭМ!$J$40:$J$783,СВЦЭМ!$A$40:$A$783,$A375,СВЦЭМ!$B$39:$B$782,S$346)+'СЕТ СН'!$F$16</f>
        <v>0</v>
      </c>
      <c r="T375" s="36">
        <f>SUMIFS(СВЦЭМ!$J$40:$J$783,СВЦЭМ!$A$40:$A$783,$A375,СВЦЭМ!$B$39:$B$782,T$346)+'СЕТ СН'!$F$16</f>
        <v>0</v>
      </c>
      <c r="U375" s="36">
        <f>SUMIFS(СВЦЭМ!$J$40:$J$783,СВЦЭМ!$A$40:$A$783,$A375,СВЦЭМ!$B$39:$B$782,U$346)+'СЕТ СН'!$F$16</f>
        <v>0</v>
      </c>
      <c r="V375" s="36">
        <f>SUMIFS(СВЦЭМ!$J$40:$J$783,СВЦЭМ!$A$40:$A$783,$A375,СВЦЭМ!$B$39:$B$782,V$346)+'СЕТ СН'!$F$16</f>
        <v>0</v>
      </c>
      <c r="W375" s="36">
        <f>SUMIFS(СВЦЭМ!$J$40:$J$783,СВЦЭМ!$A$40:$A$783,$A375,СВЦЭМ!$B$39:$B$782,W$346)+'СЕТ СН'!$F$16</f>
        <v>0</v>
      </c>
      <c r="X375" s="36">
        <f>SUMIFS(СВЦЭМ!$J$40:$J$783,СВЦЭМ!$A$40:$A$783,$A375,СВЦЭМ!$B$39:$B$782,X$346)+'СЕТ СН'!$F$16</f>
        <v>0</v>
      </c>
      <c r="Y375" s="36">
        <f>SUMIFS(СВЦЭМ!$J$40:$J$783,СВЦЭМ!$A$40:$A$783,$A375,СВЦЭМ!$B$39:$B$782,Y$346)+'СЕТ СН'!$F$16</f>
        <v>0</v>
      </c>
    </row>
    <row r="376" spans="1:27" ht="15.75" hidden="1" x14ac:dyDescent="0.2">
      <c r="A376" s="35">
        <f t="shared" si="10"/>
        <v>44622</v>
      </c>
      <c r="B376" s="36">
        <f>SUMIFS(СВЦЭМ!$J$40:$J$783,СВЦЭМ!$A$40:$A$783,$A376,СВЦЭМ!$B$39:$B$782,B$346)+'СЕТ СН'!$F$16</f>
        <v>0</v>
      </c>
      <c r="C376" s="36">
        <f>SUMIFS(СВЦЭМ!$J$40:$J$783,СВЦЭМ!$A$40:$A$783,$A376,СВЦЭМ!$B$39:$B$782,C$346)+'СЕТ СН'!$F$16</f>
        <v>0</v>
      </c>
      <c r="D376" s="36">
        <f>SUMIFS(СВЦЭМ!$J$40:$J$783,СВЦЭМ!$A$40:$A$783,$A376,СВЦЭМ!$B$39:$B$782,D$346)+'СЕТ СН'!$F$16</f>
        <v>0</v>
      </c>
      <c r="E376" s="36">
        <f>SUMIFS(СВЦЭМ!$J$40:$J$783,СВЦЭМ!$A$40:$A$783,$A376,СВЦЭМ!$B$39:$B$782,E$346)+'СЕТ СН'!$F$16</f>
        <v>0</v>
      </c>
      <c r="F376" s="36">
        <f>SUMIFS(СВЦЭМ!$J$40:$J$783,СВЦЭМ!$A$40:$A$783,$A376,СВЦЭМ!$B$39:$B$782,F$346)+'СЕТ СН'!$F$16</f>
        <v>0</v>
      </c>
      <c r="G376" s="36">
        <f>SUMIFS(СВЦЭМ!$J$40:$J$783,СВЦЭМ!$A$40:$A$783,$A376,СВЦЭМ!$B$39:$B$782,G$346)+'СЕТ СН'!$F$16</f>
        <v>0</v>
      </c>
      <c r="H376" s="36">
        <f>SUMIFS(СВЦЭМ!$J$40:$J$783,СВЦЭМ!$A$40:$A$783,$A376,СВЦЭМ!$B$39:$B$782,H$346)+'СЕТ СН'!$F$16</f>
        <v>0</v>
      </c>
      <c r="I376" s="36">
        <f>SUMIFS(СВЦЭМ!$J$40:$J$783,СВЦЭМ!$A$40:$A$783,$A376,СВЦЭМ!$B$39:$B$782,I$346)+'СЕТ СН'!$F$16</f>
        <v>0</v>
      </c>
      <c r="J376" s="36">
        <f>SUMIFS(СВЦЭМ!$J$40:$J$783,СВЦЭМ!$A$40:$A$783,$A376,СВЦЭМ!$B$39:$B$782,J$346)+'СЕТ СН'!$F$16</f>
        <v>0</v>
      </c>
      <c r="K376" s="36">
        <f>SUMIFS(СВЦЭМ!$J$40:$J$783,СВЦЭМ!$A$40:$A$783,$A376,СВЦЭМ!$B$39:$B$782,K$346)+'СЕТ СН'!$F$16</f>
        <v>0</v>
      </c>
      <c r="L376" s="36">
        <f>SUMIFS(СВЦЭМ!$J$40:$J$783,СВЦЭМ!$A$40:$A$783,$A376,СВЦЭМ!$B$39:$B$782,L$346)+'СЕТ СН'!$F$16</f>
        <v>0</v>
      </c>
      <c r="M376" s="36">
        <f>SUMIFS(СВЦЭМ!$J$40:$J$783,СВЦЭМ!$A$40:$A$783,$A376,СВЦЭМ!$B$39:$B$782,M$346)+'СЕТ СН'!$F$16</f>
        <v>0</v>
      </c>
      <c r="N376" s="36">
        <f>SUMIFS(СВЦЭМ!$J$40:$J$783,СВЦЭМ!$A$40:$A$783,$A376,СВЦЭМ!$B$39:$B$782,N$346)+'СЕТ СН'!$F$16</f>
        <v>0</v>
      </c>
      <c r="O376" s="36">
        <f>SUMIFS(СВЦЭМ!$J$40:$J$783,СВЦЭМ!$A$40:$A$783,$A376,СВЦЭМ!$B$39:$B$782,O$346)+'СЕТ СН'!$F$16</f>
        <v>0</v>
      </c>
      <c r="P376" s="36">
        <f>SUMIFS(СВЦЭМ!$J$40:$J$783,СВЦЭМ!$A$40:$A$783,$A376,СВЦЭМ!$B$39:$B$782,P$346)+'СЕТ СН'!$F$16</f>
        <v>0</v>
      </c>
      <c r="Q376" s="36">
        <f>SUMIFS(СВЦЭМ!$J$40:$J$783,СВЦЭМ!$A$40:$A$783,$A376,СВЦЭМ!$B$39:$B$782,Q$346)+'СЕТ СН'!$F$16</f>
        <v>0</v>
      </c>
      <c r="R376" s="36">
        <f>SUMIFS(СВЦЭМ!$J$40:$J$783,СВЦЭМ!$A$40:$A$783,$A376,СВЦЭМ!$B$39:$B$782,R$346)+'СЕТ СН'!$F$16</f>
        <v>0</v>
      </c>
      <c r="S376" s="36">
        <f>SUMIFS(СВЦЭМ!$J$40:$J$783,СВЦЭМ!$A$40:$A$783,$A376,СВЦЭМ!$B$39:$B$782,S$346)+'СЕТ СН'!$F$16</f>
        <v>0</v>
      </c>
      <c r="T376" s="36">
        <f>SUMIFS(СВЦЭМ!$J$40:$J$783,СВЦЭМ!$A$40:$A$783,$A376,СВЦЭМ!$B$39:$B$782,T$346)+'СЕТ СН'!$F$16</f>
        <v>0</v>
      </c>
      <c r="U376" s="36">
        <f>SUMIFS(СВЦЭМ!$J$40:$J$783,СВЦЭМ!$A$40:$A$783,$A376,СВЦЭМ!$B$39:$B$782,U$346)+'СЕТ СН'!$F$16</f>
        <v>0</v>
      </c>
      <c r="V376" s="36">
        <f>SUMIFS(СВЦЭМ!$J$40:$J$783,СВЦЭМ!$A$40:$A$783,$A376,СВЦЭМ!$B$39:$B$782,V$346)+'СЕТ СН'!$F$16</f>
        <v>0</v>
      </c>
      <c r="W376" s="36">
        <f>SUMIFS(СВЦЭМ!$J$40:$J$783,СВЦЭМ!$A$40:$A$783,$A376,СВЦЭМ!$B$39:$B$782,W$346)+'СЕТ СН'!$F$16</f>
        <v>0</v>
      </c>
      <c r="X376" s="36">
        <f>SUMIFS(СВЦЭМ!$J$40:$J$783,СВЦЭМ!$A$40:$A$783,$A376,СВЦЭМ!$B$39:$B$782,X$346)+'СЕТ СН'!$F$16</f>
        <v>0</v>
      </c>
      <c r="Y376" s="36">
        <f>SUMIFS(СВЦЭМ!$J$40:$J$783,СВЦЭМ!$A$40:$A$783,$A376,СВЦЭМ!$B$39:$B$782,Y$346)+'СЕТ СН'!$F$16</f>
        <v>0</v>
      </c>
    </row>
    <row r="377" spans="1:27" ht="15.75" hidden="1" x14ac:dyDescent="0.2">
      <c r="A377" s="35">
        <f t="shared" si="10"/>
        <v>44623</v>
      </c>
      <c r="B377" s="36">
        <f>SUMIFS(СВЦЭМ!$J$40:$J$783,СВЦЭМ!$A$40:$A$783,$A377,СВЦЭМ!$B$39:$B$782,B$346)+'СЕТ СН'!$F$16</f>
        <v>0</v>
      </c>
      <c r="C377" s="36">
        <f>SUMIFS(СВЦЭМ!$J$40:$J$783,СВЦЭМ!$A$40:$A$783,$A377,СВЦЭМ!$B$39:$B$782,C$346)+'СЕТ СН'!$F$16</f>
        <v>0</v>
      </c>
      <c r="D377" s="36">
        <f>SUMIFS(СВЦЭМ!$J$40:$J$783,СВЦЭМ!$A$40:$A$783,$A377,СВЦЭМ!$B$39:$B$782,D$346)+'СЕТ СН'!$F$16</f>
        <v>0</v>
      </c>
      <c r="E377" s="36">
        <f>SUMIFS(СВЦЭМ!$J$40:$J$783,СВЦЭМ!$A$40:$A$783,$A377,СВЦЭМ!$B$39:$B$782,E$346)+'СЕТ СН'!$F$16</f>
        <v>0</v>
      </c>
      <c r="F377" s="36">
        <f>SUMIFS(СВЦЭМ!$J$40:$J$783,СВЦЭМ!$A$40:$A$783,$A377,СВЦЭМ!$B$39:$B$782,F$346)+'СЕТ СН'!$F$16</f>
        <v>0</v>
      </c>
      <c r="G377" s="36">
        <f>SUMIFS(СВЦЭМ!$J$40:$J$783,СВЦЭМ!$A$40:$A$783,$A377,СВЦЭМ!$B$39:$B$782,G$346)+'СЕТ СН'!$F$16</f>
        <v>0</v>
      </c>
      <c r="H377" s="36">
        <f>SUMIFS(СВЦЭМ!$J$40:$J$783,СВЦЭМ!$A$40:$A$783,$A377,СВЦЭМ!$B$39:$B$782,H$346)+'СЕТ СН'!$F$16</f>
        <v>0</v>
      </c>
      <c r="I377" s="36">
        <f>SUMIFS(СВЦЭМ!$J$40:$J$783,СВЦЭМ!$A$40:$A$783,$A377,СВЦЭМ!$B$39:$B$782,I$346)+'СЕТ СН'!$F$16</f>
        <v>0</v>
      </c>
      <c r="J377" s="36">
        <f>SUMIFS(СВЦЭМ!$J$40:$J$783,СВЦЭМ!$A$40:$A$783,$A377,СВЦЭМ!$B$39:$B$782,J$346)+'СЕТ СН'!$F$16</f>
        <v>0</v>
      </c>
      <c r="K377" s="36">
        <f>SUMIFS(СВЦЭМ!$J$40:$J$783,СВЦЭМ!$A$40:$A$783,$A377,СВЦЭМ!$B$39:$B$782,K$346)+'СЕТ СН'!$F$16</f>
        <v>0</v>
      </c>
      <c r="L377" s="36">
        <f>SUMIFS(СВЦЭМ!$J$40:$J$783,СВЦЭМ!$A$40:$A$783,$A377,СВЦЭМ!$B$39:$B$782,L$346)+'СЕТ СН'!$F$16</f>
        <v>0</v>
      </c>
      <c r="M377" s="36">
        <f>SUMIFS(СВЦЭМ!$J$40:$J$783,СВЦЭМ!$A$40:$A$783,$A377,СВЦЭМ!$B$39:$B$782,M$346)+'СЕТ СН'!$F$16</f>
        <v>0</v>
      </c>
      <c r="N377" s="36">
        <f>SUMIFS(СВЦЭМ!$J$40:$J$783,СВЦЭМ!$A$40:$A$783,$A377,СВЦЭМ!$B$39:$B$782,N$346)+'СЕТ СН'!$F$16</f>
        <v>0</v>
      </c>
      <c r="O377" s="36">
        <f>SUMIFS(СВЦЭМ!$J$40:$J$783,СВЦЭМ!$A$40:$A$783,$A377,СВЦЭМ!$B$39:$B$782,O$346)+'СЕТ СН'!$F$16</f>
        <v>0</v>
      </c>
      <c r="P377" s="36">
        <f>SUMIFS(СВЦЭМ!$J$40:$J$783,СВЦЭМ!$A$40:$A$783,$A377,СВЦЭМ!$B$39:$B$782,P$346)+'СЕТ СН'!$F$16</f>
        <v>0</v>
      </c>
      <c r="Q377" s="36">
        <f>SUMIFS(СВЦЭМ!$J$40:$J$783,СВЦЭМ!$A$40:$A$783,$A377,СВЦЭМ!$B$39:$B$782,Q$346)+'СЕТ СН'!$F$16</f>
        <v>0</v>
      </c>
      <c r="R377" s="36">
        <f>SUMIFS(СВЦЭМ!$J$40:$J$783,СВЦЭМ!$A$40:$A$783,$A377,СВЦЭМ!$B$39:$B$782,R$346)+'СЕТ СН'!$F$16</f>
        <v>0</v>
      </c>
      <c r="S377" s="36">
        <f>SUMIFS(СВЦЭМ!$J$40:$J$783,СВЦЭМ!$A$40:$A$783,$A377,СВЦЭМ!$B$39:$B$782,S$346)+'СЕТ СН'!$F$16</f>
        <v>0</v>
      </c>
      <c r="T377" s="36">
        <f>SUMIFS(СВЦЭМ!$J$40:$J$783,СВЦЭМ!$A$40:$A$783,$A377,СВЦЭМ!$B$39:$B$782,T$346)+'СЕТ СН'!$F$16</f>
        <v>0</v>
      </c>
      <c r="U377" s="36">
        <f>SUMIFS(СВЦЭМ!$J$40:$J$783,СВЦЭМ!$A$40:$A$783,$A377,СВЦЭМ!$B$39:$B$782,U$346)+'СЕТ СН'!$F$16</f>
        <v>0</v>
      </c>
      <c r="V377" s="36">
        <f>SUMIFS(СВЦЭМ!$J$40:$J$783,СВЦЭМ!$A$40:$A$783,$A377,СВЦЭМ!$B$39:$B$782,V$346)+'СЕТ СН'!$F$16</f>
        <v>0</v>
      </c>
      <c r="W377" s="36">
        <f>SUMIFS(СВЦЭМ!$J$40:$J$783,СВЦЭМ!$A$40:$A$783,$A377,СВЦЭМ!$B$39:$B$782,W$346)+'СЕТ СН'!$F$16</f>
        <v>0</v>
      </c>
      <c r="X377" s="36">
        <f>SUMIFS(СВЦЭМ!$J$40:$J$783,СВЦЭМ!$A$40:$A$783,$A377,СВЦЭМ!$B$39:$B$782,X$346)+'СЕТ СН'!$F$16</f>
        <v>0</v>
      </c>
      <c r="Y377" s="36">
        <f>SUMIFS(СВЦЭМ!$J$40:$J$783,СВЦЭМ!$A$40:$A$783,$A377,СВЦЭМ!$B$39:$B$782,Y$346)+'СЕТ СН'!$F$16</f>
        <v>0</v>
      </c>
    </row>
    <row r="378" spans="1:27" ht="15.75" hidden="1" x14ac:dyDescent="0.2">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7" ht="12.75" hidden="1" customHeight="1" x14ac:dyDescent="0.2">
      <c r="A379" s="137" t="s">
        <v>7</v>
      </c>
      <c r="B379" s="131" t="s">
        <v>120</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3"/>
    </row>
    <row r="380" spans="1:27" ht="12.75" hidden="1" customHeight="1" x14ac:dyDescent="0.2">
      <c r="A380" s="138"/>
      <c r="B380" s="134"/>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6"/>
    </row>
    <row r="381" spans="1:27" s="46" customFormat="1" ht="12.75" hidden="1" customHeight="1" x14ac:dyDescent="0.2">
      <c r="A381" s="139"/>
      <c r="B381" s="34">
        <v>1</v>
      </c>
      <c r="C381" s="34">
        <v>2</v>
      </c>
      <c r="D381" s="34">
        <v>3</v>
      </c>
      <c r="E381" s="34">
        <v>4</v>
      </c>
      <c r="F381" s="34">
        <v>5</v>
      </c>
      <c r="G381" s="34">
        <v>6</v>
      </c>
      <c r="H381" s="34">
        <v>7</v>
      </c>
      <c r="I381" s="34">
        <v>8</v>
      </c>
      <c r="J381" s="34">
        <v>9</v>
      </c>
      <c r="K381" s="34">
        <v>10</v>
      </c>
      <c r="L381" s="34">
        <v>11</v>
      </c>
      <c r="M381" s="34">
        <v>12</v>
      </c>
      <c r="N381" s="34">
        <v>13</v>
      </c>
      <c r="O381" s="34">
        <v>14</v>
      </c>
      <c r="P381" s="34">
        <v>15</v>
      </c>
      <c r="Q381" s="34">
        <v>16</v>
      </c>
      <c r="R381" s="34">
        <v>17</v>
      </c>
      <c r="S381" s="34">
        <v>18</v>
      </c>
      <c r="T381" s="34">
        <v>19</v>
      </c>
      <c r="U381" s="34">
        <v>20</v>
      </c>
      <c r="V381" s="34">
        <v>21</v>
      </c>
      <c r="W381" s="34">
        <v>22</v>
      </c>
      <c r="X381" s="34">
        <v>23</v>
      </c>
      <c r="Y381" s="34">
        <v>24</v>
      </c>
    </row>
    <row r="382" spans="1:27" ht="15.75" hidden="1" customHeight="1" x14ac:dyDescent="0.2">
      <c r="A382" s="35" t="str">
        <f>A347</f>
        <v>01.02.2022</v>
      </c>
      <c r="B382" s="36">
        <f>SUMIFS(СВЦЭМ!$K$40:$K$783,СВЦЭМ!$A$40:$A$783,$A382,СВЦЭМ!$B$39:$B$782,B$381)+'СЕТ СН'!$F$16</f>
        <v>0</v>
      </c>
      <c r="C382" s="36">
        <f>SUMIFS(СВЦЭМ!$K$40:$K$783,СВЦЭМ!$A$40:$A$783,$A382,СВЦЭМ!$B$39:$B$782,C$381)+'СЕТ СН'!$F$16</f>
        <v>0</v>
      </c>
      <c r="D382" s="36">
        <f>SUMIFS(СВЦЭМ!$K$40:$K$783,СВЦЭМ!$A$40:$A$783,$A382,СВЦЭМ!$B$39:$B$782,D$381)+'СЕТ СН'!$F$16</f>
        <v>0</v>
      </c>
      <c r="E382" s="36">
        <f>SUMIFS(СВЦЭМ!$K$40:$K$783,СВЦЭМ!$A$40:$A$783,$A382,СВЦЭМ!$B$39:$B$782,E$381)+'СЕТ СН'!$F$16</f>
        <v>0</v>
      </c>
      <c r="F382" s="36">
        <f>SUMIFS(СВЦЭМ!$K$40:$K$783,СВЦЭМ!$A$40:$A$783,$A382,СВЦЭМ!$B$39:$B$782,F$381)+'СЕТ СН'!$F$16</f>
        <v>0</v>
      </c>
      <c r="G382" s="36">
        <f>SUMIFS(СВЦЭМ!$K$40:$K$783,СВЦЭМ!$A$40:$A$783,$A382,СВЦЭМ!$B$39:$B$782,G$381)+'СЕТ СН'!$F$16</f>
        <v>0</v>
      </c>
      <c r="H382" s="36">
        <f>SUMIFS(СВЦЭМ!$K$40:$K$783,СВЦЭМ!$A$40:$A$783,$A382,СВЦЭМ!$B$39:$B$782,H$381)+'СЕТ СН'!$F$16</f>
        <v>0</v>
      </c>
      <c r="I382" s="36">
        <f>SUMIFS(СВЦЭМ!$K$40:$K$783,СВЦЭМ!$A$40:$A$783,$A382,СВЦЭМ!$B$39:$B$782,I$381)+'СЕТ СН'!$F$16</f>
        <v>0</v>
      </c>
      <c r="J382" s="36">
        <f>SUMIFS(СВЦЭМ!$K$40:$K$783,СВЦЭМ!$A$40:$A$783,$A382,СВЦЭМ!$B$39:$B$782,J$381)+'СЕТ СН'!$F$16</f>
        <v>0</v>
      </c>
      <c r="K382" s="36">
        <f>SUMIFS(СВЦЭМ!$K$40:$K$783,СВЦЭМ!$A$40:$A$783,$A382,СВЦЭМ!$B$39:$B$782,K$381)+'СЕТ СН'!$F$16</f>
        <v>0</v>
      </c>
      <c r="L382" s="36">
        <f>SUMIFS(СВЦЭМ!$K$40:$K$783,СВЦЭМ!$A$40:$A$783,$A382,СВЦЭМ!$B$39:$B$782,L$381)+'СЕТ СН'!$F$16</f>
        <v>0</v>
      </c>
      <c r="M382" s="36">
        <f>SUMIFS(СВЦЭМ!$K$40:$K$783,СВЦЭМ!$A$40:$A$783,$A382,СВЦЭМ!$B$39:$B$782,M$381)+'СЕТ СН'!$F$16</f>
        <v>0</v>
      </c>
      <c r="N382" s="36">
        <f>SUMIFS(СВЦЭМ!$K$40:$K$783,СВЦЭМ!$A$40:$A$783,$A382,СВЦЭМ!$B$39:$B$782,N$381)+'СЕТ СН'!$F$16</f>
        <v>0</v>
      </c>
      <c r="O382" s="36">
        <f>SUMIFS(СВЦЭМ!$K$40:$K$783,СВЦЭМ!$A$40:$A$783,$A382,СВЦЭМ!$B$39:$B$782,O$381)+'СЕТ СН'!$F$16</f>
        <v>0</v>
      </c>
      <c r="P382" s="36">
        <f>SUMIFS(СВЦЭМ!$K$40:$K$783,СВЦЭМ!$A$40:$A$783,$A382,СВЦЭМ!$B$39:$B$782,P$381)+'СЕТ СН'!$F$16</f>
        <v>0</v>
      </c>
      <c r="Q382" s="36">
        <f>SUMIFS(СВЦЭМ!$K$40:$K$783,СВЦЭМ!$A$40:$A$783,$A382,СВЦЭМ!$B$39:$B$782,Q$381)+'СЕТ СН'!$F$16</f>
        <v>0</v>
      </c>
      <c r="R382" s="36">
        <f>SUMIFS(СВЦЭМ!$K$40:$K$783,СВЦЭМ!$A$40:$A$783,$A382,СВЦЭМ!$B$39:$B$782,R$381)+'СЕТ СН'!$F$16</f>
        <v>0</v>
      </c>
      <c r="S382" s="36">
        <f>SUMIFS(СВЦЭМ!$K$40:$K$783,СВЦЭМ!$A$40:$A$783,$A382,СВЦЭМ!$B$39:$B$782,S$381)+'СЕТ СН'!$F$16</f>
        <v>0</v>
      </c>
      <c r="T382" s="36">
        <f>SUMIFS(СВЦЭМ!$K$40:$K$783,СВЦЭМ!$A$40:$A$783,$A382,СВЦЭМ!$B$39:$B$782,T$381)+'СЕТ СН'!$F$16</f>
        <v>0</v>
      </c>
      <c r="U382" s="36">
        <f>SUMIFS(СВЦЭМ!$K$40:$K$783,СВЦЭМ!$A$40:$A$783,$A382,СВЦЭМ!$B$39:$B$782,U$381)+'СЕТ СН'!$F$16</f>
        <v>0</v>
      </c>
      <c r="V382" s="36">
        <f>SUMIFS(СВЦЭМ!$K$40:$K$783,СВЦЭМ!$A$40:$A$783,$A382,СВЦЭМ!$B$39:$B$782,V$381)+'СЕТ СН'!$F$16</f>
        <v>0</v>
      </c>
      <c r="W382" s="36">
        <f>SUMIFS(СВЦЭМ!$K$40:$K$783,СВЦЭМ!$A$40:$A$783,$A382,СВЦЭМ!$B$39:$B$782,W$381)+'СЕТ СН'!$F$16</f>
        <v>0</v>
      </c>
      <c r="X382" s="36">
        <f>SUMIFS(СВЦЭМ!$K$40:$K$783,СВЦЭМ!$A$40:$A$783,$A382,СВЦЭМ!$B$39:$B$782,X$381)+'СЕТ СН'!$F$16</f>
        <v>0</v>
      </c>
      <c r="Y382" s="36">
        <f>SUMIFS(СВЦЭМ!$K$40:$K$783,СВЦЭМ!$A$40:$A$783,$A382,СВЦЭМ!$B$39:$B$782,Y$381)+'СЕТ СН'!$F$16</f>
        <v>0</v>
      </c>
      <c r="AA382" s="45"/>
    </row>
    <row r="383" spans="1:27" ht="15.75" hidden="1" x14ac:dyDescent="0.2">
      <c r="A383" s="35">
        <f>A382+1</f>
        <v>44594</v>
      </c>
      <c r="B383" s="36">
        <f>SUMIFS(СВЦЭМ!$K$40:$K$783,СВЦЭМ!$A$40:$A$783,$A383,СВЦЭМ!$B$39:$B$782,B$381)+'СЕТ СН'!$F$16</f>
        <v>0</v>
      </c>
      <c r="C383" s="36">
        <f>SUMIFS(СВЦЭМ!$K$40:$K$783,СВЦЭМ!$A$40:$A$783,$A383,СВЦЭМ!$B$39:$B$782,C$381)+'СЕТ СН'!$F$16</f>
        <v>0</v>
      </c>
      <c r="D383" s="36">
        <f>SUMIFS(СВЦЭМ!$K$40:$K$783,СВЦЭМ!$A$40:$A$783,$A383,СВЦЭМ!$B$39:$B$782,D$381)+'СЕТ СН'!$F$16</f>
        <v>0</v>
      </c>
      <c r="E383" s="36">
        <f>SUMIFS(СВЦЭМ!$K$40:$K$783,СВЦЭМ!$A$40:$A$783,$A383,СВЦЭМ!$B$39:$B$782,E$381)+'СЕТ СН'!$F$16</f>
        <v>0</v>
      </c>
      <c r="F383" s="36">
        <f>SUMIFS(СВЦЭМ!$K$40:$K$783,СВЦЭМ!$A$40:$A$783,$A383,СВЦЭМ!$B$39:$B$782,F$381)+'СЕТ СН'!$F$16</f>
        <v>0</v>
      </c>
      <c r="G383" s="36">
        <f>SUMIFS(СВЦЭМ!$K$40:$K$783,СВЦЭМ!$A$40:$A$783,$A383,СВЦЭМ!$B$39:$B$782,G$381)+'СЕТ СН'!$F$16</f>
        <v>0</v>
      </c>
      <c r="H383" s="36">
        <f>SUMIFS(СВЦЭМ!$K$40:$K$783,СВЦЭМ!$A$40:$A$783,$A383,СВЦЭМ!$B$39:$B$782,H$381)+'СЕТ СН'!$F$16</f>
        <v>0</v>
      </c>
      <c r="I383" s="36">
        <f>SUMIFS(СВЦЭМ!$K$40:$K$783,СВЦЭМ!$A$40:$A$783,$A383,СВЦЭМ!$B$39:$B$782,I$381)+'СЕТ СН'!$F$16</f>
        <v>0</v>
      </c>
      <c r="J383" s="36">
        <f>SUMIFS(СВЦЭМ!$K$40:$K$783,СВЦЭМ!$A$40:$A$783,$A383,СВЦЭМ!$B$39:$B$782,J$381)+'СЕТ СН'!$F$16</f>
        <v>0</v>
      </c>
      <c r="K383" s="36">
        <f>SUMIFS(СВЦЭМ!$K$40:$K$783,СВЦЭМ!$A$40:$A$783,$A383,СВЦЭМ!$B$39:$B$782,K$381)+'СЕТ СН'!$F$16</f>
        <v>0</v>
      </c>
      <c r="L383" s="36">
        <f>SUMIFS(СВЦЭМ!$K$40:$K$783,СВЦЭМ!$A$40:$A$783,$A383,СВЦЭМ!$B$39:$B$782,L$381)+'СЕТ СН'!$F$16</f>
        <v>0</v>
      </c>
      <c r="M383" s="36">
        <f>SUMIFS(СВЦЭМ!$K$40:$K$783,СВЦЭМ!$A$40:$A$783,$A383,СВЦЭМ!$B$39:$B$782,M$381)+'СЕТ СН'!$F$16</f>
        <v>0</v>
      </c>
      <c r="N383" s="36">
        <f>SUMIFS(СВЦЭМ!$K$40:$K$783,СВЦЭМ!$A$40:$A$783,$A383,СВЦЭМ!$B$39:$B$782,N$381)+'СЕТ СН'!$F$16</f>
        <v>0</v>
      </c>
      <c r="O383" s="36">
        <f>SUMIFS(СВЦЭМ!$K$40:$K$783,СВЦЭМ!$A$40:$A$783,$A383,СВЦЭМ!$B$39:$B$782,O$381)+'СЕТ СН'!$F$16</f>
        <v>0</v>
      </c>
      <c r="P383" s="36">
        <f>SUMIFS(СВЦЭМ!$K$40:$K$783,СВЦЭМ!$A$40:$A$783,$A383,СВЦЭМ!$B$39:$B$782,P$381)+'СЕТ СН'!$F$16</f>
        <v>0</v>
      </c>
      <c r="Q383" s="36">
        <f>SUMIFS(СВЦЭМ!$K$40:$K$783,СВЦЭМ!$A$40:$A$783,$A383,СВЦЭМ!$B$39:$B$782,Q$381)+'СЕТ СН'!$F$16</f>
        <v>0</v>
      </c>
      <c r="R383" s="36">
        <f>SUMIFS(СВЦЭМ!$K$40:$K$783,СВЦЭМ!$A$40:$A$783,$A383,СВЦЭМ!$B$39:$B$782,R$381)+'СЕТ СН'!$F$16</f>
        <v>0</v>
      </c>
      <c r="S383" s="36">
        <f>SUMIFS(СВЦЭМ!$K$40:$K$783,СВЦЭМ!$A$40:$A$783,$A383,СВЦЭМ!$B$39:$B$782,S$381)+'СЕТ СН'!$F$16</f>
        <v>0</v>
      </c>
      <c r="T383" s="36">
        <f>SUMIFS(СВЦЭМ!$K$40:$K$783,СВЦЭМ!$A$40:$A$783,$A383,СВЦЭМ!$B$39:$B$782,T$381)+'СЕТ СН'!$F$16</f>
        <v>0</v>
      </c>
      <c r="U383" s="36">
        <f>SUMIFS(СВЦЭМ!$K$40:$K$783,СВЦЭМ!$A$40:$A$783,$A383,СВЦЭМ!$B$39:$B$782,U$381)+'СЕТ СН'!$F$16</f>
        <v>0</v>
      </c>
      <c r="V383" s="36">
        <f>SUMIFS(СВЦЭМ!$K$40:$K$783,СВЦЭМ!$A$40:$A$783,$A383,СВЦЭМ!$B$39:$B$782,V$381)+'СЕТ СН'!$F$16</f>
        <v>0</v>
      </c>
      <c r="W383" s="36">
        <f>SUMIFS(СВЦЭМ!$K$40:$K$783,СВЦЭМ!$A$40:$A$783,$A383,СВЦЭМ!$B$39:$B$782,W$381)+'СЕТ СН'!$F$16</f>
        <v>0</v>
      </c>
      <c r="X383" s="36">
        <f>SUMIFS(СВЦЭМ!$K$40:$K$783,СВЦЭМ!$A$40:$A$783,$A383,СВЦЭМ!$B$39:$B$782,X$381)+'СЕТ СН'!$F$16</f>
        <v>0</v>
      </c>
      <c r="Y383" s="36">
        <f>SUMIFS(СВЦЭМ!$K$40:$K$783,СВЦЭМ!$A$40:$A$783,$A383,СВЦЭМ!$B$39:$B$782,Y$381)+'СЕТ СН'!$F$16</f>
        <v>0</v>
      </c>
    </row>
    <row r="384" spans="1:27" ht="15.75" hidden="1" x14ac:dyDescent="0.2">
      <c r="A384" s="35">
        <f t="shared" ref="A384:A412" si="11">A383+1</f>
        <v>44595</v>
      </c>
      <c r="B384" s="36">
        <f>SUMIFS(СВЦЭМ!$K$40:$K$783,СВЦЭМ!$A$40:$A$783,$A384,СВЦЭМ!$B$39:$B$782,B$381)+'СЕТ СН'!$F$16</f>
        <v>0</v>
      </c>
      <c r="C384" s="36">
        <f>SUMIFS(СВЦЭМ!$K$40:$K$783,СВЦЭМ!$A$40:$A$783,$A384,СВЦЭМ!$B$39:$B$782,C$381)+'СЕТ СН'!$F$16</f>
        <v>0</v>
      </c>
      <c r="D384" s="36">
        <f>SUMIFS(СВЦЭМ!$K$40:$K$783,СВЦЭМ!$A$40:$A$783,$A384,СВЦЭМ!$B$39:$B$782,D$381)+'СЕТ СН'!$F$16</f>
        <v>0</v>
      </c>
      <c r="E384" s="36">
        <f>SUMIFS(СВЦЭМ!$K$40:$K$783,СВЦЭМ!$A$40:$A$783,$A384,СВЦЭМ!$B$39:$B$782,E$381)+'СЕТ СН'!$F$16</f>
        <v>0</v>
      </c>
      <c r="F384" s="36">
        <f>SUMIFS(СВЦЭМ!$K$40:$K$783,СВЦЭМ!$A$40:$A$783,$A384,СВЦЭМ!$B$39:$B$782,F$381)+'СЕТ СН'!$F$16</f>
        <v>0</v>
      </c>
      <c r="G384" s="36">
        <f>SUMIFS(СВЦЭМ!$K$40:$K$783,СВЦЭМ!$A$40:$A$783,$A384,СВЦЭМ!$B$39:$B$782,G$381)+'СЕТ СН'!$F$16</f>
        <v>0</v>
      </c>
      <c r="H384" s="36">
        <f>SUMIFS(СВЦЭМ!$K$40:$K$783,СВЦЭМ!$A$40:$A$783,$A384,СВЦЭМ!$B$39:$B$782,H$381)+'СЕТ СН'!$F$16</f>
        <v>0</v>
      </c>
      <c r="I384" s="36">
        <f>SUMIFS(СВЦЭМ!$K$40:$K$783,СВЦЭМ!$A$40:$A$783,$A384,СВЦЭМ!$B$39:$B$782,I$381)+'СЕТ СН'!$F$16</f>
        <v>0</v>
      </c>
      <c r="J384" s="36">
        <f>SUMIFS(СВЦЭМ!$K$40:$K$783,СВЦЭМ!$A$40:$A$783,$A384,СВЦЭМ!$B$39:$B$782,J$381)+'СЕТ СН'!$F$16</f>
        <v>0</v>
      </c>
      <c r="K384" s="36">
        <f>SUMIFS(СВЦЭМ!$K$40:$K$783,СВЦЭМ!$A$40:$A$783,$A384,СВЦЭМ!$B$39:$B$782,K$381)+'СЕТ СН'!$F$16</f>
        <v>0</v>
      </c>
      <c r="L384" s="36">
        <f>SUMIFS(СВЦЭМ!$K$40:$K$783,СВЦЭМ!$A$40:$A$783,$A384,СВЦЭМ!$B$39:$B$782,L$381)+'СЕТ СН'!$F$16</f>
        <v>0</v>
      </c>
      <c r="M384" s="36">
        <f>SUMIFS(СВЦЭМ!$K$40:$K$783,СВЦЭМ!$A$40:$A$783,$A384,СВЦЭМ!$B$39:$B$782,M$381)+'СЕТ СН'!$F$16</f>
        <v>0</v>
      </c>
      <c r="N384" s="36">
        <f>SUMIFS(СВЦЭМ!$K$40:$K$783,СВЦЭМ!$A$40:$A$783,$A384,СВЦЭМ!$B$39:$B$782,N$381)+'СЕТ СН'!$F$16</f>
        <v>0</v>
      </c>
      <c r="O384" s="36">
        <f>SUMIFS(СВЦЭМ!$K$40:$K$783,СВЦЭМ!$A$40:$A$783,$A384,СВЦЭМ!$B$39:$B$782,O$381)+'СЕТ СН'!$F$16</f>
        <v>0</v>
      </c>
      <c r="P384" s="36">
        <f>SUMIFS(СВЦЭМ!$K$40:$K$783,СВЦЭМ!$A$40:$A$783,$A384,СВЦЭМ!$B$39:$B$782,P$381)+'СЕТ СН'!$F$16</f>
        <v>0</v>
      </c>
      <c r="Q384" s="36">
        <f>SUMIFS(СВЦЭМ!$K$40:$K$783,СВЦЭМ!$A$40:$A$783,$A384,СВЦЭМ!$B$39:$B$782,Q$381)+'СЕТ СН'!$F$16</f>
        <v>0</v>
      </c>
      <c r="R384" s="36">
        <f>SUMIFS(СВЦЭМ!$K$40:$K$783,СВЦЭМ!$A$40:$A$783,$A384,СВЦЭМ!$B$39:$B$782,R$381)+'СЕТ СН'!$F$16</f>
        <v>0</v>
      </c>
      <c r="S384" s="36">
        <f>SUMIFS(СВЦЭМ!$K$40:$K$783,СВЦЭМ!$A$40:$A$783,$A384,СВЦЭМ!$B$39:$B$782,S$381)+'СЕТ СН'!$F$16</f>
        <v>0</v>
      </c>
      <c r="T384" s="36">
        <f>SUMIFS(СВЦЭМ!$K$40:$K$783,СВЦЭМ!$A$40:$A$783,$A384,СВЦЭМ!$B$39:$B$782,T$381)+'СЕТ СН'!$F$16</f>
        <v>0</v>
      </c>
      <c r="U384" s="36">
        <f>SUMIFS(СВЦЭМ!$K$40:$K$783,СВЦЭМ!$A$40:$A$783,$A384,СВЦЭМ!$B$39:$B$782,U$381)+'СЕТ СН'!$F$16</f>
        <v>0</v>
      </c>
      <c r="V384" s="36">
        <f>SUMIFS(СВЦЭМ!$K$40:$K$783,СВЦЭМ!$A$40:$A$783,$A384,СВЦЭМ!$B$39:$B$782,V$381)+'СЕТ СН'!$F$16</f>
        <v>0</v>
      </c>
      <c r="W384" s="36">
        <f>SUMIFS(СВЦЭМ!$K$40:$K$783,СВЦЭМ!$A$40:$A$783,$A384,СВЦЭМ!$B$39:$B$782,W$381)+'СЕТ СН'!$F$16</f>
        <v>0</v>
      </c>
      <c r="X384" s="36">
        <f>SUMIFS(СВЦЭМ!$K$40:$K$783,СВЦЭМ!$A$40:$A$783,$A384,СВЦЭМ!$B$39:$B$782,X$381)+'СЕТ СН'!$F$16</f>
        <v>0</v>
      </c>
      <c r="Y384" s="36">
        <f>SUMIFS(СВЦЭМ!$K$40:$K$783,СВЦЭМ!$A$40:$A$783,$A384,СВЦЭМ!$B$39:$B$782,Y$381)+'СЕТ СН'!$F$16</f>
        <v>0</v>
      </c>
    </row>
    <row r="385" spans="1:25" ht="15.75" hidden="1" x14ac:dyDescent="0.2">
      <c r="A385" s="35">
        <f t="shared" si="11"/>
        <v>44596</v>
      </c>
      <c r="B385" s="36">
        <f>SUMIFS(СВЦЭМ!$K$40:$K$783,СВЦЭМ!$A$40:$A$783,$A385,СВЦЭМ!$B$39:$B$782,B$381)+'СЕТ СН'!$F$16</f>
        <v>0</v>
      </c>
      <c r="C385" s="36">
        <f>SUMIFS(СВЦЭМ!$K$40:$K$783,СВЦЭМ!$A$40:$A$783,$A385,СВЦЭМ!$B$39:$B$782,C$381)+'СЕТ СН'!$F$16</f>
        <v>0</v>
      </c>
      <c r="D385" s="36">
        <f>SUMIFS(СВЦЭМ!$K$40:$K$783,СВЦЭМ!$A$40:$A$783,$A385,СВЦЭМ!$B$39:$B$782,D$381)+'СЕТ СН'!$F$16</f>
        <v>0</v>
      </c>
      <c r="E385" s="36">
        <f>SUMIFS(СВЦЭМ!$K$40:$K$783,СВЦЭМ!$A$40:$A$783,$A385,СВЦЭМ!$B$39:$B$782,E$381)+'СЕТ СН'!$F$16</f>
        <v>0</v>
      </c>
      <c r="F385" s="36">
        <f>SUMIFS(СВЦЭМ!$K$40:$K$783,СВЦЭМ!$A$40:$A$783,$A385,СВЦЭМ!$B$39:$B$782,F$381)+'СЕТ СН'!$F$16</f>
        <v>0</v>
      </c>
      <c r="G385" s="36">
        <f>SUMIFS(СВЦЭМ!$K$40:$K$783,СВЦЭМ!$A$40:$A$783,$A385,СВЦЭМ!$B$39:$B$782,G$381)+'СЕТ СН'!$F$16</f>
        <v>0</v>
      </c>
      <c r="H385" s="36">
        <f>SUMIFS(СВЦЭМ!$K$40:$K$783,СВЦЭМ!$A$40:$A$783,$A385,СВЦЭМ!$B$39:$B$782,H$381)+'СЕТ СН'!$F$16</f>
        <v>0</v>
      </c>
      <c r="I385" s="36">
        <f>SUMIFS(СВЦЭМ!$K$40:$K$783,СВЦЭМ!$A$40:$A$783,$A385,СВЦЭМ!$B$39:$B$782,I$381)+'СЕТ СН'!$F$16</f>
        <v>0</v>
      </c>
      <c r="J385" s="36">
        <f>SUMIFS(СВЦЭМ!$K$40:$K$783,СВЦЭМ!$A$40:$A$783,$A385,СВЦЭМ!$B$39:$B$782,J$381)+'СЕТ СН'!$F$16</f>
        <v>0</v>
      </c>
      <c r="K385" s="36">
        <f>SUMIFS(СВЦЭМ!$K$40:$K$783,СВЦЭМ!$A$40:$A$783,$A385,СВЦЭМ!$B$39:$B$782,K$381)+'СЕТ СН'!$F$16</f>
        <v>0</v>
      </c>
      <c r="L385" s="36">
        <f>SUMIFS(СВЦЭМ!$K$40:$K$783,СВЦЭМ!$A$40:$A$783,$A385,СВЦЭМ!$B$39:$B$782,L$381)+'СЕТ СН'!$F$16</f>
        <v>0</v>
      </c>
      <c r="M385" s="36">
        <f>SUMIFS(СВЦЭМ!$K$40:$K$783,СВЦЭМ!$A$40:$A$783,$A385,СВЦЭМ!$B$39:$B$782,M$381)+'СЕТ СН'!$F$16</f>
        <v>0</v>
      </c>
      <c r="N385" s="36">
        <f>SUMIFS(СВЦЭМ!$K$40:$K$783,СВЦЭМ!$A$40:$A$783,$A385,СВЦЭМ!$B$39:$B$782,N$381)+'СЕТ СН'!$F$16</f>
        <v>0</v>
      </c>
      <c r="O385" s="36">
        <f>SUMIFS(СВЦЭМ!$K$40:$K$783,СВЦЭМ!$A$40:$A$783,$A385,СВЦЭМ!$B$39:$B$782,O$381)+'СЕТ СН'!$F$16</f>
        <v>0</v>
      </c>
      <c r="P385" s="36">
        <f>SUMIFS(СВЦЭМ!$K$40:$K$783,СВЦЭМ!$A$40:$A$783,$A385,СВЦЭМ!$B$39:$B$782,P$381)+'СЕТ СН'!$F$16</f>
        <v>0</v>
      </c>
      <c r="Q385" s="36">
        <f>SUMIFS(СВЦЭМ!$K$40:$K$783,СВЦЭМ!$A$40:$A$783,$A385,СВЦЭМ!$B$39:$B$782,Q$381)+'СЕТ СН'!$F$16</f>
        <v>0</v>
      </c>
      <c r="R385" s="36">
        <f>SUMIFS(СВЦЭМ!$K$40:$K$783,СВЦЭМ!$A$40:$A$783,$A385,СВЦЭМ!$B$39:$B$782,R$381)+'СЕТ СН'!$F$16</f>
        <v>0</v>
      </c>
      <c r="S385" s="36">
        <f>SUMIFS(СВЦЭМ!$K$40:$K$783,СВЦЭМ!$A$40:$A$783,$A385,СВЦЭМ!$B$39:$B$782,S$381)+'СЕТ СН'!$F$16</f>
        <v>0</v>
      </c>
      <c r="T385" s="36">
        <f>SUMIFS(СВЦЭМ!$K$40:$K$783,СВЦЭМ!$A$40:$A$783,$A385,СВЦЭМ!$B$39:$B$782,T$381)+'СЕТ СН'!$F$16</f>
        <v>0</v>
      </c>
      <c r="U385" s="36">
        <f>SUMIFS(СВЦЭМ!$K$40:$K$783,СВЦЭМ!$A$40:$A$783,$A385,СВЦЭМ!$B$39:$B$782,U$381)+'СЕТ СН'!$F$16</f>
        <v>0</v>
      </c>
      <c r="V385" s="36">
        <f>SUMIFS(СВЦЭМ!$K$40:$K$783,СВЦЭМ!$A$40:$A$783,$A385,СВЦЭМ!$B$39:$B$782,V$381)+'СЕТ СН'!$F$16</f>
        <v>0</v>
      </c>
      <c r="W385" s="36">
        <f>SUMIFS(СВЦЭМ!$K$40:$K$783,СВЦЭМ!$A$40:$A$783,$A385,СВЦЭМ!$B$39:$B$782,W$381)+'СЕТ СН'!$F$16</f>
        <v>0</v>
      </c>
      <c r="X385" s="36">
        <f>SUMIFS(СВЦЭМ!$K$40:$K$783,СВЦЭМ!$A$40:$A$783,$A385,СВЦЭМ!$B$39:$B$782,X$381)+'СЕТ СН'!$F$16</f>
        <v>0</v>
      </c>
      <c r="Y385" s="36">
        <f>SUMIFS(СВЦЭМ!$K$40:$K$783,СВЦЭМ!$A$40:$A$783,$A385,СВЦЭМ!$B$39:$B$782,Y$381)+'СЕТ СН'!$F$16</f>
        <v>0</v>
      </c>
    </row>
    <row r="386" spans="1:25" ht="15.75" hidden="1" x14ac:dyDescent="0.2">
      <c r="A386" s="35">
        <f t="shared" si="11"/>
        <v>44597</v>
      </c>
      <c r="B386" s="36">
        <f>SUMIFS(СВЦЭМ!$K$40:$K$783,СВЦЭМ!$A$40:$A$783,$A386,СВЦЭМ!$B$39:$B$782,B$381)+'СЕТ СН'!$F$16</f>
        <v>0</v>
      </c>
      <c r="C386" s="36">
        <f>SUMIFS(СВЦЭМ!$K$40:$K$783,СВЦЭМ!$A$40:$A$783,$A386,СВЦЭМ!$B$39:$B$782,C$381)+'СЕТ СН'!$F$16</f>
        <v>0</v>
      </c>
      <c r="D386" s="36">
        <f>SUMIFS(СВЦЭМ!$K$40:$K$783,СВЦЭМ!$A$40:$A$783,$A386,СВЦЭМ!$B$39:$B$782,D$381)+'СЕТ СН'!$F$16</f>
        <v>0</v>
      </c>
      <c r="E386" s="36">
        <f>SUMIFS(СВЦЭМ!$K$40:$K$783,СВЦЭМ!$A$40:$A$783,$A386,СВЦЭМ!$B$39:$B$782,E$381)+'СЕТ СН'!$F$16</f>
        <v>0</v>
      </c>
      <c r="F386" s="36">
        <f>SUMIFS(СВЦЭМ!$K$40:$K$783,СВЦЭМ!$A$40:$A$783,$A386,СВЦЭМ!$B$39:$B$782,F$381)+'СЕТ СН'!$F$16</f>
        <v>0</v>
      </c>
      <c r="G386" s="36">
        <f>SUMIFS(СВЦЭМ!$K$40:$K$783,СВЦЭМ!$A$40:$A$783,$A386,СВЦЭМ!$B$39:$B$782,G$381)+'СЕТ СН'!$F$16</f>
        <v>0</v>
      </c>
      <c r="H386" s="36">
        <f>SUMIFS(СВЦЭМ!$K$40:$K$783,СВЦЭМ!$A$40:$A$783,$A386,СВЦЭМ!$B$39:$B$782,H$381)+'СЕТ СН'!$F$16</f>
        <v>0</v>
      </c>
      <c r="I386" s="36">
        <f>SUMIFS(СВЦЭМ!$K$40:$K$783,СВЦЭМ!$A$40:$A$783,$A386,СВЦЭМ!$B$39:$B$782,I$381)+'СЕТ СН'!$F$16</f>
        <v>0</v>
      </c>
      <c r="J386" s="36">
        <f>SUMIFS(СВЦЭМ!$K$40:$K$783,СВЦЭМ!$A$40:$A$783,$A386,СВЦЭМ!$B$39:$B$782,J$381)+'СЕТ СН'!$F$16</f>
        <v>0</v>
      </c>
      <c r="K386" s="36">
        <f>SUMIFS(СВЦЭМ!$K$40:$K$783,СВЦЭМ!$A$40:$A$783,$A386,СВЦЭМ!$B$39:$B$782,K$381)+'СЕТ СН'!$F$16</f>
        <v>0</v>
      </c>
      <c r="L386" s="36">
        <f>SUMIFS(СВЦЭМ!$K$40:$K$783,СВЦЭМ!$A$40:$A$783,$A386,СВЦЭМ!$B$39:$B$782,L$381)+'СЕТ СН'!$F$16</f>
        <v>0</v>
      </c>
      <c r="M386" s="36">
        <f>SUMIFS(СВЦЭМ!$K$40:$K$783,СВЦЭМ!$A$40:$A$783,$A386,СВЦЭМ!$B$39:$B$782,M$381)+'СЕТ СН'!$F$16</f>
        <v>0</v>
      </c>
      <c r="N386" s="36">
        <f>SUMIFS(СВЦЭМ!$K$40:$K$783,СВЦЭМ!$A$40:$A$783,$A386,СВЦЭМ!$B$39:$B$782,N$381)+'СЕТ СН'!$F$16</f>
        <v>0</v>
      </c>
      <c r="O386" s="36">
        <f>SUMIFS(СВЦЭМ!$K$40:$K$783,СВЦЭМ!$A$40:$A$783,$A386,СВЦЭМ!$B$39:$B$782,O$381)+'СЕТ СН'!$F$16</f>
        <v>0</v>
      </c>
      <c r="P386" s="36">
        <f>SUMIFS(СВЦЭМ!$K$40:$K$783,СВЦЭМ!$A$40:$A$783,$A386,СВЦЭМ!$B$39:$B$782,P$381)+'СЕТ СН'!$F$16</f>
        <v>0</v>
      </c>
      <c r="Q386" s="36">
        <f>SUMIFS(СВЦЭМ!$K$40:$K$783,СВЦЭМ!$A$40:$A$783,$A386,СВЦЭМ!$B$39:$B$782,Q$381)+'СЕТ СН'!$F$16</f>
        <v>0</v>
      </c>
      <c r="R386" s="36">
        <f>SUMIFS(СВЦЭМ!$K$40:$K$783,СВЦЭМ!$A$40:$A$783,$A386,СВЦЭМ!$B$39:$B$782,R$381)+'СЕТ СН'!$F$16</f>
        <v>0</v>
      </c>
      <c r="S386" s="36">
        <f>SUMIFS(СВЦЭМ!$K$40:$K$783,СВЦЭМ!$A$40:$A$783,$A386,СВЦЭМ!$B$39:$B$782,S$381)+'СЕТ СН'!$F$16</f>
        <v>0</v>
      </c>
      <c r="T386" s="36">
        <f>SUMIFS(СВЦЭМ!$K$40:$K$783,СВЦЭМ!$A$40:$A$783,$A386,СВЦЭМ!$B$39:$B$782,T$381)+'СЕТ СН'!$F$16</f>
        <v>0</v>
      </c>
      <c r="U386" s="36">
        <f>SUMIFS(СВЦЭМ!$K$40:$K$783,СВЦЭМ!$A$40:$A$783,$A386,СВЦЭМ!$B$39:$B$782,U$381)+'СЕТ СН'!$F$16</f>
        <v>0</v>
      </c>
      <c r="V386" s="36">
        <f>SUMIFS(СВЦЭМ!$K$40:$K$783,СВЦЭМ!$A$40:$A$783,$A386,СВЦЭМ!$B$39:$B$782,V$381)+'СЕТ СН'!$F$16</f>
        <v>0</v>
      </c>
      <c r="W386" s="36">
        <f>SUMIFS(СВЦЭМ!$K$40:$K$783,СВЦЭМ!$A$40:$A$783,$A386,СВЦЭМ!$B$39:$B$782,W$381)+'СЕТ СН'!$F$16</f>
        <v>0</v>
      </c>
      <c r="X386" s="36">
        <f>SUMIFS(СВЦЭМ!$K$40:$K$783,СВЦЭМ!$A$40:$A$783,$A386,СВЦЭМ!$B$39:$B$782,X$381)+'СЕТ СН'!$F$16</f>
        <v>0</v>
      </c>
      <c r="Y386" s="36">
        <f>SUMIFS(СВЦЭМ!$K$40:$K$783,СВЦЭМ!$A$40:$A$783,$A386,СВЦЭМ!$B$39:$B$782,Y$381)+'СЕТ СН'!$F$16</f>
        <v>0</v>
      </c>
    </row>
    <row r="387" spans="1:25" ht="15.75" hidden="1" x14ac:dyDescent="0.2">
      <c r="A387" s="35">
        <f t="shared" si="11"/>
        <v>44598</v>
      </c>
      <c r="B387" s="36">
        <f>SUMIFS(СВЦЭМ!$K$40:$K$783,СВЦЭМ!$A$40:$A$783,$A387,СВЦЭМ!$B$39:$B$782,B$381)+'СЕТ СН'!$F$16</f>
        <v>0</v>
      </c>
      <c r="C387" s="36">
        <f>SUMIFS(СВЦЭМ!$K$40:$K$783,СВЦЭМ!$A$40:$A$783,$A387,СВЦЭМ!$B$39:$B$782,C$381)+'СЕТ СН'!$F$16</f>
        <v>0</v>
      </c>
      <c r="D387" s="36">
        <f>SUMIFS(СВЦЭМ!$K$40:$K$783,СВЦЭМ!$A$40:$A$783,$A387,СВЦЭМ!$B$39:$B$782,D$381)+'СЕТ СН'!$F$16</f>
        <v>0</v>
      </c>
      <c r="E387" s="36">
        <f>SUMIFS(СВЦЭМ!$K$40:$K$783,СВЦЭМ!$A$40:$A$783,$A387,СВЦЭМ!$B$39:$B$782,E$381)+'СЕТ СН'!$F$16</f>
        <v>0</v>
      </c>
      <c r="F387" s="36">
        <f>SUMIFS(СВЦЭМ!$K$40:$K$783,СВЦЭМ!$A$40:$A$783,$A387,СВЦЭМ!$B$39:$B$782,F$381)+'СЕТ СН'!$F$16</f>
        <v>0</v>
      </c>
      <c r="G387" s="36">
        <f>SUMIFS(СВЦЭМ!$K$40:$K$783,СВЦЭМ!$A$40:$A$783,$A387,СВЦЭМ!$B$39:$B$782,G$381)+'СЕТ СН'!$F$16</f>
        <v>0</v>
      </c>
      <c r="H387" s="36">
        <f>SUMIFS(СВЦЭМ!$K$40:$K$783,СВЦЭМ!$A$40:$A$783,$A387,СВЦЭМ!$B$39:$B$782,H$381)+'СЕТ СН'!$F$16</f>
        <v>0</v>
      </c>
      <c r="I387" s="36">
        <f>SUMIFS(СВЦЭМ!$K$40:$K$783,СВЦЭМ!$A$40:$A$783,$A387,СВЦЭМ!$B$39:$B$782,I$381)+'СЕТ СН'!$F$16</f>
        <v>0</v>
      </c>
      <c r="J387" s="36">
        <f>SUMIFS(СВЦЭМ!$K$40:$K$783,СВЦЭМ!$A$40:$A$783,$A387,СВЦЭМ!$B$39:$B$782,J$381)+'СЕТ СН'!$F$16</f>
        <v>0</v>
      </c>
      <c r="K387" s="36">
        <f>SUMIFS(СВЦЭМ!$K$40:$K$783,СВЦЭМ!$A$40:$A$783,$A387,СВЦЭМ!$B$39:$B$782,K$381)+'СЕТ СН'!$F$16</f>
        <v>0</v>
      </c>
      <c r="L387" s="36">
        <f>SUMIFS(СВЦЭМ!$K$40:$K$783,СВЦЭМ!$A$40:$A$783,$A387,СВЦЭМ!$B$39:$B$782,L$381)+'СЕТ СН'!$F$16</f>
        <v>0</v>
      </c>
      <c r="M387" s="36">
        <f>SUMIFS(СВЦЭМ!$K$40:$K$783,СВЦЭМ!$A$40:$A$783,$A387,СВЦЭМ!$B$39:$B$782,M$381)+'СЕТ СН'!$F$16</f>
        <v>0</v>
      </c>
      <c r="N387" s="36">
        <f>SUMIFS(СВЦЭМ!$K$40:$K$783,СВЦЭМ!$A$40:$A$783,$A387,СВЦЭМ!$B$39:$B$782,N$381)+'СЕТ СН'!$F$16</f>
        <v>0</v>
      </c>
      <c r="O387" s="36">
        <f>SUMIFS(СВЦЭМ!$K$40:$K$783,СВЦЭМ!$A$40:$A$783,$A387,СВЦЭМ!$B$39:$B$782,O$381)+'СЕТ СН'!$F$16</f>
        <v>0</v>
      </c>
      <c r="P387" s="36">
        <f>SUMIFS(СВЦЭМ!$K$40:$K$783,СВЦЭМ!$A$40:$A$783,$A387,СВЦЭМ!$B$39:$B$782,P$381)+'СЕТ СН'!$F$16</f>
        <v>0</v>
      </c>
      <c r="Q387" s="36">
        <f>SUMIFS(СВЦЭМ!$K$40:$K$783,СВЦЭМ!$A$40:$A$783,$A387,СВЦЭМ!$B$39:$B$782,Q$381)+'СЕТ СН'!$F$16</f>
        <v>0</v>
      </c>
      <c r="R387" s="36">
        <f>SUMIFS(СВЦЭМ!$K$40:$K$783,СВЦЭМ!$A$40:$A$783,$A387,СВЦЭМ!$B$39:$B$782,R$381)+'СЕТ СН'!$F$16</f>
        <v>0</v>
      </c>
      <c r="S387" s="36">
        <f>SUMIFS(СВЦЭМ!$K$40:$K$783,СВЦЭМ!$A$40:$A$783,$A387,СВЦЭМ!$B$39:$B$782,S$381)+'СЕТ СН'!$F$16</f>
        <v>0</v>
      </c>
      <c r="T387" s="36">
        <f>SUMIFS(СВЦЭМ!$K$40:$K$783,СВЦЭМ!$A$40:$A$783,$A387,СВЦЭМ!$B$39:$B$782,T$381)+'СЕТ СН'!$F$16</f>
        <v>0</v>
      </c>
      <c r="U387" s="36">
        <f>SUMIFS(СВЦЭМ!$K$40:$K$783,СВЦЭМ!$A$40:$A$783,$A387,СВЦЭМ!$B$39:$B$782,U$381)+'СЕТ СН'!$F$16</f>
        <v>0</v>
      </c>
      <c r="V387" s="36">
        <f>SUMIFS(СВЦЭМ!$K$40:$K$783,СВЦЭМ!$A$40:$A$783,$A387,СВЦЭМ!$B$39:$B$782,V$381)+'СЕТ СН'!$F$16</f>
        <v>0</v>
      </c>
      <c r="W387" s="36">
        <f>SUMIFS(СВЦЭМ!$K$40:$K$783,СВЦЭМ!$A$40:$A$783,$A387,СВЦЭМ!$B$39:$B$782,W$381)+'СЕТ СН'!$F$16</f>
        <v>0</v>
      </c>
      <c r="X387" s="36">
        <f>SUMIFS(СВЦЭМ!$K$40:$K$783,СВЦЭМ!$A$40:$A$783,$A387,СВЦЭМ!$B$39:$B$782,X$381)+'СЕТ СН'!$F$16</f>
        <v>0</v>
      </c>
      <c r="Y387" s="36">
        <f>SUMIFS(СВЦЭМ!$K$40:$K$783,СВЦЭМ!$A$40:$A$783,$A387,СВЦЭМ!$B$39:$B$782,Y$381)+'СЕТ СН'!$F$16</f>
        <v>0</v>
      </c>
    </row>
    <row r="388" spans="1:25" ht="15.75" hidden="1" x14ac:dyDescent="0.2">
      <c r="A388" s="35">
        <f t="shared" si="11"/>
        <v>44599</v>
      </c>
      <c r="B388" s="36">
        <f>SUMIFS(СВЦЭМ!$K$40:$K$783,СВЦЭМ!$A$40:$A$783,$A388,СВЦЭМ!$B$39:$B$782,B$381)+'СЕТ СН'!$F$16</f>
        <v>0</v>
      </c>
      <c r="C388" s="36">
        <f>SUMIFS(СВЦЭМ!$K$40:$K$783,СВЦЭМ!$A$40:$A$783,$A388,СВЦЭМ!$B$39:$B$782,C$381)+'СЕТ СН'!$F$16</f>
        <v>0</v>
      </c>
      <c r="D388" s="36">
        <f>SUMIFS(СВЦЭМ!$K$40:$K$783,СВЦЭМ!$A$40:$A$783,$A388,СВЦЭМ!$B$39:$B$782,D$381)+'СЕТ СН'!$F$16</f>
        <v>0</v>
      </c>
      <c r="E388" s="36">
        <f>SUMIFS(СВЦЭМ!$K$40:$K$783,СВЦЭМ!$A$40:$A$783,$A388,СВЦЭМ!$B$39:$B$782,E$381)+'СЕТ СН'!$F$16</f>
        <v>0</v>
      </c>
      <c r="F388" s="36">
        <f>SUMIFS(СВЦЭМ!$K$40:$K$783,СВЦЭМ!$A$40:$A$783,$A388,СВЦЭМ!$B$39:$B$782,F$381)+'СЕТ СН'!$F$16</f>
        <v>0</v>
      </c>
      <c r="G388" s="36">
        <f>SUMIFS(СВЦЭМ!$K$40:$K$783,СВЦЭМ!$A$40:$A$783,$A388,СВЦЭМ!$B$39:$B$782,G$381)+'СЕТ СН'!$F$16</f>
        <v>0</v>
      </c>
      <c r="H388" s="36">
        <f>SUMIFS(СВЦЭМ!$K$40:$K$783,СВЦЭМ!$A$40:$A$783,$A388,СВЦЭМ!$B$39:$B$782,H$381)+'СЕТ СН'!$F$16</f>
        <v>0</v>
      </c>
      <c r="I388" s="36">
        <f>SUMIFS(СВЦЭМ!$K$40:$K$783,СВЦЭМ!$A$40:$A$783,$A388,СВЦЭМ!$B$39:$B$782,I$381)+'СЕТ СН'!$F$16</f>
        <v>0</v>
      </c>
      <c r="J388" s="36">
        <f>SUMIFS(СВЦЭМ!$K$40:$K$783,СВЦЭМ!$A$40:$A$783,$A388,СВЦЭМ!$B$39:$B$782,J$381)+'СЕТ СН'!$F$16</f>
        <v>0</v>
      </c>
      <c r="K388" s="36">
        <f>SUMIFS(СВЦЭМ!$K$40:$K$783,СВЦЭМ!$A$40:$A$783,$A388,СВЦЭМ!$B$39:$B$782,K$381)+'СЕТ СН'!$F$16</f>
        <v>0</v>
      </c>
      <c r="L388" s="36">
        <f>SUMIFS(СВЦЭМ!$K$40:$K$783,СВЦЭМ!$A$40:$A$783,$A388,СВЦЭМ!$B$39:$B$782,L$381)+'СЕТ СН'!$F$16</f>
        <v>0</v>
      </c>
      <c r="M388" s="36">
        <f>SUMIFS(СВЦЭМ!$K$40:$K$783,СВЦЭМ!$A$40:$A$783,$A388,СВЦЭМ!$B$39:$B$782,M$381)+'СЕТ СН'!$F$16</f>
        <v>0</v>
      </c>
      <c r="N388" s="36">
        <f>SUMIFS(СВЦЭМ!$K$40:$K$783,СВЦЭМ!$A$40:$A$783,$A388,СВЦЭМ!$B$39:$B$782,N$381)+'СЕТ СН'!$F$16</f>
        <v>0</v>
      </c>
      <c r="O388" s="36">
        <f>SUMIFS(СВЦЭМ!$K$40:$K$783,СВЦЭМ!$A$40:$A$783,$A388,СВЦЭМ!$B$39:$B$782,O$381)+'СЕТ СН'!$F$16</f>
        <v>0</v>
      </c>
      <c r="P388" s="36">
        <f>SUMIFS(СВЦЭМ!$K$40:$K$783,СВЦЭМ!$A$40:$A$783,$A388,СВЦЭМ!$B$39:$B$782,P$381)+'СЕТ СН'!$F$16</f>
        <v>0</v>
      </c>
      <c r="Q388" s="36">
        <f>SUMIFS(СВЦЭМ!$K$40:$K$783,СВЦЭМ!$A$40:$A$783,$A388,СВЦЭМ!$B$39:$B$782,Q$381)+'СЕТ СН'!$F$16</f>
        <v>0</v>
      </c>
      <c r="R388" s="36">
        <f>SUMIFS(СВЦЭМ!$K$40:$K$783,СВЦЭМ!$A$40:$A$783,$A388,СВЦЭМ!$B$39:$B$782,R$381)+'СЕТ СН'!$F$16</f>
        <v>0</v>
      </c>
      <c r="S388" s="36">
        <f>SUMIFS(СВЦЭМ!$K$40:$K$783,СВЦЭМ!$A$40:$A$783,$A388,СВЦЭМ!$B$39:$B$782,S$381)+'СЕТ СН'!$F$16</f>
        <v>0</v>
      </c>
      <c r="T388" s="36">
        <f>SUMIFS(СВЦЭМ!$K$40:$K$783,СВЦЭМ!$A$40:$A$783,$A388,СВЦЭМ!$B$39:$B$782,T$381)+'СЕТ СН'!$F$16</f>
        <v>0</v>
      </c>
      <c r="U388" s="36">
        <f>SUMIFS(СВЦЭМ!$K$40:$K$783,СВЦЭМ!$A$40:$A$783,$A388,СВЦЭМ!$B$39:$B$782,U$381)+'СЕТ СН'!$F$16</f>
        <v>0</v>
      </c>
      <c r="V388" s="36">
        <f>SUMIFS(СВЦЭМ!$K$40:$K$783,СВЦЭМ!$A$40:$A$783,$A388,СВЦЭМ!$B$39:$B$782,V$381)+'СЕТ СН'!$F$16</f>
        <v>0</v>
      </c>
      <c r="W388" s="36">
        <f>SUMIFS(СВЦЭМ!$K$40:$K$783,СВЦЭМ!$A$40:$A$783,$A388,СВЦЭМ!$B$39:$B$782,W$381)+'СЕТ СН'!$F$16</f>
        <v>0</v>
      </c>
      <c r="X388" s="36">
        <f>SUMIFS(СВЦЭМ!$K$40:$K$783,СВЦЭМ!$A$40:$A$783,$A388,СВЦЭМ!$B$39:$B$782,X$381)+'СЕТ СН'!$F$16</f>
        <v>0</v>
      </c>
      <c r="Y388" s="36">
        <f>SUMIFS(СВЦЭМ!$K$40:$K$783,СВЦЭМ!$A$40:$A$783,$A388,СВЦЭМ!$B$39:$B$782,Y$381)+'СЕТ СН'!$F$16</f>
        <v>0</v>
      </c>
    </row>
    <row r="389" spans="1:25" ht="15.75" hidden="1" x14ac:dyDescent="0.2">
      <c r="A389" s="35">
        <f t="shared" si="11"/>
        <v>44600</v>
      </c>
      <c r="B389" s="36">
        <f>SUMIFS(СВЦЭМ!$K$40:$K$783,СВЦЭМ!$A$40:$A$783,$A389,СВЦЭМ!$B$39:$B$782,B$381)+'СЕТ СН'!$F$16</f>
        <v>0</v>
      </c>
      <c r="C389" s="36">
        <f>SUMIFS(СВЦЭМ!$K$40:$K$783,СВЦЭМ!$A$40:$A$783,$A389,СВЦЭМ!$B$39:$B$782,C$381)+'СЕТ СН'!$F$16</f>
        <v>0</v>
      </c>
      <c r="D389" s="36">
        <f>SUMIFS(СВЦЭМ!$K$40:$K$783,СВЦЭМ!$A$40:$A$783,$A389,СВЦЭМ!$B$39:$B$782,D$381)+'СЕТ СН'!$F$16</f>
        <v>0</v>
      </c>
      <c r="E389" s="36">
        <f>SUMIFS(СВЦЭМ!$K$40:$K$783,СВЦЭМ!$A$40:$A$783,$A389,СВЦЭМ!$B$39:$B$782,E$381)+'СЕТ СН'!$F$16</f>
        <v>0</v>
      </c>
      <c r="F389" s="36">
        <f>SUMIFS(СВЦЭМ!$K$40:$K$783,СВЦЭМ!$A$40:$A$783,$A389,СВЦЭМ!$B$39:$B$782,F$381)+'СЕТ СН'!$F$16</f>
        <v>0</v>
      </c>
      <c r="G389" s="36">
        <f>SUMIFS(СВЦЭМ!$K$40:$K$783,СВЦЭМ!$A$40:$A$783,$A389,СВЦЭМ!$B$39:$B$782,G$381)+'СЕТ СН'!$F$16</f>
        <v>0</v>
      </c>
      <c r="H389" s="36">
        <f>SUMIFS(СВЦЭМ!$K$40:$K$783,СВЦЭМ!$A$40:$A$783,$A389,СВЦЭМ!$B$39:$B$782,H$381)+'СЕТ СН'!$F$16</f>
        <v>0</v>
      </c>
      <c r="I389" s="36">
        <f>SUMIFS(СВЦЭМ!$K$40:$K$783,СВЦЭМ!$A$40:$A$783,$A389,СВЦЭМ!$B$39:$B$782,I$381)+'СЕТ СН'!$F$16</f>
        <v>0</v>
      </c>
      <c r="J389" s="36">
        <f>SUMIFS(СВЦЭМ!$K$40:$K$783,СВЦЭМ!$A$40:$A$783,$A389,СВЦЭМ!$B$39:$B$782,J$381)+'СЕТ СН'!$F$16</f>
        <v>0</v>
      </c>
      <c r="K389" s="36">
        <f>SUMIFS(СВЦЭМ!$K$40:$K$783,СВЦЭМ!$A$40:$A$783,$A389,СВЦЭМ!$B$39:$B$782,K$381)+'СЕТ СН'!$F$16</f>
        <v>0</v>
      </c>
      <c r="L389" s="36">
        <f>SUMIFS(СВЦЭМ!$K$40:$K$783,СВЦЭМ!$A$40:$A$783,$A389,СВЦЭМ!$B$39:$B$782,L$381)+'СЕТ СН'!$F$16</f>
        <v>0</v>
      </c>
      <c r="M389" s="36">
        <f>SUMIFS(СВЦЭМ!$K$40:$K$783,СВЦЭМ!$A$40:$A$783,$A389,СВЦЭМ!$B$39:$B$782,M$381)+'СЕТ СН'!$F$16</f>
        <v>0</v>
      </c>
      <c r="N389" s="36">
        <f>SUMIFS(СВЦЭМ!$K$40:$K$783,СВЦЭМ!$A$40:$A$783,$A389,СВЦЭМ!$B$39:$B$782,N$381)+'СЕТ СН'!$F$16</f>
        <v>0</v>
      </c>
      <c r="O389" s="36">
        <f>SUMIFS(СВЦЭМ!$K$40:$K$783,СВЦЭМ!$A$40:$A$783,$A389,СВЦЭМ!$B$39:$B$782,O$381)+'СЕТ СН'!$F$16</f>
        <v>0</v>
      </c>
      <c r="P389" s="36">
        <f>SUMIFS(СВЦЭМ!$K$40:$K$783,СВЦЭМ!$A$40:$A$783,$A389,СВЦЭМ!$B$39:$B$782,P$381)+'СЕТ СН'!$F$16</f>
        <v>0</v>
      </c>
      <c r="Q389" s="36">
        <f>SUMIFS(СВЦЭМ!$K$40:$K$783,СВЦЭМ!$A$40:$A$783,$A389,СВЦЭМ!$B$39:$B$782,Q$381)+'СЕТ СН'!$F$16</f>
        <v>0</v>
      </c>
      <c r="R389" s="36">
        <f>SUMIFS(СВЦЭМ!$K$40:$K$783,СВЦЭМ!$A$40:$A$783,$A389,СВЦЭМ!$B$39:$B$782,R$381)+'СЕТ СН'!$F$16</f>
        <v>0</v>
      </c>
      <c r="S389" s="36">
        <f>SUMIFS(СВЦЭМ!$K$40:$K$783,СВЦЭМ!$A$40:$A$783,$A389,СВЦЭМ!$B$39:$B$782,S$381)+'СЕТ СН'!$F$16</f>
        <v>0</v>
      </c>
      <c r="T389" s="36">
        <f>SUMIFS(СВЦЭМ!$K$40:$K$783,СВЦЭМ!$A$40:$A$783,$A389,СВЦЭМ!$B$39:$B$782,T$381)+'СЕТ СН'!$F$16</f>
        <v>0</v>
      </c>
      <c r="U389" s="36">
        <f>SUMIFS(СВЦЭМ!$K$40:$K$783,СВЦЭМ!$A$40:$A$783,$A389,СВЦЭМ!$B$39:$B$782,U$381)+'СЕТ СН'!$F$16</f>
        <v>0</v>
      </c>
      <c r="V389" s="36">
        <f>SUMIFS(СВЦЭМ!$K$40:$K$783,СВЦЭМ!$A$40:$A$783,$A389,СВЦЭМ!$B$39:$B$782,V$381)+'СЕТ СН'!$F$16</f>
        <v>0</v>
      </c>
      <c r="W389" s="36">
        <f>SUMIFS(СВЦЭМ!$K$40:$K$783,СВЦЭМ!$A$40:$A$783,$A389,СВЦЭМ!$B$39:$B$782,W$381)+'СЕТ СН'!$F$16</f>
        <v>0</v>
      </c>
      <c r="X389" s="36">
        <f>SUMIFS(СВЦЭМ!$K$40:$K$783,СВЦЭМ!$A$40:$A$783,$A389,СВЦЭМ!$B$39:$B$782,X$381)+'СЕТ СН'!$F$16</f>
        <v>0</v>
      </c>
      <c r="Y389" s="36">
        <f>SUMIFS(СВЦЭМ!$K$40:$K$783,СВЦЭМ!$A$40:$A$783,$A389,СВЦЭМ!$B$39:$B$782,Y$381)+'СЕТ СН'!$F$16</f>
        <v>0</v>
      </c>
    </row>
    <row r="390" spans="1:25" ht="15.75" hidden="1" x14ac:dyDescent="0.2">
      <c r="A390" s="35">
        <f t="shared" si="11"/>
        <v>44601</v>
      </c>
      <c r="B390" s="36">
        <f>SUMIFS(СВЦЭМ!$K$40:$K$783,СВЦЭМ!$A$40:$A$783,$A390,СВЦЭМ!$B$39:$B$782,B$381)+'СЕТ СН'!$F$16</f>
        <v>0</v>
      </c>
      <c r="C390" s="36">
        <f>SUMIFS(СВЦЭМ!$K$40:$K$783,СВЦЭМ!$A$40:$A$783,$A390,СВЦЭМ!$B$39:$B$782,C$381)+'СЕТ СН'!$F$16</f>
        <v>0</v>
      </c>
      <c r="D390" s="36">
        <f>SUMIFS(СВЦЭМ!$K$40:$K$783,СВЦЭМ!$A$40:$A$783,$A390,СВЦЭМ!$B$39:$B$782,D$381)+'СЕТ СН'!$F$16</f>
        <v>0</v>
      </c>
      <c r="E390" s="36">
        <f>SUMIFS(СВЦЭМ!$K$40:$K$783,СВЦЭМ!$A$40:$A$783,$A390,СВЦЭМ!$B$39:$B$782,E$381)+'СЕТ СН'!$F$16</f>
        <v>0</v>
      </c>
      <c r="F390" s="36">
        <f>SUMIFS(СВЦЭМ!$K$40:$K$783,СВЦЭМ!$A$40:$A$783,$A390,СВЦЭМ!$B$39:$B$782,F$381)+'СЕТ СН'!$F$16</f>
        <v>0</v>
      </c>
      <c r="G390" s="36">
        <f>SUMIFS(СВЦЭМ!$K$40:$K$783,СВЦЭМ!$A$40:$A$783,$A390,СВЦЭМ!$B$39:$B$782,G$381)+'СЕТ СН'!$F$16</f>
        <v>0</v>
      </c>
      <c r="H390" s="36">
        <f>SUMIFS(СВЦЭМ!$K$40:$K$783,СВЦЭМ!$A$40:$A$783,$A390,СВЦЭМ!$B$39:$B$782,H$381)+'СЕТ СН'!$F$16</f>
        <v>0</v>
      </c>
      <c r="I390" s="36">
        <f>SUMIFS(СВЦЭМ!$K$40:$K$783,СВЦЭМ!$A$40:$A$783,$A390,СВЦЭМ!$B$39:$B$782,I$381)+'СЕТ СН'!$F$16</f>
        <v>0</v>
      </c>
      <c r="J390" s="36">
        <f>SUMIFS(СВЦЭМ!$K$40:$K$783,СВЦЭМ!$A$40:$A$783,$A390,СВЦЭМ!$B$39:$B$782,J$381)+'СЕТ СН'!$F$16</f>
        <v>0</v>
      </c>
      <c r="K390" s="36">
        <f>SUMIFS(СВЦЭМ!$K$40:$K$783,СВЦЭМ!$A$40:$A$783,$A390,СВЦЭМ!$B$39:$B$782,K$381)+'СЕТ СН'!$F$16</f>
        <v>0</v>
      </c>
      <c r="L390" s="36">
        <f>SUMIFS(СВЦЭМ!$K$40:$K$783,СВЦЭМ!$A$40:$A$783,$A390,СВЦЭМ!$B$39:$B$782,L$381)+'СЕТ СН'!$F$16</f>
        <v>0</v>
      </c>
      <c r="M390" s="36">
        <f>SUMIFS(СВЦЭМ!$K$40:$K$783,СВЦЭМ!$A$40:$A$783,$A390,СВЦЭМ!$B$39:$B$782,M$381)+'СЕТ СН'!$F$16</f>
        <v>0</v>
      </c>
      <c r="N390" s="36">
        <f>SUMIFS(СВЦЭМ!$K$40:$K$783,СВЦЭМ!$A$40:$A$783,$A390,СВЦЭМ!$B$39:$B$782,N$381)+'СЕТ СН'!$F$16</f>
        <v>0</v>
      </c>
      <c r="O390" s="36">
        <f>SUMIFS(СВЦЭМ!$K$40:$K$783,СВЦЭМ!$A$40:$A$783,$A390,СВЦЭМ!$B$39:$B$782,O$381)+'СЕТ СН'!$F$16</f>
        <v>0</v>
      </c>
      <c r="P390" s="36">
        <f>SUMIFS(СВЦЭМ!$K$40:$K$783,СВЦЭМ!$A$40:$A$783,$A390,СВЦЭМ!$B$39:$B$782,P$381)+'СЕТ СН'!$F$16</f>
        <v>0</v>
      </c>
      <c r="Q390" s="36">
        <f>SUMIFS(СВЦЭМ!$K$40:$K$783,СВЦЭМ!$A$40:$A$783,$A390,СВЦЭМ!$B$39:$B$782,Q$381)+'СЕТ СН'!$F$16</f>
        <v>0</v>
      </c>
      <c r="R390" s="36">
        <f>SUMIFS(СВЦЭМ!$K$40:$K$783,СВЦЭМ!$A$40:$A$783,$A390,СВЦЭМ!$B$39:$B$782,R$381)+'СЕТ СН'!$F$16</f>
        <v>0</v>
      </c>
      <c r="S390" s="36">
        <f>SUMIFS(СВЦЭМ!$K$40:$K$783,СВЦЭМ!$A$40:$A$783,$A390,СВЦЭМ!$B$39:$B$782,S$381)+'СЕТ СН'!$F$16</f>
        <v>0</v>
      </c>
      <c r="T390" s="36">
        <f>SUMIFS(СВЦЭМ!$K$40:$K$783,СВЦЭМ!$A$40:$A$783,$A390,СВЦЭМ!$B$39:$B$782,T$381)+'СЕТ СН'!$F$16</f>
        <v>0</v>
      </c>
      <c r="U390" s="36">
        <f>SUMIFS(СВЦЭМ!$K$40:$K$783,СВЦЭМ!$A$40:$A$783,$A390,СВЦЭМ!$B$39:$B$782,U$381)+'СЕТ СН'!$F$16</f>
        <v>0</v>
      </c>
      <c r="V390" s="36">
        <f>SUMIFS(СВЦЭМ!$K$40:$K$783,СВЦЭМ!$A$40:$A$783,$A390,СВЦЭМ!$B$39:$B$782,V$381)+'СЕТ СН'!$F$16</f>
        <v>0</v>
      </c>
      <c r="W390" s="36">
        <f>SUMIFS(СВЦЭМ!$K$40:$K$783,СВЦЭМ!$A$40:$A$783,$A390,СВЦЭМ!$B$39:$B$782,W$381)+'СЕТ СН'!$F$16</f>
        <v>0</v>
      </c>
      <c r="X390" s="36">
        <f>SUMIFS(СВЦЭМ!$K$40:$K$783,СВЦЭМ!$A$40:$A$783,$A390,СВЦЭМ!$B$39:$B$782,X$381)+'СЕТ СН'!$F$16</f>
        <v>0</v>
      </c>
      <c r="Y390" s="36">
        <f>SUMIFS(СВЦЭМ!$K$40:$K$783,СВЦЭМ!$A$40:$A$783,$A390,СВЦЭМ!$B$39:$B$782,Y$381)+'СЕТ СН'!$F$16</f>
        <v>0</v>
      </c>
    </row>
    <row r="391" spans="1:25" ht="15.75" hidden="1" x14ac:dyDescent="0.2">
      <c r="A391" s="35">
        <f t="shared" si="11"/>
        <v>44602</v>
      </c>
      <c r="B391" s="36">
        <f>SUMIFS(СВЦЭМ!$K$40:$K$783,СВЦЭМ!$A$40:$A$783,$A391,СВЦЭМ!$B$39:$B$782,B$381)+'СЕТ СН'!$F$16</f>
        <v>0</v>
      </c>
      <c r="C391" s="36">
        <f>SUMIFS(СВЦЭМ!$K$40:$K$783,СВЦЭМ!$A$40:$A$783,$A391,СВЦЭМ!$B$39:$B$782,C$381)+'СЕТ СН'!$F$16</f>
        <v>0</v>
      </c>
      <c r="D391" s="36">
        <f>SUMIFS(СВЦЭМ!$K$40:$K$783,СВЦЭМ!$A$40:$A$783,$A391,СВЦЭМ!$B$39:$B$782,D$381)+'СЕТ СН'!$F$16</f>
        <v>0</v>
      </c>
      <c r="E391" s="36">
        <f>SUMIFS(СВЦЭМ!$K$40:$K$783,СВЦЭМ!$A$40:$A$783,$A391,СВЦЭМ!$B$39:$B$782,E$381)+'СЕТ СН'!$F$16</f>
        <v>0</v>
      </c>
      <c r="F391" s="36">
        <f>SUMIFS(СВЦЭМ!$K$40:$K$783,СВЦЭМ!$A$40:$A$783,$A391,СВЦЭМ!$B$39:$B$782,F$381)+'СЕТ СН'!$F$16</f>
        <v>0</v>
      </c>
      <c r="G391" s="36">
        <f>SUMIFS(СВЦЭМ!$K$40:$K$783,СВЦЭМ!$A$40:$A$783,$A391,СВЦЭМ!$B$39:$B$782,G$381)+'СЕТ СН'!$F$16</f>
        <v>0</v>
      </c>
      <c r="H391" s="36">
        <f>SUMIFS(СВЦЭМ!$K$40:$K$783,СВЦЭМ!$A$40:$A$783,$A391,СВЦЭМ!$B$39:$B$782,H$381)+'СЕТ СН'!$F$16</f>
        <v>0</v>
      </c>
      <c r="I391" s="36">
        <f>SUMIFS(СВЦЭМ!$K$40:$K$783,СВЦЭМ!$A$40:$A$783,$A391,СВЦЭМ!$B$39:$B$782,I$381)+'СЕТ СН'!$F$16</f>
        <v>0</v>
      </c>
      <c r="J391" s="36">
        <f>SUMIFS(СВЦЭМ!$K$40:$K$783,СВЦЭМ!$A$40:$A$783,$A391,СВЦЭМ!$B$39:$B$782,J$381)+'СЕТ СН'!$F$16</f>
        <v>0</v>
      </c>
      <c r="K391" s="36">
        <f>SUMIFS(СВЦЭМ!$K$40:$K$783,СВЦЭМ!$A$40:$A$783,$A391,СВЦЭМ!$B$39:$B$782,K$381)+'СЕТ СН'!$F$16</f>
        <v>0</v>
      </c>
      <c r="L391" s="36">
        <f>SUMIFS(СВЦЭМ!$K$40:$K$783,СВЦЭМ!$A$40:$A$783,$A391,СВЦЭМ!$B$39:$B$782,L$381)+'СЕТ СН'!$F$16</f>
        <v>0</v>
      </c>
      <c r="M391" s="36">
        <f>SUMIFS(СВЦЭМ!$K$40:$K$783,СВЦЭМ!$A$40:$A$783,$A391,СВЦЭМ!$B$39:$B$782,M$381)+'СЕТ СН'!$F$16</f>
        <v>0</v>
      </c>
      <c r="N391" s="36">
        <f>SUMIFS(СВЦЭМ!$K$40:$K$783,СВЦЭМ!$A$40:$A$783,$A391,СВЦЭМ!$B$39:$B$782,N$381)+'СЕТ СН'!$F$16</f>
        <v>0</v>
      </c>
      <c r="O391" s="36">
        <f>SUMIFS(СВЦЭМ!$K$40:$K$783,СВЦЭМ!$A$40:$A$783,$A391,СВЦЭМ!$B$39:$B$782,O$381)+'СЕТ СН'!$F$16</f>
        <v>0</v>
      </c>
      <c r="P391" s="36">
        <f>SUMIFS(СВЦЭМ!$K$40:$K$783,СВЦЭМ!$A$40:$A$783,$A391,СВЦЭМ!$B$39:$B$782,P$381)+'СЕТ СН'!$F$16</f>
        <v>0</v>
      </c>
      <c r="Q391" s="36">
        <f>SUMIFS(СВЦЭМ!$K$40:$K$783,СВЦЭМ!$A$40:$A$783,$A391,СВЦЭМ!$B$39:$B$782,Q$381)+'СЕТ СН'!$F$16</f>
        <v>0</v>
      </c>
      <c r="R391" s="36">
        <f>SUMIFS(СВЦЭМ!$K$40:$K$783,СВЦЭМ!$A$40:$A$783,$A391,СВЦЭМ!$B$39:$B$782,R$381)+'СЕТ СН'!$F$16</f>
        <v>0</v>
      </c>
      <c r="S391" s="36">
        <f>SUMIFS(СВЦЭМ!$K$40:$K$783,СВЦЭМ!$A$40:$A$783,$A391,СВЦЭМ!$B$39:$B$782,S$381)+'СЕТ СН'!$F$16</f>
        <v>0</v>
      </c>
      <c r="T391" s="36">
        <f>SUMIFS(СВЦЭМ!$K$40:$K$783,СВЦЭМ!$A$40:$A$783,$A391,СВЦЭМ!$B$39:$B$782,T$381)+'СЕТ СН'!$F$16</f>
        <v>0</v>
      </c>
      <c r="U391" s="36">
        <f>SUMIFS(СВЦЭМ!$K$40:$K$783,СВЦЭМ!$A$40:$A$783,$A391,СВЦЭМ!$B$39:$B$782,U$381)+'СЕТ СН'!$F$16</f>
        <v>0</v>
      </c>
      <c r="V391" s="36">
        <f>SUMIFS(СВЦЭМ!$K$40:$K$783,СВЦЭМ!$A$40:$A$783,$A391,СВЦЭМ!$B$39:$B$782,V$381)+'СЕТ СН'!$F$16</f>
        <v>0</v>
      </c>
      <c r="W391" s="36">
        <f>SUMIFS(СВЦЭМ!$K$40:$K$783,СВЦЭМ!$A$40:$A$783,$A391,СВЦЭМ!$B$39:$B$782,W$381)+'СЕТ СН'!$F$16</f>
        <v>0</v>
      </c>
      <c r="X391" s="36">
        <f>SUMIFS(СВЦЭМ!$K$40:$K$783,СВЦЭМ!$A$40:$A$783,$A391,СВЦЭМ!$B$39:$B$782,X$381)+'СЕТ СН'!$F$16</f>
        <v>0</v>
      </c>
      <c r="Y391" s="36">
        <f>SUMIFS(СВЦЭМ!$K$40:$K$783,СВЦЭМ!$A$40:$A$783,$A391,СВЦЭМ!$B$39:$B$782,Y$381)+'СЕТ СН'!$F$16</f>
        <v>0</v>
      </c>
    </row>
    <row r="392" spans="1:25" ht="15.75" hidden="1" x14ac:dyDescent="0.2">
      <c r="A392" s="35">
        <f t="shared" si="11"/>
        <v>44603</v>
      </c>
      <c r="B392" s="36">
        <f>SUMIFS(СВЦЭМ!$K$40:$K$783,СВЦЭМ!$A$40:$A$783,$A392,СВЦЭМ!$B$39:$B$782,B$381)+'СЕТ СН'!$F$16</f>
        <v>0</v>
      </c>
      <c r="C392" s="36">
        <f>SUMIFS(СВЦЭМ!$K$40:$K$783,СВЦЭМ!$A$40:$A$783,$A392,СВЦЭМ!$B$39:$B$782,C$381)+'СЕТ СН'!$F$16</f>
        <v>0</v>
      </c>
      <c r="D392" s="36">
        <f>SUMIFS(СВЦЭМ!$K$40:$K$783,СВЦЭМ!$A$40:$A$783,$A392,СВЦЭМ!$B$39:$B$782,D$381)+'СЕТ СН'!$F$16</f>
        <v>0</v>
      </c>
      <c r="E392" s="36">
        <f>SUMIFS(СВЦЭМ!$K$40:$K$783,СВЦЭМ!$A$40:$A$783,$A392,СВЦЭМ!$B$39:$B$782,E$381)+'СЕТ СН'!$F$16</f>
        <v>0</v>
      </c>
      <c r="F392" s="36">
        <f>SUMIFS(СВЦЭМ!$K$40:$K$783,СВЦЭМ!$A$40:$A$783,$A392,СВЦЭМ!$B$39:$B$782,F$381)+'СЕТ СН'!$F$16</f>
        <v>0</v>
      </c>
      <c r="G392" s="36">
        <f>SUMIFS(СВЦЭМ!$K$40:$K$783,СВЦЭМ!$A$40:$A$783,$A392,СВЦЭМ!$B$39:$B$782,G$381)+'СЕТ СН'!$F$16</f>
        <v>0</v>
      </c>
      <c r="H392" s="36">
        <f>SUMIFS(СВЦЭМ!$K$40:$K$783,СВЦЭМ!$A$40:$A$783,$A392,СВЦЭМ!$B$39:$B$782,H$381)+'СЕТ СН'!$F$16</f>
        <v>0</v>
      </c>
      <c r="I392" s="36">
        <f>SUMIFS(СВЦЭМ!$K$40:$K$783,СВЦЭМ!$A$40:$A$783,$A392,СВЦЭМ!$B$39:$B$782,I$381)+'СЕТ СН'!$F$16</f>
        <v>0</v>
      </c>
      <c r="J392" s="36">
        <f>SUMIFS(СВЦЭМ!$K$40:$K$783,СВЦЭМ!$A$40:$A$783,$A392,СВЦЭМ!$B$39:$B$782,J$381)+'СЕТ СН'!$F$16</f>
        <v>0</v>
      </c>
      <c r="K392" s="36">
        <f>SUMIFS(СВЦЭМ!$K$40:$K$783,СВЦЭМ!$A$40:$A$783,$A392,СВЦЭМ!$B$39:$B$782,K$381)+'СЕТ СН'!$F$16</f>
        <v>0</v>
      </c>
      <c r="L392" s="36">
        <f>SUMIFS(СВЦЭМ!$K$40:$K$783,СВЦЭМ!$A$40:$A$783,$A392,СВЦЭМ!$B$39:$B$782,L$381)+'СЕТ СН'!$F$16</f>
        <v>0</v>
      </c>
      <c r="M392" s="36">
        <f>SUMIFS(СВЦЭМ!$K$40:$K$783,СВЦЭМ!$A$40:$A$783,$A392,СВЦЭМ!$B$39:$B$782,M$381)+'СЕТ СН'!$F$16</f>
        <v>0</v>
      </c>
      <c r="N392" s="36">
        <f>SUMIFS(СВЦЭМ!$K$40:$K$783,СВЦЭМ!$A$40:$A$783,$A392,СВЦЭМ!$B$39:$B$782,N$381)+'СЕТ СН'!$F$16</f>
        <v>0</v>
      </c>
      <c r="O392" s="36">
        <f>SUMIFS(СВЦЭМ!$K$40:$K$783,СВЦЭМ!$A$40:$A$783,$A392,СВЦЭМ!$B$39:$B$782,O$381)+'СЕТ СН'!$F$16</f>
        <v>0</v>
      </c>
      <c r="P392" s="36">
        <f>SUMIFS(СВЦЭМ!$K$40:$K$783,СВЦЭМ!$A$40:$A$783,$A392,СВЦЭМ!$B$39:$B$782,P$381)+'СЕТ СН'!$F$16</f>
        <v>0</v>
      </c>
      <c r="Q392" s="36">
        <f>SUMIFS(СВЦЭМ!$K$40:$K$783,СВЦЭМ!$A$40:$A$783,$A392,СВЦЭМ!$B$39:$B$782,Q$381)+'СЕТ СН'!$F$16</f>
        <v>0</v>
      </c>
      <c r="R392" s="36">
        <f>SUMIFS(СВЦЭМ!$K$40:$K$783,СВЦЭМ!$A$40:$A$783,$A392,СВЦЭМ!$B$39:$B$782,R$381)+'СЕТ СН'!$F$16</f>
        <v>0</v>
      </c>
      <c r="S392" s="36">
        <f>SUMIFS(СВЦЭМ!$K$40:$K$783,СВЦЭМ!$A$40:$A$783,$A392,СВЦЭМ!$B$39:$B$782,S$381)+'СЕТ СН'!$F$16</f>
        <v>0</v>
      </c>
      <c r="T392" s="36">
        <f>SUMIFS(СВЦЭМ!$K$40:$K$783,СВЦЭМ!$A$40:$A$783,$A392,СВЦЭМ!$B$39:$B$782,T$381)+'СЕТ СН'!$F$16</f>
        <v>0</v>
      </c>
      <c r="U392" s="36">
        <f>SUMIFS(СВЦЭМ!$K$40:$K$783,СВЦЭМ!$A$40:$A$783,$A392,СВЦЭМ!$B$39:$B$782,U$381)+'СЕТ СН'!$F$16</f>
        <v>0</v>
      </c>
      <c r="V392" s="36">
        <f>SUMIFS(СВЦЭМ!$K$40:$K$783,СВЦЭМ!$A$40:$A$783,$A392,СВЦЭМ!$B$39:$B$782,V$381)+'СЕТ СН'!$F$16</f>
        <v>0</v>
      </c>
      <c r="W392" s="36">
        <f>SUMIFS(СВЦЭМ!$K$40:$K$783,СВЦЭМ!$A$40:$A$783,$A392,СВЦЭМ!$B$39:$B$782,W$381)+'СЕТ СН'!$F$16</f>
        <v>0</v>
      </c>
      <c r="X392" s="36">
        <f>SUMIFS(СВЦЭМ!$K$40:$K$783,СВЦЭМ!$A$40:$A$783,$A392,СВЦЭМ!$B$39:$B$782,X$381)+'СЕТ СН'!$F$16</f>
        <v>0</v>
      </c>
      <c r="Y392" s="36">
        <f>SUMIFS(СВЦЭМ!$K$40:$K$783,СВЦЭМ!$A$40:$A$783,$A392,СВЦЭМ!$B$39:$B$782,Y$381)+'СЕТ СН'!$F$16</f>
        <v>0</v>
      </c>
    </row>
    <row r="393" spans="1:25" ht="15.75" hidden="1" x14ac:dyDescent="0.2">
      <c r="A393" s="35">
        <f t="shared" si="11"/>
        <v>44604</v>
      </c>
      <c r="B393" s="36">
        <f>SUMIFS(СВЦЭМ!$K$40:$K$783,СВЦЭМ!$A$40:$A$783,$A393,СВЦЭМ!$B$39:$B$782,B$381)+'СЕТ СН'!$F$16</f>
        <v>0</v>
      </c>
      <c r="C393" s="36">
        <f>SUMIFS(СВЦЭМ!$K$40:$K$783,СВЦЭМ!$A$40:$A$783,$A393,СВЦЭМ!$B$39:$B$782,C$381)+'СЕТ СН'!$F$16</f>
        <v>0</v>
      </c>
      <c r="D393" s="36">
        <f>SUMIFS(СВЦЭМ!$K$40:$K$783,СВЦЭМ!$A$40:$A$783,$A393,СВЦЭМ!$B$39:$B$782,D$381)+'СЕТ СН'!$F$16</f>
        <v>0</v>
      </c>
      <c r="E393" s="36">
        <f>SUMIFS(СВЦЭМ!$K$40:$K$783,СВЦЭМ!$A$40:$A$783,$A393,СВЦЭМ!$B$39:$B$782,E$381)+'СЕТ СН'!$F$16</f>
        <v>0</v>
      </c>
      <c r="F393" s="36">
        <f>SUMIFS(СВЦЭМ!$K$40:$K$783,СВЦЭМ!$A$40:$A$783,$A393,СВЦЭМ!$B$39:$B$782,F$381)+'СЕТ СН'!$F$16</f>
        <v>0</v>
      </c>
      <c r="G393" s="36">
        <f>SUMIFS(СВЦЭМ!$K$40:$K$783,СВЦЭМ!$A$40:$A$783,$A393,СВЦЭМ!$B$39:$B$782,G$381)+'СЕТ СН'!$F$16</f>
        <v>0</v>
      </c>
      <c r="H393" s="36">
        <f>SUMIFS(СВЦЭМ!$K$40:$K$783,СВЦЭМ!$A$40:$A$783,$A393,СВЦЭМ!$B$39:$B$782,H$381)+'СЕТ СН'!$F$16</f>
        <v>0</v>
      </c>
      <c r="I393" s="36">
        <f>SUMIFS(СВЦЭМ!$K$40:$K$783,СВЦЭМ!$A$40:$A$783,$A393,СВЦЭМ!$B$39:$B$782,I$381)+'СЕТ СН'!$F$16</f>
        <v>0</v>
      </c>
      <c r="J393" s="36">
        <f>SUMIFS(СВЦЭМ!$K$40:$K$783,СВЦЭМ!$A$40:$A$783,$A393,СВЦЭМ!$B$39:$B$782,J$381)+'СЕТ СН'!$F$16</f>
        <v>0</v>
      </c>
      <c r="K393" s="36">
        <f>SUMIFS(СВЦЭМ!$K$40:$K$783,СВЦЭМ!$A$40:$A$783,$A393,СВЦЭМ!$B$39:$B$782,K$381)+'СЕТ СН'!$F$16</f>
        <v>0</v>
      </c>
      <c r="L393" s="36">
        <f>SUMIFS(СВЦЭМ!$K$40:$K$783,СВЦЭМ!$A$40:$A$783,$A393,СВЦЭМ!$B$39:$B$782,L$381)+'СЕТ СН'!$F$16</f>
        <v>0</v>
      </c>
      <c r="M393" s="36">
        <f>SUMIFS(СВЦЭМ!$K$40:$K$783,СВЦЭМ!$A$40:$A$783,$A393,СВЦЭМ!$B$39:$B$782,M$381)+'СЕТ СН'!$F$16</f>
        <v>0</v>
      </c>
      <c r="N393" s="36">
        <f>SUMIFS(СВЦЭМ!$K$40:$K$783,СВЦЭМ!$A$40:$A$783,$A393,СВЦЭМ!$B$39:$B$782,N$381)+'СЕТ СН'!$F$16</f>
        <v>0</v>
      </c>
      <c r="O393" s="36">
        <f>SUMIFS(СВЦЭМ!$K$40:$K$783,СВЦЭМ!$A$40:$A$783,$A393,СВЦЭМ!$B$39:$B$782,O$381)+'СЕТ СН'!$F$16</f>
        <v>0</v>
      </c>
      <c r="P393" s="36">
        <f>SUMIFS(СВЦЭМ!$K$40:$K$783,СВЦЭМ!$A$40:$A$783,$A393,СВЦЭМ!$B$39:$B$782,P$381)+'СЕТ СН'!$F$16</f>
        <v>0</v>
      </c>
      <c r="Q393" s="36">
        <f>SUMIFS(СВЦЭМ!$K$40:$K$783,СВЦЭМ!$A$40:$A$783,$A393,СВЦЭМ!$B$39:$B$782,Q$381)+'СЕТ СН'!$F$16</f>
        <v>0</v>
      </c>
      <c r="R393" s="36">
        <f>SUMIFS(СВЦЭМ!$K$40:$K$783,СВЦЭМ!$A$40:$A$783,$A393,СВЦЭМ!$B$39:$B$782,R$381)+'СЕТ СН'!$F$16</f>
        <v>0</v>
      </c>
      <c r="S393" s="36">
        <f>SUMIFS(СВЦЭМ!$K$40:$K$783,СВЦЭМ!$A$40:$A$783,$A393,СВЦЭМ!$B$39:$B$782,S$381)+'СЕТ СН'!$F$16</f>
        <v>0</v>
      </c>
      <c r="T393" s="36">
        <f>SUMIFS(СВЦЭМ!$K$40:$K$783,СВЦЭМ!$A$40:$A$783,$A393,СВЦЭМ!$B$39:$B$782,T$381)+'СЕТ СН'!$F$16</f>
        <v>0</v>
      </c>
      <c r="U393" s="36">
        <f>SUMIFS(СВЦЭМ!$K$40:$K$783,СВЦЭМ!$A$40:$A$783,$A393,СВЦЭМ!$B$39:$B$782,U$381)+'СЕТ СН'!$F$16</f>
        <v>0</v>
      </c>
      <c r="V393" s="36">
        <f>SUMIFS(СВЦЭМ!$K$40:$K$783,СВЦЭМ!$A$40:$A$783,$A393,СВЦЭМ!$B$39:$B$782,V$381)+'СЕТ СН'!$F$16</f>
        <v>0</v>
      </c>
      <c r="W393" s="36">
        <f>SUMIFS(СВЦЭМ!$K$40:$K$783,СВЦЭМ!$A$40:$A$783,$A393,СВЦЭМ!$B$39:$B$782,W$381)+'СЕТ СН'!$F$16</f>
        <v>0</v>
      </c>
      <c r="X393" s="36">
        <f>SUMIFS(СВЦЭМ!$K$40:$K$783,СВЦЭМ!$A$40:$A$783,$A393,СВЦЭМ!$B$39:$B$782,X$381)+'СЕТ СН'!$F$16</f>
        <v>0</v>
      </c>
      <c r="Y393" s="36">
        <f>SUMIFS(СВЦЭМ!$K$40:$K$783,СВЦЭМ!$A$40:$A$783,$A393,СВЦЭМ!$B$39:$B$782,Y$381)+'СЕТ СН'!$F$16</f>
        <v>0</v>
      </c>
    </row>
    <row r="394" spans="1:25" ht="15.75" hidden="1" x14ac:dyDescent="0.2">
      <c r="A394" s="35">
        <f t="shared" si="11"/>
        <v>44605</v>
      </c>
      <c r="B394" s="36">
        <f>SUMIFS(СВЦЭМ!$K$40:$K$783,СВЦЭМ!$A$40:$A$783,$A394,СВЦЭМ!$B$39:$B$782,B$381)+'СЕТ СН'!$F$16</f>
        <v>0</v>
      </c>
      <c r="C394" s="36">
        <f>SUMIFS(СВЦЭМ!$K$40:$K$783,СВЦЭМ!$A$40:$A$783,$A394,СВЦЭМ!$B$39:$B$782,C$381)+'СЕТ СН'!$F$16</f>
        <v>0</v>
      </c>
      <c r="D394" s="36">
        <f>SUMIFS(СВЦЭМ!$K$40:$K$783,СВЦЭМ!$A$40:$A$783,$A394,СВЦЭМ!$B$39:$B$782,D$381)+'СЕТ СН'!$F$16</f>
        <v>0</v>
      </c>
      <c r="E394" s="36">
        <f>SUMIFS(СВЦЭМ!$K$40:$K$783,СВЦЭМ!$A$40:$A$783,$A394,СВЦЭМ!$B$39:$B$782,E$381)+'СЕТ СН'!$F$16</f>
        <v>0</v>
      </c>
      <c r="F394" s="36">
        <f>SUMIFS(СВЦЭМ!$K$40:$K$783,СВЦЭМ!$A$40:$A$783,$A394,СВЦЭМ!$B$39:$B$782,F$381)+'СЕТ СН'!$F$16</f>
        <v>0</v>
      </c>
      <c r="G394" s="36">
        <f>SUMIFS(СВЦЭМ!$K$40:$K$783,СВЦЭМ!$A$40:$A$783,$A394,СВЦЭМ!$B$39:$B$782,G$381)+'СЕТ СН'!$F$16</f>
        <v>0</v>
      </c>
      <c r="H394" s="36">
        <f>SUMIFS(СВЦЭМ!$K$40:$K$783,СВЦЭМ!$A$40:$A$783,$A394,СВЦЭМ!$B$39:$B$782,H$381)+'СЕТ СН'!$F$16</f>
        <v>0</v>
      </c>
      <c r="I394" s="36">
        <f>SUMIFS(СВЦЭМ!$K$40:$K$783,СВЦЭМ!$A$40:$A$783,$A394,СВЦЭМ!$B$39:$B$782,I$381)+'СЕТ СН'!$F$16</f>
        <v>0</v>
      </c>
      <c r="J394" s="36">
        <f>SUMIFS(СВЦЭМ!$K$40:$K$783,СВЦЭМ!$A$40:$A$783,$A394,СВЦЭМ!$B$39:$B$782,J$381)+'СЕТ СН'!$F$16</f>
        <v>0</v>
      </c>
      <c r="K394" s="36">
        <f>SUMIFS(СВЦЭМ!$K$40:$K$783,СВЦЭМ!$A$40:$A$783,$A394,СВЦЭМ!$B$39:$B$782,K$381)+'СЕТ СН'!$F$16</f>
        <v>0</v>
      </c>
      <c r="L394" s="36">
        <f>SUMIFS(СВЦЭМ!$K$40:$K$783,СВЦЭМ!$A$40:$A$783,$A394,СВЦЭМ!$B$39:$B$782,L$381)+'СЕТ СН'!$F$16</f>
        <v>0</v>
      </c>
      <c r="M394" s="36">
        <f>SUMIFS(СВЦЭМ!$K$40:$K$783,СВЦЭМ!$A$40:$A$783,$A394,СВЦЭМ!$B$39:$B$782,M$381)+'СЕТ СН'!$F$16</f>
        <v>0</v>
      </c>
      <c r="N394" s="36">
        <f>SUMIFS(СВЦЭМ!$K$40:$K$783,СВЦЭМ!$A$40:$A$783,$A394,СВЦЭМ!$B$39:$B$782,N$381)+'СЕТ СН'!$F$16</f>
        <v>0</v>
      </c>
      <c r="O394" s="36">
        <f>SUMIFS(СВЦЭМ!$K$40:$K$783,СВЦЭМ!$A$40:$A$783,$A394,СВЦЭМ!$B$39:$B$782,O$381)+'СЕТ СН'!$F$16</f>
        <v>0</v>
      </c>
      <c r="P394" s="36">
        <f>SUMIFS(СВЦЭМ!$K$40:$K$783,СВЦЭМ!$A$40:$A$783,$A394,СВЦЭМ!$B$39:$B$782,P$381)+'СЕТ СН'!$F$16</f>
        <v>0</v>
      </c>
      <c r="Q394" s="36">
        <f>SUMIFS(СВЦЭМ!$K$40:$K$783,СВЦЭМ!$A$40:$A$783,$A394,СВЦЭМ!$B$39:$B$782,Q$381)+'СЕТ СН'!$F$16</f>
        <v>0</v>
      </c>
      <c r="R394" s="36">
        <f>SUMIFS(СВЦЭМ!$K$40:$K$783,СВЦЭМ!$A$40:$A$783,$A394,СВЦЭМ!$B$39:$B$782,R$381)+'СЕТ СН'!$F$16</f>
        <v>0</v>
      </c>
      <c r="S394" s="36">
        <f>SUMIFS(СВЦЭМ!$K$40:$K$783,СВЦЭМ!$A$40:$A$783,$A394,СВЦЭМ!$B$39:$B$782,S$381)+'СЕТ СН'!$F$16</f>
        <v>0</v>
      </c>
      <c r="T394" s="36">
        <f>SUMIFS(СВЦЭМ!$K$40:$K$783,СВЦЭМ!$A$40:$A$783,$A394,СВЦЭМ!$B$39:$B$782,T$381)+'СЕТ СН'!$F$16</f>
        <v>0</v>
      </c>
      <c r="U394" s="36">
        <f>SUMIFS(СВЦЭМ!$K$40:$K$783,СВЦЭМ!$A$40:$A$783,$A394,СВЦЭМ!$B$39:$B$782,U$381)+'СЕТ СН'!$F$16</f>
        <v>0</v>
      </c>
      <c r="V394" s="36">
        <f>SUMIFS(СВЦЭМ!$K$40:$K$783,СВЦЭМ!$A$40:$A$783,$A394,СВЦЭМ!$B$39:$B$782,V$381)+'СЕТ СН'!$F$16</f>
        <v>0</v>
      </c>
      <c r="W394" s="36">
        <f>SUMIFS(СВЦЭМ!$K$40:$K$783,СВЦЭМ!$A$40:$A$783,$A394,СВЦЭМ!$B$39:$B$782,W$381)+'СЕТ СН'!$F$16</f>
        <v>0</v>
      </c>
      <c r="X394" s="36">
        <f>SUMIFS(СВЦЭМ!$K$40:$K$783,СВЦЭМ!$A$40:$A$783,$A394,СВЦЭМ!$B$39:$B$782,X$381)+'СЕТ СН'!$F$16</f>
        <v>0</v>
      </c>
      <c r="Y394" s="36">
        <f>SUMIFS(СВЦЭМ!$K$40:$K$783,СВЦЭМ!$A$40:$A$783,$A394,СВЦЭМ!$B$39:$B$782,Y$381)+'СЕТ СН'!$F$16</f>
        <v>0</v>
      </c>
    </row>
    <row r="395" spans="1:25" ht="15.75" hidden="1" x14ac:dyDescent="0.2">
      <c r="A395" s="35">
        <f t="shared" si="11"/>
        <v>44606</v>
      </c>
      <c r="B395" s="36">
        <f>SUMIFS(СВЦЭМ!$K$40:$K$783,СВЦЭМ!$A$40:$A$783,$A395,СВЦЭМ!$B$39:$B$782,B$381)+'СЕТ СН'!$F$16</f>
        <v>0</v>
      </c>
      <c r="C395" s="36">
        <f>SUMIFS(СВЦЭМ!$K$40:$K$783,СВЦЭМ!$A$40:$A$783,$A395,СВЦЭМ!$B$39:$B$782,C$381)+'СЕТ СН'!$F$16</f>
        <v>0</v>
      </c>
      <c r="D395" s="36">
        <f>SUMIFS(СВЦЭМ!$K$40:$K$783,СВЦЭМ!$A$40:$A$783,$A395,СВЦЭМ!$B$39:$B$782,D$381)+'СЕТ СН'!$F$16</f>
        <v>0</v>
      </c>
      <c r="E395" s="36">
        <f>SUMIFS(СВЦЭМ!$K$40:$K$783,СВЦЭМ!$A$40:$A$783,$A395,СВЦЭМ!$B$39:$B$782,E$381)+'СЕТ СН'!$F$16</f>
        <v>0</v>
      </c>
      <c r="F395" s="36">
        <f>SUMIFS(СВЦЭМ!$K$40:$K$783,СВЦЭМ!$A$40:$A$783,$A395,СВЦЭМ!$B$39:$B$782,F$381)+'СЕТ СН'!$F$16</f>
        <v>0</v>
      </c>
      <c r="G395" s="36">
        <f>SUMIFS(СВЦЭМ!$K$40:$K$783,СВЦЭМ!$A$40:$A$783,$A395,СВЦЭМ!$B$39:$B$782,G$381)+'СЕТ СН'!$F$16</f>
        <v>0</v>
      </c>
      <c r="H395" s="36">
        <f>SUMIFS(СВЦЭМ!$K$40:$K$783,СВЦЭМ!$A$40:$A$783,$A395,СВЦЭМ!$B$39:$B$782,H$381)+'СЕТ СН'!$F$16</f>
        <v>0</v>
      </c>
      <c r="I395" s="36">
        <f>SUMIFS(СВЦЭМ!$K$40:$K$783,СВЦЭМ!$A$40:$A$783,$A395,СВЦЭМ!$B$39:$B$782,I$381)+'СЕТ СН'!$F$16</f>
        <v>0</v>
      </c>
      <c r="J395" s="36">
        <f>SUMIFS(СВЦЭМ!$K$40:$K$783,СВЦЭМ!$A$40:$A$783,$A395,СВЦЭМ!$B$39:$B$782,J$381)+'СЕТ СН'!$F$16</f>
        <v>0</v>
      </c>
      <c r="K395" s="36">
        <f>SUMIFS(СВЦЭМ!$K$40:$K$783,СВЦЭМ!$A$40:$A$783,$A395,СВЦЭМ!$B$39:$B$782,K$381)+'СЕТ СН'!$F$16</f>
        <v>0</v>
      </c>
      <c r="L395" s="36">
        <f>SUMIFS(СВЦЭМ!$K$40:$K$783,СВЦЭМ!$A$40:$A$783,$A395,СВЦЭМ!$B$39:$B$782,L$381)+'СЕТ СН'!$F$16</f>
        <v>0</v>
      </c>
      <c r="M395" s="36">
        <f>SUMIFS(СВЦЭМ!$K$40:$K$783,СВЦЭМ!$A$40:$A$783,$A395,СВЦЭМ!$B$39:$B$782,M$381)+'СЕТ СН'!$F$16</f>
        <v>0</v>
      </c>
      <c r="N395" s="36">
        <f>SUMIFS(СВЦЭМ!$K$40:$K$783,СВЦЭМ!$A$40:$A$783,$A395,СВЦЭМ!$B$39:$B$782,N$381)+'СЕТ СН'!$F$16</f>
        <v>0</v>
      </c>
      <c r="O395" s="36">
        <f>SUMIFS(СВЦЭМ!$K$40:$K$783,СВЦЭМ!$A$40:$A$783,$A395,СВЦЭМ!$B$39:$B$782,O$381)+'СЕТ СН'!$F$16</f>
        <v>0</v>
      </c>
      <c r="P395" s="36">
        <f>SUMIFS(СВЦЭМ!$K$40:$K$783,СВЦЭМ!$A$40:$A$783,$A395,СВЦЭМ!$B$39:$B$782,P$381)+'СЕТ СН'!$F$16</f>
        <v>0</v>
      </c>
      <c r="Q395" s="36">
        <f>SUMIFS(СВЦЭМ!$K$40:$K$783,СВЦЭМ!$A$40:$A$783,$A395,СВЦЭМ!$B$39:$B$782,Q$381)+'СЕТ СН'!$F$16</f>
        <v>0</v>
      </c>
      <c r="R395" s="36">
        <f>SUMIFS(СВЦЭМ!$K$40:$K$783,СВЦЭМ!$A$40:$A$783,$A395,СВЦЭМ!$B$39:$B$782,R$381)+'СЕТ СН'!$F$16</f>
        <v>0</v>
      </c>
      <c r="S395" s="36">
        <f>SUMIFS(СВЦЭМ!$K$40:$K$783,СВЦЭМ!$A$40:$A$783,$A395,СВЦЭМ!$B$39:$B$782,S$381)+'СЕТ СН'!$F$16</f>
        <v>0</v>
      </c>
      <c r="T395" s="36">
        <f>SUMIFS(СВЦЭМ!$K$40:$K$783,СВЦЭМ!$A$40:$A$783,$A395,СВЦЭМ!$B$39:$B$782,T$381)+'СЕТ СН'!$F$16</f>
        <v>0</v>
      </c>
      <c r="U395" s="36">
        <f>SUMIFS(СВЦЭМ!$K$40:$K$783,СВЦЭМ!$A$40:$A$783,$A395,СВЦЭМ!$B$39:$B$782,U$381)+'СЕТ СН'!$F$16</f>
        <v>0</v>
      </c>
      <c r="V395" s="36">
        <f>SUMIFS(СВЦЭМ!$K$40:$K$783,СВЦЭМ!$A$40:$A$783,$A395,СВЦЭМ!$B$39:$B$782,V$381)+'СЕТ СН'!$F$16</f>
        <v>0</v>
      </c>
      <c r="W395" s="36">
        <f>SUMIFS(СВЦЭМ!$K$40:$K$783,СВЦЭМ!$A$40:$A$783,$A395,СВЦЭМ!$B$39:$B$782,W$381)+'СЕТ СН'!$F$16</f>
        <v>0</v>
      </c>
      <c r="X395" s="36">
        <f>SUMIFS(СВЦЭМ!$K$40:$K$783,СВЦЭМ!$A$40:$A$783,$A395,СВЦЭМ!$B$39:$B$782,X$381)+'СЕТ СН'!$F$16</f>
        <v>0</v>
      </c>
      <c r="Y395" s="36">
        <f>SUMIFS(СВЦЭМ!$K$40:$K$783,СВЦЭМ!$A$40:$A$783,$A395,СВЦЭМ!$B$39:$B$782,Y$381)+'СЕТ СН'!$F$16</f>
        <v>0</v>
      </c>
    </row>
    <row r="396" spans="1:25" ht="15.75" hidden="1" x14ac:dyDescent="0.2">
      <c r="A396" s="35">
        <f t="shared" si="11"/>
        <v>44607</v>
      </c>
      <c r="B396" s="36">
        <f>SUMIFS(СВЦЭМ!$K$40:$K$783,СВЦЭМ!$A$40:$A$783,$A396,СВЦЭМ!$B$39:$B$782,B$381)+'СЕТ СН'!$F$16</f>
        <v>0</v>
      </c>
      <c r="C396" s="36">
        <f>SUMIFS(СВЦЭМ!$K$40:$K$783,СВЦЭМ!$A$40:$A$783,$A396,СВЦЭМ!$B$39:$B$782,C$381)+'СЕТ СН'!$F$16</f>
        <v>0</v>
      </c>
      <c r="D396" s="36">
        <f>SUMIFS(СВЦЭМ!$K$40:$K$783,СВЦЭМ!$A$40:$A$783,$A396,СВЦЭМ!$B$39:$B$782,D$381)+'СЕТ СН'!$F$16</f>
        <v>0</v>
      </c>
      <c r="E396" s="36">
        <f>SUMIFS(СВЦЭМ!$K$40:$K$783,СВЦЭМ!$A$40:$A$783,$A396,СВЦЭМ!$B$39:$B$782,E$381)+'СЕТ СН'!$F$16</f>
        <v>0</v>
      </c>
      <c r="F396" s="36">
        <f>SUMIFS(СВЦЭМ!$K$40:$K$783,СВЦЭМ!$A$40:$A$783,$A396,СВЦЭМ!$B$39:$B$782,F$381)+'СЕТ СН'!$F$16</f>
        <v>0</v>
      </c>
      <c r="G396" s="36">
        <f>SUMIFS(СВЦЭМ!$K$40:$K$783,СВЦЭМ!$A$40:$A$783,$A396,СВЦЭМ!$B$39:$B$782,G$381)+'СЕТ СН'!$F$16</f>
        <v>0</v>
      </c>
      <c r="H396" s="36">
        <f>SUMIFS(СВЦЭМ!$K$40:$K$783,СВЦЭМ!$A$40:$A$783,$A396,СВЦЭМ!$B$39:$B$782,H$381)+'СЕТ СН'!$F$16</f>
        <v>0</v>
      </c>
      <c r="I396" s="36">
        <f>SUMIFS(СВЦЭМ!$K$40:$K$783,СВЦЭМ!$A$40:$A$783,$A396,СВЦЭМ!$B$39:$B$782,I$381)+'СЕТ СН'!$F$16</f>
        <v>0</v>
      </c>
      <c r="J396" s="36">
        <f>SUMIFS(СВЦЭМ!$K$40:$K$783,СВЦЭМ!$A$40:$A$783,$A396,СВЦЭМ!$B$39:$B$782,J$381)+'СЕТ СН'!$F$16</f>
        <v>0</v>
      </c>
      <c r="K396" s="36">
        <f>SUMIFS(СВЦЭМ!$K$40:$K$783,СВЦЭМ!$A$40:$A$783,$A396,СВЦЭМ!$B$39:$B$782,K$381)+'СЕТ СН'!$F$16</f>
        <v>0</v>
      </c>
      <c r="L396" s="36">
        <f>SUMIFS(СВЦЭМ!$K$40:$K$783,СВЦЭМ!$A$40:$A$783,$A396,СВЦЭМ!$B$39:$B$782,L$381)+'СЕТ СН'!$F$16</f>
        <v>0</v>
      </c>
      <c r="M396" s="36">
        <f>SUMIFS(СВЦЭМ!$K$40:$K$783,СВЦЭМ!$A$40:$A$783,$A396,СВЦЭМ!$B$39:$B$782,M$381)+'СЕТ СН'!$F$16</f>
        <v>0</v>
      </c>
      <c r="N396" s="36">
        <f>SUMIFS(СВЦЭМ!$K$40:$K$783,СВЦЭМ!$A$40:$A$783,$A396,СВЦЭМ!$B$39:$B$782,N$381)+'СЕТ СН'!$F$16</f>
        <v>0</v>
      </c>
      <c r="O396" s="36">
        <f>SUMIFS(СВЦЭМ!$K$40:$K$783,СВЦЭМ!$A$40:$A$783,$A396,СВЦЭМ!$B$39:$B$782,O$381)+'СЕТ СН'!$F$16</f>
        <v>0</v>
      </c>
      <c r="P396" s="36">
        <f>SUMIFS(СВЦЭМ!$K$40:$K$783,СВЦЭМ!$A$40:$A$783,$A396,СВЦЭМ!$B$39:$B$782,P$381)+'СЕТ СН'!$F$16</f>
        <v>0</v>
      </c>
      <c r="Q396" s="36">
        <f>SUMIFS(СВЦЭМ!$K$40:$K$783,СВЦЭМ!$A$40:$A$783,$A396,СВЦЭМ!$B$39:$B$782,Q$381)+'СЕТ СН'!$F$16</f>
        <v>0</v>
      </c>
      <c r="R396" s="36">
        <f>SUMIFS(СВЦЭМ!$K$40:$K$783,СВЦЭМ!$A$40:$A$783,$A396,СВЦЭМ!$B$39:$B$782,R$381)+'СЕТ СН'!$F$16</f>
        <v>0</v>
      </c>
      <c r="S396" s="36">
        <f>SUMIFS(СВЦЭМ!$K$40:$K$783,СВЦЭМ!$A$40:$A$783,$A396,СВЦЭМ!$B$39:$B$782,S$381)+'СЕТ СН'!$F$16</f>
        <v>0</v>
      </c>
      <c r="T396" s="36">
        <f>SUMIFS(СВЦЭМ!$K$40:$K$783,СВЦЭМ!$A$40:$A$783,$A396,СВЦЭМ!$B$39:$B$782,T$381)+'СЕТ СН'!$F$16</f>
        <v>0</v>
      </c>
      <c r="U396" s="36">
        <f>SUMIFS(СВЦЭМ!$K$40:$K$783,СВЦЭМ!$A$40:$A$783,$A396,СВЦЭМ!$B$39:$B$782,U$381)+'СЕТ СН'!$F$16</f>
        <v>0</v>
      </c>
      <c r="V396" s="36">
        <f>SUMIFS(СВЦЭМ!$K$40:$K$783,СВЦЭМ!$A$40:$A$783,$A396,СВЦЭМ!$B$39:$B$782,V$381)+'СЕТ СН'!$F$16</f>
        <v>0</v>
      </c>
      <c r="W396" s="36">
        <f>SUMIFS(СВЦЭМ!$K$40:$K$783,СВЦЭМ!$A$40:$A$783,$A396,СВЦЭМ!$B$39:$B$782,W$381)+'СЕТ СН'!$F$16</f>
        <v>0</v>
      </c>
      <c r="X396" s="36">
        <f>SUMIFS(СВЦЭМ!$K$40:$K$783,СВЦЭМ!$A$40:$A$783,$A396,СВЦЭМ!$B$39:$B$782,X$381)+'СЕТ СН'!$F$16</f>
        <v>0</v>
      </c>
      <c r="Y396" s="36">
        <f>SUMIFS(СВЦЭМ!$K$40:$K$783,СВЦЭМ!$A$40:$A$783,$A396,СВЦЭМ!$B$39:$B$782,Y$381)+'СЕТ СН'!$F$16</f>
        <v>0</v>
      </c>
    </row>
    <row r="397" spans="1:25" ht="15.75" hidden="1" x14ac:dyDescent="0.2">
      <c r="A397" s="35">
        <f t="shared" si="11"/>
        <v>44608</v>
      </c>
      <c r="B397" s="36">
        <f>SUMIFS(СВЦЭМ!$K$40:$K$783,СВЦЭМ!$A$40:$A$783,$A397,СВЦЭМ!$B$39:$B$782,B$381)+'СЕТ СН'!$F$16</f>
        <v>0</v>
      </c>
      <c r="C397" s="36">
        <f>SUMIFS(СВЦЭМ!$K$40:$K$783,СВЦЭМ!$A$40:$A$783,$A397,СВЦЭМ!$B$39:$B$782,C$381)+'СЕТ СН'!$F$16</f>
        <v>0</v>
      </c>
      <c r="D397" s="36">
        <f>SUMIFS(СВЦЭМ!$K$40:$K$783,СВЦЭМ!$A$40:$A$783,$A397,СВЦЭМ!$B$39:$B$782,D$381)+'СЕТ СН'!$F$16</f>
        <v>0</v>
      </c>
      <c r="E397" s="36">
        <f>SUMIFS(СВЦЭМ!$K$40:$K$783,СВЦЭМ!$A$40:$A$783,$A397,СВЦЭМ!$B$39:$B$782,E$381)+'СЕТ СН'!$F$16</f>
        <v>0</v>
      </c>
      <c r="F397" s="36">
        <f>SUMIFS(СВЦЭМ!$K$40:$K$783,СВЦЭМ!$A$40:$A$783,$A397,СВЦЭМ!$B$39:$B$782,F$381)+'СЕТ СН'!$F$16</f>
        <v>0</v>
      </c>
      <c r="G397" s="36">
        <f>SUMIFS(СВЦЭМ!$K$40:$K$783,СВЦЭМ!$A$40:$A$783,$A397,СВЦЭМ!$B$39:$B$782,G$381)+'СЕТ СН'!$F$16</f>
        <v>0</v>
      </c>
      <c r="H397" s="36">
        <f>SUMIFS(СВЦЭМ!$K$40:$K$783,СВЦЭМ!$A$40:$A$783,$A397,СВЦЭМ!$B$39:$B$782,H$381)+'СЕТ СН'!$F$16</f>
        <v>0</v>
      </c>
      <c r="I397" s="36">
        <f>SUMIFS(СВЦЭМ!$K$40:$K$783,СВЦЭМ!$A$40:$A$783,$A397,СВЦЭМ!$B$39:$B$782,I$381)+'СЕТ СН'!$F$16</f>
        <v>0</v>
      </c>
      <c r="J397" s="36">
        <f>SUMIFS(СВЦЭМ!$K$40:$K$783,СВЦЭМ!$A$40:$A$783,$A397,СВЦЭМ!$B$39:$B$782,J$381)+'СЕТ СН'!$F$16</f>
        <v>0</v>
      </c>
      <c r="K397" s="36">
        <f>SUMIFS(СВЦЭМ!$K$40:$K$783,СВЦЭМ!$A$40:$A$783,$A397,СВЦЭМ!$B$39:$B$782,K$381)+'СЕТ СН'!$F$16</f>
        <v>0</v>
      </c>
      <c r="L397" s="36">
        <f>SUMIFS(СВЦЭМ!$K$40:$K$783,СВЦЭМ!$A$40:$A$783,$A397,СВЦЭМ!$B$39:$B$782,L$381)+'СЕТ СН'!$F$16</f>
        <v>0</v>
      </c>
      <c r="M397" s="36">
        <f>SUMIFS(СВЦЭМ!$K$40:$K$783,СВЦЭМ!$A$40:$A$783,$A397,СВЦЭМ!$B$39:$B$782,M$381)+'СЕТ СН'!$F$16</f>
        <v>0</v>
      </c>
      <c r="N397" s="36">
        <f>SUMIFS(СВЦЭМ!$K$40:$K$783,СВЦЭМ!$A$40:$A$783,$A397,СВЦЭМ!$B$39:$B$782,N$381)+'СЕТ СН'!$F$16</f>
        <v>0</v>
      </c>
      <c r="O397" s="36">
        <f>SUMIFS(СВЦЭМ!$K$40:$K$783,СВЦЭМ!$A$40:$A$783,$A397,СВЦЭМ!$B$39:$B$782,O$381)+'СЕТ СН'!$F$16</f>
        <v>0</v>
      </c>
      <c r="P397" s="36">
        <f>SUMIFS(СВЦЭМ!$K$40:$K$783,СВЦЭМ!$A$40:$A$783,$A397,СВЦЭМ!$B$39:$B$782,P$381)+'СЕТ СН'!$F$16</f>
        <v>0</v>
      </c>
      <c r="Q397" s="36">
        <f>SUMIFS(СВЦЭМ!$K$40:$K$783,СВЦЭМ!$A$40:$A$783,$A397,СВЦЭМ!$B$39:$B$782,Q$381)+'СЕТ СН'!$F$16</f>
        <v>0</v>
      </c>
      <c r="R397" s="36">
        <f>SUMIFS(СВЦЭМ!$K$40:$K$783,СВЦЭМ!$A$40:$A$783,$A397,СВЦЭМ!$B$39:$B$782,R$381)+'СЕТ СН'!$F$16</f>
        <v>0</v>
      </c>
      <c r="S397" s="36">
        <f>SUMIFS(СВЦЭМ!$K$40:$K$783,СВЦЭМ!$A$40:$A$783,$A397,СВЦЭМ!$B$39:$B$782,S$381)+'СЕТ СН'!$F$16</f>
        <v>0</v>
      </c>
      <c r="T397" s="36">
        <f>SUMIFS(СВЦЭМ!$K$40:$K$783,СВЦЭМ!$A$40:$A$783,$A397,СВЦЭМ!$B$39:$B$782,T$381)+'СЕТ СН'!$F$16</f>
        <v>0</v>
      </c>
      <c r="U397" s="36">
        <f>SUMIFS(СВЦЭМ!$K$40:$K$783,СВЦЭМ!$A$40:$A$783,$A397,СВЦЭМ!$B$39:$B$782,U$381)+'СЕТ СН'!$F$16</f>
        <v>0</v>
      </c>
      <c r="V397" s="36">
        <f>SUMIFS(СВЦЭМ!$K$40:$K$783,СВЦЭМ!$A$40:$A$783,$A397,СВЦЭМ!$B$39:$B$782,V$381)+'СЕТ СН'!$F$16</f>
        <v>0</v>
      </c>
      <c r="W397" s="36">
        <f>SUMIFS(СВЦЭМ!$K$40:$K$783,СВЦЭМ!$A$40:$A$783,$A397,СВЦЭМ!$B$39:$B$782,W$381)+'СЕТ СН'!$F$16</f>
        <v>0</v>
      </c>
      <c r="X397" s="36">
        <f>SUMIFS(СВЦЭМ!$K$40:$K$783,СВЦЭМ!$A$40:$A$783,$A397,СВЦЭМ!$B$39:$B$782,X$381)+'СЕТ СН'!$F$16</f>
        <v>0</v>
      </c>
      <c r="Y397" s="36">
        <f>SUMIFS(СВЦЭМ!$K$40:$K$783,СВЦЭМ!$A$40:$A$783,$A397,СВЦЭМ!$B$39:$B$782,Y$381)+'СЕТ СН'!$F$16</f>
        <v>0</v>
      </c>
    </row>
    <row r="398" spans="1:25" ht="15.75" hidden="1" x14ac:dyDescent="0.2">
      <c r="A398" s="35">
        <f t="shared" si="11"/>
        <v>44609</v>
      </c>
      <c r="B398" s="36">
        <f>SUMIFS(СВЦЭМ!$K$40:$K$783,СВЦЭМ!$A$40:$A$783,$A398,СВЦЭМ!$B$39:$B$782,B$381)+'СЕТ СН'!$F$16</f>
        <v>0</v>
      </c>
      <c r="C398" s="36">
        <f>SUMIFS(СВЦЭМ!$K$40:$K$783,СВЦЭМ!$A$40:$A$783,$A398,СВЦЭМ!$B$39:$B$782,C$381)+'СЕТ СН'!$F$16</f>
        <v>0</v>
      </c>
      <c r="D398" s="36">
        <f>SUMIFS(СВЦЭМ!$K$40:$K$783,СВЦЭМ!$A$40:$A$783,$A398,СВЦЭМ!$B$39:$B$782,D$381)+'СЕТ СН'!$F$16</f>
        <v>0</v>
      </c>
      <c r="E398" s="36">
        <f>SUMIFS(СВЦЭМ!$K$40:$K$783,СВЦЭМ!$A$40:$A$783,$A398,СВЦЭМ!$B$39:$B$782,E$381)+'СЕТ СН'!$F$16</f>
        <v>0</v>
      </c>
      <c r="F398" s="36">
        <f>SUMIFS(СВЦЭМ!$K$40:$K$783,СВЦЭМ!$A$40:$A$783,$A398,СВЦЭМ!$B$39:$B$782,F$381)+'СЕТ СН'!$F$16</f>
        <v>0</v>
      </c>
      <c r="G398" s="36">
        <f>SUMIFS(СВЦЭМ!$K$40:$K$783,СВЦЭМ!$A$40:$A$783,$A398,СВЦЭМ!$B$39:$B$782,G$381)+'СЕТ СН'!$F$16</f>
        <v>0</v>
      </c>
      <c r="H398" s="36">
        <f>SUMIFS(СВЦЭМ!$K$40:$K$783,СВЦЭМ!$A$40:$A$783,$A398,СВЦЭМ!$B$39:$B$782,H$381)+'СЕТ СН'!$F$16</f>
        <v>0</v>
      </c>
      <c r="I398" s="36">
        <f>SUMIFS(СВЦЭМ!$K$40:$K$783,СВЦЭМ!$A$40:$A$783,$A398,СВЦЭМ!$B$39:$B$782,I$381)+'СЕТ СН'!$F$16</f>
        <v>0</v>
      </c>
      <c r="J398" s="36">
        <f>SUMIFS(СВЦЭМ!$K$40:$K$783,СВЦЭМ!$A$40:$A$783,$A398,СВЦЭМ!$B$39:$B$782,J$381)+'СЕТ СН'!$F$16</f>
        <v>0</v>
      </c>
      <c r="K398" s="36">
        <f>SUMIFS(СВЦЭМ!$K$40:$K$783,СВЦЭМ!$A$40:$A$783,$A398,СВЦЭМ!$B$39:$B$782,K$381)+'СЕТ СН'!$F$16</f>
        <v>0</v>
      </c>
      <c r="L398" s="36">
        <f>SUMIFS(СВЦЭМ!$K$40:$K$783,СВЦЭМ!$A$40:$A$783,$A398,СВЦЭМ!$B$39:$B$782,L$381)+'СЕТ СН'!$F$16</f>
        <v>0</v>
      </c>
      <c r="M398" s="36">
        <f>SUMIFS(СВЦЭМ!$K$40:$K$783,СВЦЭМ!$A$40:$A$783,$A398,СВЦЭМ!$B$39:$B$782,M$381)+'СЕТ СН'!$F$16</f>
        <v>0</v>
      </c>
      <c r="N398" s="36">
        <f>SUMIFS(СВЦЭМ!$K$40:$K$783,СВЦЭМ!$A$40:$A$783,$A398,СВЦЭМ!$B$39:$B$782,N$381)+'СЕТ СН'!$F$16</f>
        <v>0</v>
      </c>
      <c r="O398" s="36">
        <f>SUMIFS(СВЦЭМ!$K$40:$K$783,СВЦЭМ!$A$40:$A$783,$A398,СВЦЭМ!$B$39:$B$782,O$381)+'СЕТ СН'!$F$16</f>
        <v>0</v>
      </c>
      <c r="P398" s="36">
        <f>SUMIFS(СВЦЭМ!$K$40:$K$783,СВЦЭМ!$A$40:$A$783,$A398,СВЦЭМ!$B$39:$B$782,P$381)+'СЕТ СН'!$F$16</f>
        <v>0</v>
      </c>
      <c r="Q398" s="36">
        <f>SUMIFS(СВЦЭМ!$K$40:$K$783,СВЦЭМ!$A$40:$A$783,$A398,СВЦЭМ!$B$39:$B$782,Q$381)+'СЕТ СН'!$F$16</f>
        <v>0</v>
      </c>
      <c r="R398" s="36">
        <f>SUMIFS(СВЦЭМ!$K$40:$K$783,СВЦЭМ!$A$40:$A$783,$A398,СВЦЭМ!$B$39:$B$782,R$381)+'СЕТ СН'!$F$16</f>
        <v>0</v>
      </c>
      <c r="S398" s="36">
        <f>SUMIFS(СВЦЭМ!$K$40:$K$783,СВЦЭМ!$A$40:$A$783,$A398,СВЦЭМ!$B$39:$B$782,S$381)+'СЕТ СН'!$F$16</f>
        <v>0</v>
      </c>
      <c r="T398" s="36">
        <f>SUMIFS(СВЦЭМ!$K$40:$K$783,СВЦЭМ!$A$40:$A$783,$A398,СВЦЭМ!$B$39:$B$782,T$381)+'СЕТ СН'!$F$16</f>
        <v>0</v>
      </c>
      <c r="U398" s="36">
        <f>SUMIFS(СВЦЭМ!$K$40:$K$783,СВЦЭМ!$A$40:$A$783,$A398,СВЦЭМ!$B$39:$B$782,U$381)+'СЕТ СН'!$F$16</f>
        <v>0</v>
      </c>
      <c r="V398" s="36">
        <f>SUMIFS(СВЦЭМ!$K$40:$K$783,СВЦЭМ!$A$40:$A$783,$A398,СВЦЭМ!$B$39:$B$782,V$381)+'СЕТ СН'!$F$16</f>
        <v>0</v>
      </c>
      <c r="W398" s="36">
        <f>SUMIFS(СВЦЭМ!$K$40:$K$783,СВЦЭМ!$A$40:$A$783,$A398,СВЦЭМ!$B$39:$B$782,W$381)+'СЕТ СН'!$F$16</f>
        <v>0</v>
      </c>
      <c r="X398" s="36">
        <f>SUMIFS(СВЦЭМ!$K$40:$K$783,СВЦЭМ!$A$40:$A$783,$A398,СВЦЭМ!$B$39:$B$782,X$381)+'СЕТ СН'!$F$16</f>
        <v>0</v>
      </c>
      <c r="Y398" s="36">
        <f>SUMIFS(СВЦЭМ!$K$40:$K$783,СВЦЭМ!$A$40:$A$783,$A398,СВЦЭМ!$B$39:$B$782,Y$381)+'СЕТ СН'!$F$16</f>
        <v>0</v>
      </c>
    </row>
    <row r="399" spans="1:25" ht="15.75" hidden="1" x14ac:dyDescent="0.2">
      <c r="A399" s="35">
        <f t="shared" si="11"/>
        <v>44610</v>
      </c>
      <c r="B399" s="36">
        <f>SUMIFS(СВЦЭМ!$K$40:$K$783,СВЦЭМ!$A$40:$A$783,$A399,СВЦЭМ!$B$39:$B$782,B$381)+'СЕТ СН'!$F$16</f>
        <v>0</v>
      </c>
      <c r="C399" s="36">
        <f>SUMIFS(СВЦЭМ!$K$40:$K$783,СВЦЭМ!$A$40:$A$783,$A399,СВЦЭМ!$B$39:$B$782,C$381)+'СЕТ СН'!$F$16</f>
        <v>0</v>
      </c>
      <c r="D399" s="36">
        <f>SUMIFS(СВЦЭМ!$K$40:$K$783,СВЦЭМ!$A$40:$A$783,$A399,СВЦЭМ!$B$39:$B$782,D$381)+'СЕТ СН'!$F$16</f>
        <v>0</v>
      </c>
      <c r="E399" s="36">
        <f>SUMIFS(СВЦЭМ!$K$40:$K$783,СВЦЭМ!$A$40:$A$783,$A399,СВЦЭМ!$B$39:$B$782,E$381)+'СЕТ СН'!$F$16</f>
        <v>0</v>
      </c>
      <c r="F399" s="36">
        <f>SUMIFS(СВЦЭМ!$K$40:$K$783,СВЦЭМ!$A$40:$A$783,$A399,СВЦЭМ!$B$39:$B$782,F$381)+'СЕТ СН'!$F$16</f>
        <v>0</v>
      </c>
      <c r="G399" s="36">
        <f>SUMIFS(СВЦЭМ!$K$40:$K$783,СВЦЭМ!$A$40:$A$783,$A399,СВЦЭМ!$B$39:$B$782,G$381)+'СЕТ СН'!$F$16</f>
        <v>0</v>
      </c>
      <c r="H399" s="36">
        <f>SUMIFS(СВЦЭМ!$K$40:$K$783,СВЦЭМ!$A$40:$A$783,$A399,СВЦЭМ!$B$39:$B$782,H$381)+'СЕТ СН'!$F$16</f>
        <v>0</v>
      </c>
      <c r="I399" s="36">
        <f>SUMIFS(СВЦЭМ!$K$40:$K$783,СВЦЭМ!$A$40:$A$783,$A399,СВЦЭМ!$B$39:$B$782,I$381)+'СЕТ СН'!$F$16</f>
        <v>0</v>
      </c>
      <c r="J399" s="36">
        <f>SUMIFS(СВЦЭМ!$K$40:$K$783,СВЦЭМ!$A$40:$A$783,$A399,СВЦЭМ!$B$39:$B$782,J$381)+'СЕТ СН'!$F$16</f>
        <v>0</v>
      </c>
      <c r="K399" s="36">
        <f>SUMIFS(СВЦЭМ!$K$40:$K$783,СВЦЭМ!$A$40:$A$783,$A399,СВЦЭМ!$B$39:$B$782,K$381)+'СЕТ СН'!$F$16</f>
        <v>0</v>
      </c>
      <c r="L399" s="36">
        <f>SUMIFS(СВЦЭМ!$K$40:$K$783,СВЦЭМ!$A$40:$A$783,$A399,СВЦЭМ!$B$39:$B$782,L$381)+'СЕТ СН'!$F$16</f>
        <v>0</v>
      </c>
      <c r="M399" s="36">
        <f>SUMIFS(СВЦЭМ!$K$40:$K$783,СВЦЭМ!$A$40:$A$783,$A399,СВЦЭМ!$B$39:$B$782,M$381)+'СЕТ СН'!$F$16</f>
        <v>0</v>
      </c>
      <c r="N399" s="36">
        <f>SUMIFS(СВЦЭМ!$K$40:$K$783,СВЦЭМ!$A$40:$A$783,$A399,СВЦЭМ!$B$39:$B$782,N$381)+'СЕТ СН'!$F$16</f>
        <v>0</v>
      </c>
      <c r="O399" s="36">
        <f>SUMIFS(СВЦЭМ!$K$40:$K$783,СВЦЭМ!$A$40:$A$783,$A399,СВЦЭМ!$B$39:$B$782,O$381)+'СЕТ СН'!$F$16</f>
        <v>0</v>
      </c>
      <c r="P399" s="36">
        <f>SUMIFS(СВЦЭМ!$K$40:$K$783,СВЦЭМ!$A$40:$A$783,$A399,СВЦЭМ!$B$39:$B$782,P$381)+'СЕТ СН'!$F$16</f>
        <v>0</v>
      </c>
      <c r="Q399" s="36">
        <f>SUMIFS(СВЦЭМ!$K$40:$K$783,СВЦЭМ!$A$40:$A$783,$A399,СВЦЭМ!$B$39:$B$782,Q$381)+'СЕТ СН'!$F$16</f>
        <v>0</v>
      </c>
      <c r="R399" s="36">
        <f>SUMIFS(СВЦЭМ!$K$40:$K$783,СВЦЭМ!$A$40:$A$783,$A399,СВЦЭМ!$B$39:$B$782,R$381)+'СЕТ СН'!$F$16</f>
        <v>0</v>
      </c>
      <c r="S399" s="36">
        <f>SUMIFS(СВЦЭМ!$K$40:$K$783,СВЦЭМ!$A$40:$A$783,$A399,СВЦЭМ!$B$39:$B$782,S$381)+'СЕТ СН'!$F$16</f>
        <v>0</v>
      </c>
      <c r="T399" s="36">
        <f>SUMIFS(СВЦЭМ!$K$40:$K$783,СВЦЭМ!$A$40:$A$783,$A399,СВЦЭМ!$B$39:$B$782,T$381)+'СЕТ СН'!$F$16</f>
        <v>0</v>
      </c>
      <c r="U399" s="36">
        <f>SUMIFS(СВЦЭМ!$K$40:$K$783,СВЦЭМ!$A$40:$A$783,$A399,СВЦЭМ!$B$39:$B$782,U$381)+'СЕТ СН'!$F$16</f>
        <v>0</v>
      </c>
      <c r="V399" s="36">
        <f>SUMIFS(СВЦЭМ!$K$40:$K$783,СВЦЭМ!$A$40:$A$783,$A399,СВЦЭМ!$B$39:$B$782,V$381)+'СЕТ СН'!$F$16</f>
        <v>0</v>
      </c>
      <c r="W399" s="36">
        <f>SUMIFS(СВЦЭМ!$K$40:$K$783,СВЦЭМ!$A$40:$A$783,$A399,СВЦЭМ!$B$39:$B$782,W$381)+'СЕТ СН'!$F$16</f>
        <v>0</v>
      </c>
      <c r="X399" s="36">
        <f>SUMIFS(СВЦЭМ!$K$40:$K$783,СВЦЭМ!$A$40:$A$783,$A399,СВЦЭМ!$B$39:$B$782,X$381)+'СЕТ СН'!$F$16</f>
        <v>0</v>
      </c>
      <c r="Y399" s="36">
        <f>SUMIFS(СВЦЭМ!$K$40:$K$783,СВЦЭМ!$A$40:$A$783,$A399,СВЦЭМ!$B$39:$B$782,Y$381)+'СЕТ СН'!$F$16</f>
        <v>0</v>
      </c>
    </row>
    <row r="400" spans="1:25" ht="15.75" hidden="1" x14ac:dyDescent="0.2">
      <c r="A400" s="35">
        <f t="shared" si="11"/>
        <v>44611</v>
      </c>
      <c r="B400" s="36">
        <f>SUMIFS(СВЦЭМ!$K$40:$K$783,СВЦЭМ!$A$40:$A$783,$A400,СВЦЭМ!$B$39:$B$782,B$381)+'СЕТ СН'!$F$16</f>
        <v>0</v>
      </c>
      <c r="C400" s="36">
        <f>SUMIFS(СВЦЭМ!$K$40:$K$783,СВЦЭМ!$A$40:$A$783,$A400,СВЦЭМ!$B$39:$B$782,C$381)+'СЕТ СН'!$F$16</f>
        <v>0</v>
      </c>
      <c r="D400" s="36">
        <f>SUMIFS(СВЦЭМ!$K$40:$K$783,СВЦЭМ!$A$40:$A$783,$A400,СВЦЭМ!$B$39:$B$782,D$381)+'СЕТ СН'!$F$16</f>
        <v>0</v>
      </c>
      <c r="E400" s="36">
        <f>SUMIFS(СВЦЭМ!$K$40:$K$783,СВЦЭМ!$A$40:$A$783,$A400,СВЦЭМ!$B$39:$B$782,E$381)+'СЕТ СН'!$F$16</f>
        <v>0</v>
      </c>
      <c r="F400" s="36">
        <f>SUMIFS(СВЦЭМ!$K$40:$K$783,СВЦЭМ!$A$40:$A$783,$A400,СВЦЭМ!$B$39:$B$782,F$381)+'СЕТ СН'!$F$16</f>
        <v>0</v>
      </c>
      <c r="G400" s="36">
        <f>SUMIFS(СВЦЭМ!$K$40:$K$783,СВЦЭМ!$A$40:$A$783,$A400,СВЦЭМ!$B$39:$B$782,G$381)+'СЕТ СН'!$F$16</f>
        <v>0</v>
      </c>
      <c r="H400" s="36">
        <f>SUMIFS(СВЦЭМ!$K$40:$K$783,СВЦЭМ!$A$40:$A$783,$A400,СВЦЭМ!$B$39:$B$782,H$381)+'СЕТ СН'!$F$16</f>
        <v>0</v>
      </c>
      <c r="I400" s="36">
        <f>SUMIFS(СВЦЭМ!$K$40:$K$783,СВЦЭМ!$A$40:$A$783,$A400,СВЦЭМ!$B$39:$B$782,I$381)+'СЕТ СН'!$F$16</f>
        <v>0</v>
      </c>
      <c r="J400" s="36">
        <f>SUMIFS(СВЦЭМ!$K$40:$K$783,СВЦЭМ!$A$40:$A$783,$A400,СВЦЭМ!$B$39:$B$782,J$381)+'СЕТ СН'!$F$16</f>
        <v>0</v>
      </c>
      <c r="K400" s="36">
        <f>SUMIFS(СВЦЭМ!$K$40:$K$783,СВЦЭМ!$A$40:$A$783,$A400,СВЦЭМ!$B$39:$B$782,K$381)+'СЕТ СН'!$F$16</f>
        <v>0</v>
      </c>
      <c r="L400" s="36">
        <f>SUMIFS(СВЦЭМ!$K$40:$K$783,СВЦЭМ!$A$40:$A$783,$A400,СВЦЭМ!$B$39:$B$782,L$381)+'СЕТ СН'!$F$16</f>
        <v>0</v>
      </c>
      <c r="M400" s="36">
        <f>SUMIFS(СВЦЭМ!$K$40:$K$783,СВЦЭМ!$A$40:$A$783,$A400,СВЦЭМ!$B$39:$B$782,M$381)+'СЕТ СН'!$F$16</f>
        <v>0</v>
      </c>
      <c r="N400" s="36">
        <f>SUMIFS(СВЦЭМ!$K$40:$K$783,СВЦЭМ!$A$40:$A$783,$A400,СВЦЭМ!$B$39:$B$782,N$381)+'СЕТ СН'!$F$16</f>
        <v>0</v>
      </c>
      <c r="O400" s="36">
        <f>SUMIFS(СВЦЭМ!$K$40:$K$783,СВЦЭМ!$A$40:$A$783,$A400,СВЦЭМ!$B$39:$B$782,O$381)+'СЕТ СН'!$F$16</f>
        <v>0</v>
      </c>
      <c r="P400" s="36">
        <f>SUMIFS(СВЦЭМ!$K$40:$K$783,СВЦЭМ!$A$40:$A$783,$A400,СВЦЭМ!$B$39:$B$782,P$381)+'СЕТ СН'!$F$16</f>
        <v>0</v>
      </c>
      <c r="Q400" s="36">
        <f>SUMIFS(СВЦЭМ!$K$40:$K$783,СВЦЭМ!$A$40:$A$783,$A400,СВЦЭМ!$B$39:$B$782,Q$381)+'СЕТ СН'!$F$16</f>
        <v>0</v>
      </c>
      <c r="R400" s="36">
        <f>SUMIFS(СВЦЭМ!$K$40:$K$783,СВЦЭМ!$A$40:$A$783,$A400,СВЦЭМ!$B$39:$B$782,R$381)+'СЕТ СН'!$F$16</f>
        <v>0</v>
      </c>
      <c r="S400" s="36">
        <f>SUMIFS(СВЦЭМ!$K$40:$K$783,СВЦЭМ!$A$40:$A$783,$A400,СВЦЭМ!$B$39:$B$782,S$381)+'СЕТ СН'!$F$16</f>
        <v>0</v>
      </c>
      <c r="T400" s="36">
        <f>SUMIFS(СВЦЭМ!$K$40:$K$783,СВЦЭМ!$A$40:$A$783,$A400,СВЦЭМ!$B$39:$B$782,T$381)+'СЕТ СН'!$F$16</f>
        <v>0</v>
      </c>
      <c r="U400" s="36">
        <f>SUMIFS(СВЦЭМ!$K$40:$K$783,СВЦЭМ!$A$40:$A$783,$A400,СВЦЭМ!$B$39:$B$782,U$381)+'СЕТ СН'!$F$16</f>
        <v>0</v>
      </c>
      <c r="V400" s="36">
        <f>SUMIFS(СВЦЭМ!$K$40:$K$783,СВЦЭМ!$A$40:$A$783,$A400,СВЦЭМ!$B$39:$B$782,V$381)+'СЕТ СН'!$F$16</f>
        <v>0</v>
      </c>
      <c r="W400" s="36">
        <f>SUMIFS(СВЦЭМ!$K$40:$K$783,СВЦЭМ!$A$40:$A$783,$A400,СВЦЭМ!$B$39:$B$782,W$381)+'СЕТ СН'!$F$16</f>
        <v>0</v>
      </c>
      <c r="X400" s="36">
        <f>SUMIFS(СВЦЭМ!$K$40:$K$783,СВЦЭМ!$A$40:$A$783,$A400,СВЦЭМ!$B$39:$B$782,X$381)+'СЕТ СН'!$F$16</f>
        <v>0</v>
      </c>
      <c r="Y400" s="36">
        <f>SUMIFS(СВЦЭМ!$K$40:$K$783,СВЦЭМ!$A$40:$A$783,$A400,СВЦЭМ!$B$39:$B$782,Y$381)+'СЕТ СН'!$F$16</f>
        <v>0</v>
      </c>
    </row>
    <row r="401" spans="1:26" ht="15.75" hidden="1" x14ac:dyDescent="0.2">
      <c r="A401" s="35">
        <f t="shared" si="11"/>
        <v>44612</v>
      </c>
      <c r="B401" s="36">
        <f>SUMIFS(СВЦЭМ!$K$40:$K$783,СВЦЭМ!$A$40:$A$783,$A401,СВЦЭМ!$B$39:$B$782,B$381)+'СЕТ СН'!$F$16</f>
        <v>0</v>
      </c>
      <c r="C401" s="36">
        <f>SUMIFS(СВЦЭМ!$K$40:$K$783,СВЦЭМ!$A$40:$A$783,$A401,СВЦЭМ!$B$39:$B$782,C$381)+'СЕТ СН'!$F$16</f>
        <v>0</v>
      </c>
      <c r="D401" s="36">
        <f>SUMIFS(СВЦЭМ!$K$40:$K$783,СВЦЭМ!$A$40:$A$783,$A401,СВЦЭМ!$B$39:$B$782,D$381)+'СЕТ СН'!$F$16</f>
        <v>0</v>
      </c>
      <c r="E401" s="36">
        <f>SUMIFS(СВЦЭМ!$K$40:$K$783,СВЦЭМ!$A$40:$A$783,$A401,СВЦЭМ!$B$39:$B$782,E$381)+'СЕТ СН'!$F$16</f>
        <v>0</v>
      </c>
      <c r="F401" s="36">
        <f>SUMIFS(СВЦЭМ!$K$40:$K$783,СВЦЭМ!$A$40:$A$783,$A401,СВЦЭМ!$B$39:$B$782,F$381)+'СЕТ СН'!$F$16</f>
        <v>0</v>
      </c>
      <c r="G401" s="36">
        <f>SUMIFS(СВЦЭМ!$K$40:$K$783,СВЦЭМ!$A$40:$A$783,$A401,СВЦЭМ!$B$39:$B$782,G$381)+'СЕТ СН'!$F$16</f>
        <v>0</v>
      </c>
      <c r="H401" s="36">
        <f>SUMIFS(СВЦЭМ!$K$40:$K$783,СВЦЭМ!$A$40:$A$783,$A401,СВЦЭМ!$B$39:$B$782,H$381)+'СЕТ СН'!$F$16</f>
        <v>0</v>
      </c>
      <c r="I401" s="36">
        <f>SUMIFS(СВЦЭМ!$K$40:$K$783,СВЦЭМ!$A$40:$A$783,$A401,СВЦЭМ!$B$39:$B$782,I$381)+'СЕТ СН'!$F$16</f>
        <v>0</v>
      </c>
      <c r="J401" s="36">
        <f>SUMIFS(СВЦЭМ!$K$40:$K$783,СВЦЭМ!$A$40:$A$783,$A401,СВЦЭМ!$B$39:$B$782,J$381)+'СЕТ СН'!$F$16</f>
        <v>0</v>
      </c>
      <c r="K401" s="36">
        <f>SUMIFS(СВЦЭМ!$K$40:$K$783,СВЦЭМ!$A$40:$A$783,$A401,СВЦЭМ!$B$39:$B$782,K$381)+'СЕТ СН'!$F$16</f>
        <v>0</v>
      </c>
      <c r="L401" s="36">
        <f>SUMIFS(СВЦЭМ!$K$40:$K$783,СВЦЭМ!$A$40:$A$783,$A401,СВЦЭМ!$B$39:$B$782,L$381)+'СЕТ СН'!$F$16</f>
        <v>0</v>
      </c>
      <c r="M401" s="36">
        <f>SUMIFS(СВЦЭМ!$K$40:$K$783,СВЦЭМ!$A$40:$A$783,$A401,СВЦЭМ!$B$39:$B$782,M$381)+'СЕТ СН'!$F$16</f>
        <v>0</v>
      </c>
      <c r="N401" s="36">
        <f>SUMIFS(СВЦЭМ!$K$40:$K$783,СВЦЭМ!$A$40:$A$783,$A401,СВЦЭМ!$B$39:$B$782,N$381)+'СЕТ СН'!$F$16</f>
        <v>0</v>
      </c>
      <c r="O401" s="36">
        <f>SUMIFS(СВЦЭМ!$K$40:$K$783,СВЦЭМ!$A$40:$A$783,$A401,СВЦЭМ!$B$39:$B$782,O$381)+'СЕТ СН'!$F$16</f>
        <v>0</v>
      </c>
      <c r="P401" s="36">
        <f>SUMIFS(СВЦЭМ!$K$40:$K$783,СВЦЭМ!$A$40:$A$783,$A401,СВЦЭМ!$B$39:$B$782,P$381)+'СЕТ СН'!$F$16</f>
        <v>0</v>
      </c>
      <c r="Q401" s="36">
        <f>SUMIFS(СВЦЭМ!$K$40:$K$783,СВЦЭМ!$A$40:$A$783,$A401,СВЦЭМ!$B$39:$B$782,Q$381)+'СЕТ СН'!$F$16</f>
        <v>0</v>
      </c>
      <c r="R401" s="36">
        <f>SUMIFS(СВЦЭМ!$K$40:$K$783,СВЦЭМ!$A$40:$A$783,$A401,СВЦЭМ!$B$39:$B$782,R$381)+'СЕТ СН'!$F$16</f>
        <v>0</v>
      </c>
      <c r="S401" s="36">
        <f>SUMIFS(СВЦЭМ!$K$40:$K$783,СВЦЭМ!$A$40:$A$783,$A401,СВЦЭМ!$B$39:$B$782,S$381)+'СЕТ СН'!$F$16</f>
        <v>0</v>
      </c>
      <c r="T401" s="36">
        <f>SUMIFS(СВЦЭМ!$K$40:$K$783,СВЦЭМ!$A$40:$A$783,$A401,СВЦЭМ!$B$39:$B$782,T$381)+'СЕТ СН'!$F$16</f>
        <v>0</v>
      </c>
      <c r="U401" s="36">
        <f>SUMIFS(СВЦЭМ!$K$40:$K$783,СВЦЭМ!$A$40:$A$783,$A401,СВЦЭМ!$B$39:$B$782,U$381)+'СЕТ СН'!$F$16</f>
        <v>0</v>
      </c>
      <c r="V401" s="36">
        <f>SUMIFS(СВЦЭМ!$K$40:$K$783,СВЦЭМ!$A$40:$A$783,$A401,СВЦЭМ!$B$39:$B$782,V$381)+'СЕТ СН'!$F$16</f>
        <v>0</v>
      </c>
      <c r="W401" s="36">
        <f>SUMIFS(СВЦЭМ!$K$40:$K$783,СВЦЭМ!$A$40:$A$783,$A401,СВЦЭМ!$B$39:$B$782,W$381)+'СЕТ СН'!$F$16</f>
        <v>0</v>
      </c>
      <c r="X401" s="36">
        <f>SUMIFS(СВЦЭМ!$K$40:$K$783,СВЦЭМ!$A$40:$A$783,$A401,СВЦЭМ!$B$39:$B$782,X$381)+'СЕТ СН'!$F$16</f>
        <v>0</v>
      </c>
      <c r="Y401" s="36">
        <f>SUMIFS(СВЦЭМ!$K$40:$K$783,СВЦЭМ!$A$40:$A$783,$A401,СВЦЭМ!$B$39:$B$782,Y$381)+'СЕТ СН'!$F$16</f>
        <v>0</v>
      </c>
    </row>
    <row r="402" spans="1:26" ht="15.75" hidden="1" x14ac:dyDescent="0.2">
      <c r="A402" s="35">
        <f t="shared" si="11"/>
        <v>44613</v>
      </c>
      <c r="B402" s="36">
        <f>SUMIFS(СВЦЭМ!$K$40:$K$783,СВЦЭМ!$A$40:$A$783,$A402,СВЦЭМ!$B$39:$B$782,B$381)+'СЕТ СН'!$F$16</f>
        <v>0</v>
      </c>
      <c r="C402" s="36">
        <f>SUMIFS(СВЦЭМ!$K$40:$K$783,СВЦЭМ!$A$40:$A$783,$A402,СВЦЭМ!$B$39:$B$782,C$381)+'СЕТ СН'!$F$16</f>
        <v>0</v>
      </c>
      <c r="D402" s="36">
        <f>SUMIFS(СВЦЭМ!$K$40:$K$783,СВЦЭМ!$A$40:$A$783,$A402,СВЦЭМ!$B$39:$B$782,D$381)+'СЕТ СН'!$F$16</f>
        <v>0</v>
      </c>
      <c r="E402" s="36">
        <f>SUMIFS(СВЦЭМ!$K$40:$K$783,СВЦЭМ!$A$40:$A$783,$A402,СВЦЭМ!$B$39:$B$782,E$381)+'СЕТ СН'!$F$16</f>
        <v>0</v>
      </c>
      <c r="F402" s="36">
        <f>SUMIFS(СВЦЭМ!$K$40:$K$783,СВЦЭМ!$A$40:$A$783,$A402,СВЦЭМ!$B$39:$B$782,F$381)+'СЕТ СН'!$F$16</f>
        <v>0</v>
      </c>
      <c r="G402" s="36">
        <f>SUMIFS(СВЦЭМ!$K$40:$K$783,СВЦЭМ!$A$40:$A$783,$A402,СВЦЭМ!$B$39:$B$782,G$381)+'СЕТ СН'!$F$16</f>
        <v>0</v>
      </c>
      <c r="H402" s="36">
        <f>SUMIFS(СВЦЭМ!$K$40:$K$783,СВЦЭМ!$A$40:$A$783,$A402,СВЦЭМ!$B$39:$B$782,H$381)+'СЕТ СН'!$F$16</f>
        <v>0</v>
      </c>
      <c r="I402" s="36">
        <f>SUMIFS(СВЦЭМ!$K$40:$K$783,СВЦЭМ!$A$40:$A$783,$A402,СВЦЭМ!$B$39:$B$782,I$381)+'СЕТ СН'!$F$16</f>
        <v>0</v>
      </c>
      <c r="J402" s="36">
        <f>SUMIFS(СВЦЭМ!$K$40:$K$783,СВЦЭМ!$A$40:$A$783,$A402,СВЦЭМ!$B$39:$B$782,J$381)+'СЕТ СН'!$F$16</f>
        <v>0</v>
      </c>
      <c r="K402" s="36">
        <f>SUMIFS(СВЦЭМ!$K$40:$K$783,СВЦЭМ!$A$40:$A$783,$A402,СВЦЭМ!$B$39:$B$782,K$381)+'СЕТ СН'!$F$16</f>
        <v>0</v>
      </c>
      <c r="L402" s="36">
        <f>SUMIFS(СВЦЭМ!$K$40:$K$783,СВЦЭМ!$A$40:$A$783,$A402,СВЦЭМ!$B$39:$B$782,L$381)+'СЕТ СН'!$F$16</f>
        <v>0</v>
      </c>
      <c r="M402" s="36">
        <f>SUMIFS(СВЦЭМ!$K$40:$K$783,СВЦЭМ!$A$40:$A$783,$A402,СВЦЭМ!$B$39:$B$782,M$381)+'СЕТ СН'!$F$16</f>
        <v>0</v>
      </c>
      <c r="N402" s="36">
        <f>SUMIFS(СВЦЭМ!$K$40:$K$783,СВЦЭМ!$A$40:$A$783,$A402,СВЦЭМ!$B$39:$B$782,N$381)+'СЕТ СН'!$F$16</f>
        <v>0</v>
      </c>
      <c r="O402" s="36">
        <f>SUMIFS(СВЦЭМ!$K$40:$K$783,СВЦЭМ!$A$40:$A$783,$A402,СВЦЭМ!$B$39:$B$782,O$381)+'СЕТ СН'!$F$16</f>
        <v>0</v>
      </c>
      <c r="P402" s="36">
        <f>SUMIFS(СВЦЭМ!$K$40:$K$783,СВЦЭМ!$A$40:$A$783,$A402,СВЦЭМ!$B$39:$B$782,P$381)+'СЕТ СН'!$F$16</f>
        <v>0</v>
      </c>
      <c r="Q402" s="36">
        <f>SUMIFS(СВЦЭМ!$K$40:$K$783,СВЦЭМ!$A$40:$A$783,$A402,СВЦЭМ!$B$39:$B$782,Q$381)+'СЕТ СН'!$F$16</f>
        <v>0</v>
      </c>
      <c r="R402" s="36">
        <f>SUMIFS(СВЦЭМ!$K$40:$K$783,СВЦЭМ!$A$40:$A$783,$A402,СВЦЭМ!$B$39:$B$782,R$381)+'СЕТ СН'!$F$16</f>
        <v>0</v>
      </c>
      <c r="S402" s="36">
        <f>SUMIFS(СВЦЭМ!$K$40:$K$783,СВЦЭМ!$A$40:$A$783,$A402,СВЦЭМ!$B$39:$B$782,S$381)+'СЕТ СН'!$F$16</f>
        <v>0</v>
      </c>
      <c r="T402" s="36">
        <f>SUMIFS(СВЦЭМ!$K$40:$K$783,СВЦЭМ!$A$40:$A$783,$A402,СВЦЭМ!$B$39:$B$782,T$381)+'СЕТ СН'!$F$16</f>
        <v>0</v>
      </c>
      <c r="U402" s="36">
        <f>SUMIFS(СВЦЭМ!$K$40:$K$783,СВЦЭМ!$A$40:$A$783,$A402,СВЦЭМ!$B$39:$B$782,U$381)+'СЕТ СН'!$F$16</f>
        <v>0</v>
      </c>
      <c r="V402" s="36">
        <f>SUMIFS(СВЦЭМ!$K$40:$K$783,СВЦЭМ!$A$40:$A$783,$A402,СВЦЭМ!$B$39:$B$782,V$381)+'СЕТ СН'!$F$16</f>
        <v>0</v>
      </c>
      <c r="W402" s="36">
        <f>SUMIFS(СВЦЭМ!$K$40:$K$783,СВЦЭМ!$A$40:$A$783,$A402,СВЦЭМ!$B$39:$B$782,W$381)+'СЕТ СН'!$F$16</f>
        <v>0</v>
      </c>
      <c r="X402" s="36">
        <f>SUMIFS(СВЦЭМ!$K$40:$K$783,СВЦЭМ!$A$40:$A$783,$A402,СВЦЭМ!$B$39:$B$782,X$381)+'СЕТ СН'!$F$16</f>
        <v>0</v>
      </c>
      <c r="Y402" s="36">
        <f>SUMIFS(СВЦЭМ!$K$40:$K$783,СВЦЭМ!$A$40:$A$783,$A402,СВЦЭМ!$B$39:$B$782,Y$381)+'СЕТ СН'!$F$16</f>
        <v>0</v>
      </c>
    </row>
    <row r="403" spans="1:26" ht="15.75" hidden="1" x14ac:dyDescent="0.2">
      <c r="A403" s="35">
        <f t="shared" si="11"/>
        <v>44614</v>
      </c>
      <c r="B403" s="36">
        <f>SUMIFS(СВЦЭМ!$K$40:$K$783,СВЦЭМ!$A$40:$A$783,$A403,СВЦЭМ!$B$39:$B$782,B$381)+'СЕТ СН'!$F$16</f>
        <v>0</v>
      </c>
      <c r="C403" s="36">
        <f>SUMIFS(СВЦЭМ!$K$40:$K$783,СВЦЭМ!$A$40:$A$783,$A403,СВЦЭМ!$B$39:$B$782,C$381)+'СЕТ СН'!$F$16</f>
        <v>0</v>
      </c>
      <c r="D403" s="36">
        <f>SUMIFS(СВЦЭМ!$K$40:$K$783,СВЦЭМ!$A$40:$A$783,$A403,СВЦЭМ!$B$39:$B$782,D$381)+'СЕТ СН'!$F$16</f>
        <v>0</v>
      </c>
      <c r="E403" s="36">
        <f>SUMIFS(СВЦЭМ!$K$40:$K$783,СВЦЭМ!$A$40:$A$783,$A403,СВЦЭМ!$B$39:$B$782,E$381)+'СЕТ СН'!$F$16</f>
        <v>0</v>
      </c>
      <c r="F403" s="36">
        <f>SUMIFS(СВЦЭМ!$K$40:$K$783,СВЦЭМ!$A$40:$A$783,$A403,СВЦЭМ!$B$39:$B$782,F$381)+'СЕТ СН'!$F$16</f>
        <v>0</v>
      </c>
      <c r="G403" s="36">
        <f>SUMIFS(СВЦЭМ!$K$40:$K$783,СВЦЭМ!$A$40:$A$783,$A403,СВЦЭМ!$B$39:$B$782,G$381)+'СЕТ СН'!$F$16</f>
        <v>0</v>
      </c>
      <c r="H403" s="36">
        <f>SUMIFS(СВЦЭМ!$K$40:$K$783,СВЦЭМ!$A$40:$A$783,$A403,СВЦЭМ!$B$39:$B$782,H$381)+'СЕТ СН'!$F$16</f>
        <v>0</v>
      </c>
      <c r="I403" s="36">
        <f>SUMIFS(СВЦЭМ!$K$40:$K$783,СВЦЭМ!$A$40:$A$783,$A403,СВЦЭМ!$B$39:$B$782,I$381)+'СЕТ СН'!$F$16</f>
        <v>0</v>
      </c>
      <c r="J403" s="36">
        <f>SUMIFS(СВЦЭМ!$K$40:$K$783,СВЦЭМ!$A$40:$A$783,$A403,СВЦЭМ!$B$39:$B$782,J$381)+'СЕТ СН'!$F$16</f>
        <v>0</v>
      </c>
      <c r="K403" s="36">
        <f>SUMIFS(СВЦЭМ!$K$40:$K$783,СВЦЭМ!$A$40:$A$783,$A403,СВЦЭМ!$B$39:$B$782,K$381)+'СЕТ СН'!$F$16</f>
        <v>0</v>
      </c>
      <c r="L403" s="36">
        <f>SUMIFS(СВЦЭМ!$K$40:$K$783,СВЦЭМ!$A$40:$A$783,$A403,СВЦЭМ!$B$39:$B$782,L$381)+'СЕТ СН'!$F$16</f>
        <v>0</v>
      </c>
      <c r="M403" s="36">
        <f>SUMIFS(СВЦЭМ!$K$40:$K$783,СВЦЭМ!$A$40:$A$783,$A403,СВЦЭМ!$B$39:$B$782,M$381)+'СЕТ СН'!$F$16</f>
        <v>0</v>
      </c>
      <c r="N403" s="36">
        <f>SUMIFS(СВЦЭМ!$K$40:$K$783,СВЦЭМ!$A$40:$A$783,$A403,СВЦЭМ!$B$39:$B$782,N$381)+'СЕТ СН'!$F$16</f>
        <v>0</v>
      </c>
      <c r="O403" s="36">
        <f>SUMIFS(СВЦЭМ!$K$40:$K$783,СВЦЭМ!$A$40:$A$783,$A403,СВЦЭМ!$B$39:$B$782,O$381)+'СЕТ СН'!$F$16</f>
        <v>0</v>
      </c>
      <c r="P403" s="36">
        <f>SUMIFS(СВЦЭМ!$K$40:$K$783,СВЦЭМ!$A$40:$A$783,$A403,СВЦЭМ!$B$39:$B$782,P$381)+'СЕТ СН'!$F$16</f>
        <v>0</v>
      </c>
      <c r="Q403" s="36">
        <f>SUMIFS(СВЦЭМ!$K$40:$K$783,СВЦЭМ!$A$40:$A$783,$A403,СВЦЭМ!$B$39:$B$782,Q$381)+'СЕТ СН'!$F$16</f>
        <v>0</v>
      </c>
      <c r="R403" s="36">
        <f>SUMIFS(СВЦЭМ!$K$40:$K$783,СВЦЭМ!$A$40:$A$783,$A403,СВЦЭМ!$B$39:$B$782,R$381)+'СЕТ СН'!$F$16</f>
        <v>0</v>
      </c>
      <c r="S403" s="36">
        <f>SUMIFS(СВЦЭМ!$K$40:$K$783,СВЦЭМ!$A$40:$A$783,$A403,СВЦЭМ!$B$39:$B$782,S$381)+'СЕТ СН'!$F$16</f>
        <v>0</v>
      </c>
      <c r="T403" s="36">
        <f>SUMIFS(СВЦЭМ!$K$40:$K$783,СВЦЭМ!$A$40:$A$783,$A403,СВЦЭМ!$B$39:$B$782,T$381)+'СЕТ СН'!$F$16</f>
        <v>0</v>
      </c>
      <c r="U403" s="36">
        <f>SUMIFS(СВЦЭМ!$K$40:$K$783,СВЦЭМ!$A$40:$A$783,$A403,СВЦЭМ!$B$39:$B$782,U$381)+'СЕТ СН'!$F$16</f>
        <v>0</v>
      </c>
      <c r="V403" s="36">
        <f>SUMIFS(СВЦЭМ!$K$40:$K$783,СВЦЭМ!$A$40:$A$783,$A403,СВЦЭМ!$B$39:$B$782,V$381)+'СЕТ СН'!$F$16</f>
        <v>0</v>
      </c>
      <c r="W403" s="36">
        <f>SUMIFS(СВЦЭМ!$K$40:$K$783,СВЦЭМ!$A$40:$A$783,$A403,СВЦЭМ!$B$39:$B$782,W$381)+'СЕТ СН'!$F$16</f>
        <v>0</v>
      </c>
      <c r="X403" s="36">
        <f>SUMIFS(СВЦЭМ!$K$40:$K$783,СВЦЭМ!$A$40:$A$783,$A403,СВЦЭМ!$B$39:$B$782,X$381)+'СЕТ СН'!$F$16</f>
        <v>0</v>
      </c>
      <c r="Y403" s="36">
        <f>SUMIFS(СВЦЭМ!$K$40:$K$783,СВЦЭМ!$A$40:$A$783,$A403,СВЦЭМ!$B$39:$B$782,Y$381)+'СЕТ СН'!$F$16</f>
        <v>0</v>
      </c>
    </row>
    <row r="404" spans="1:26" ht="15.75" hidden="1" x14ac:dyDescent="0.2">
      <c r="A404" s="35">
        <f t="shared" si="11"/>
        <v>44615</v>
      </c>
      <c r="B404" s="36">
        <f>SUMIFS(СВЦЭМ!$K$40:$K$783,СВЦЭМ!$A$40:$A$783,$A404,СВЦЭМ!$B$39:$B$782,B$381)+'СЕТ СН'!$F$16</f>
        <v>0</v>
      </c>
      <c r="C404" s="36">
        <f>SUMIFS(СВЦЭМ!$K$40:$K$783,СВЦЭМ!$A$40:$A$783,$A404,СВЦЭМ!$B$39:$B$782,C$381)+'СЕТ СН'!$F$16</f>
        <v>0</v>
      </c>
      <c r="D404" s="36">
        <f>SUMIFS(СВЦЭМ!$K$40:$K$783,СВЦЭМ!$A$40:$A$783,$A404,СВЦЭМ!$B$39:$B$782,D$381)+'СЕТ СН'!$F$16</f>
        <v>0</v>
      </c>
      <c r="E404" s="36">
        <f>SUMIFS(СВЦЭМ!$K$40:$K$783,СВЦЭМ!$A$40:$A$783,$A404,СВЦЭМ!$B$39:$B$782,E$381)+'СЕТ СН'!$F$16</f>
        <v>0</v>
      </c>
      <c r="F404" s="36">
        <f>SUMIFS(СВЦЭМ!$K$40:$K$783,СВЦЭМ!$A$40:$A$783,$A404,СВЦЭМ!$B$39:$B$782,F$381)+'СЕТ СН'!$F$16</f>
        <v>0</v>
      </c>
      <c r="G404" s="36">
        <f>SUMIFS(СВЦЭМ!$K$40:$K$783,СВЦЭМ!$A$40:$A$783,$A404,СВЦЭМ!$B$39:$B$782,G$381)+'СЕТ СН'!$F$16</f>
        <v>0</v>
      </c>
      <c r="H404" s="36">
        <f>SUMIFS(СВЦЭМ!$K$40:$K$783,СВЦЭМ!$A$40:$A$783,$A404,СВЦЭМ!$B$39:$B$782,H$381)+'СЕТ СН'!$F$16</f>
        <v>0</v>
      </c>
      <c r="I404" s="36">
        <f>SUMIFS(СВЦЭМ!$K$40:$K$783,СВЦЭМ!$A$40:$A$783,$A404,СВЦЭМ!$B$39:$B$782,I$381)+'СЕТ СН'!$F$16</f>
        <v>0</v>
      </c>
      <c r="J404" s="36">
        <f>SUMIFS(СВЦЭМ!$K$40:$K$783,СВЦЭМ!$A$40:$A$783,$A404,СВЦЭМ!$B$39:$B$782,J$381)+'СЕТ СН'!$F$16</f>
        <v>0</v>
      </c>
      <c r="K404" s="36">
        <f>SUMIFS(СВЦЭМ!$K$40:$K$783,СВЦЭМ!$A$40:$A$783,$A404,СВЦЭМ!$B$39:$B$782,K$381)+'СЕТ СН'!$F$16</f>
        <v>0</v>
      </c>
      <c r="L404" s="36">
        <f>SUMIFS(СВЦЭМ!$K$40:$K$783,СВЦЭМ!$A$40:$A$783,$A404,СВЦЭМ!$B$39:$B$782,L$381)+'СЕТ СН'!$F$16</f>
        <v>0</v>
      </c>
      <c r="M404" s="36">
        <f>SUMIFS(СВЦЭМ!$K$40:$K$783,СВЦЭМ!$A$40:$A$783,$A404,СВЦЭМ!$B$39:$B$782,M$381)+'СЕТ СН'!$F$16</f>
        <v>0</v>
      </c>
      <c r="N404" s="36">
        <f>SUMIFS(СВЦЭМ!$K$40:$K$783,СВЦЭМ!$A$40:$A$783,$A404,СВЦЭМ!$B$39:$B$782,N$381)+'СЕТ СН'!$F$16</f>
        <v>0</v>
      </c>
      <c r="O404" s="36">
        <f>SUMIFS(СВЦЭМ!$K$40:$K$783,СВЦЭМ!$A$40:$A$783,$A404,СВЦЭМ!$B$39:$B$782,O$381)+'СЕТ СН'!$F$16</f>
        <v>0</v>
      </c>
      <c r="P404" s="36">
        <f>SUMIFS(СВЦЭМ!$K$40:$K$783,СВЦЭМ!$A$40:$A$783,$A404,СВЦЭМ!$B$39:$B$782,P$381)+'СЕТ СН'!$F$16</f>
        <v>0</v>
      </c>
      <c r="Q404" s="36">
        <f>SUMIFS(СВЦЭМ!$K$40:$K$783,СВЦЭМ!$A$40:$A$783,$A404,СВЦЭМ!$B$39:$B$782,Q$381)+'СЕТ СН'!$F$16</f>
        <v>0</v>
      </c>
      <c r="R404" s="36">
        <f>SUMIFS(СВЦЭМ!$K$40:$K$783,СВЦЭМ!$A$40:$A$783,$A404,СВЦЭМ!$B$39:$B$782,R$381)+'СЕТ СН'!$F$16</f>
        <v>0</v>
      </c>
      <c r="S404" s="36">
        <f>SUMIFS(СВЦЭМ!$K$40:$K$783,СВЦЭМ!$A$40:$A$783,$A404,СВЦЭМ!$B$39:$B$782,S$381)+'СЕТ СН'!$F$16</f>
        <v>0</v>
      </c>
      <c r="T404" s="36">
        <f>SUMIFS(СВЦЭМ!$K$40:$K$783,СВЦЭМ!$A$40:$A$783,$A404,СВЦЭМ!$B$39:$B$782,T$381)+'СЕТ СН'!$F$16</f>
        <v>0</v>
      </c>
      <c r="U404" s="36">
        <f>SUMIFS(СВЦЭМ!$K$40:$K$783,СВЦЭМ!$A$40:$A$783,$A404,СВЦЭМ!$B$39:$B$782,U$381)+'СЕТ СН'!$F$16</f>
        <v>0</v>
      </c>
      <c r="V404" s="36">
        <f>SUMIFS(СВЦЭМ!$K$40:$K$783,СВЦЭМ!$A$40:$A$783,$A404,СВЦЭМ!$B$39:$B$782,V$381)+'СЕТ СН'!$F$16</f>
        <v>0</v>
      </c>
      <c r="W404" s="36">
        <f>SUMIFS(СВЦЭМ!$K$40:$K$783,СВЦЭМ!$A$40:$A$783,$A404,СВЦЭМ!$B$39:$B$782,W$381)+'СЕТ СН'!$F$16</f>
        <v>0</v>
      </c>
      <c r="X404" s="36">
        <f>SUMIFS(СВЦЭМ!$K$40:$K$783,СВЦЭМ!$A$40:$A$783,$A404,СВЦЭМ!$B$39:$B$782,X$381)+'СЕТ СН'!$F$16</f>
        <v>0</v>
      </c>
      <c r="Y404" s="36">
        <f>SUMIFS(СВЦЭМ!$K$40:$K$783,СВЦЭМ!$A$40:$A$783,$A404,СВЦЭМ!$B$39:$B$782,Y$381)+'СЕТ СН'!$F$16</f>
        <v>0</v>
      </c>
    </row>
    <row r="405" spans="1:26" ht="15.75" hidden="1" x14ac:dyDescent="0.2">
      <c r="A405" s="35">
        <f t="shared" si="11"/>
        <v>44616</v>
      </c>
      <c r="B405" s="36">
        <f>SUMIFS(СВЦЭМ!$K$40:$K$783,СВЦЭМ!$A$40:$A$783,$A405,СВЦЭМ!$B$39:$B$782,B$381)+'СЕТ СН'!$F$16</f>
        <v>0</v>
      </c>
      <c r="C405" s="36">
        <f>SUMIFS(СВЦЭМ!$K$40:$K$783,СВЦЭМ!$A$40:$A$783,$A405,СВЦЭМ!$B$39:$B$782,C$381)+'СЕТ СН'!$F$16</f>
        <v>0</v>
      </c>
      <c r="D405" s="36">
        <f>SUMIFS(СВЦЭМ!$K$40:$K$783,СВЦЭМ!$A$40:$A$783,$A405,СВЦЭМ!$B$39:$B$782,D$381)+'СЕТ СН'!$F$16</f>
        <v>0</v>
      </c>
      <c r="E405" s="36">
        <f>SUMIFS(СВЦЭМ!$K$40:$K$783,СВЦЭМ!$A$40:$A$783,$A405,СВЦЭМ!$B$39:$B$782,E$381)+'СЕТ СН'!$F$16</f>
        <v>0</v>
      </c>
      <c r="F405" s="36">
        <f>SUMIFS(СВЦЭМ!$K$40:$K$783,СВЦЭМ!$A$40:$A$783,$A405,СВЦЭМ!$B$39:$B$782,F$381)+'СЕТ СН'!$F$16</f>
        <v>0</v>
      </c>
      <c r="G405" s="36">
        <f>SUMIFS(СВЦЭМ!$K$40:$K$783,СВЦЭМ!$A$40:$A$783,$A405,СВЦЭМ!$B$39:$B$782,G$381)+'СЕТ СН'!$F$16</f>
        <v>0</v>
      </c>
      <c r="H405" s="36">
        <f>SUMIFS(СВЦЭМ!$K$40:$K$783,СВЦЭМ!$A$40:$A$783,$A405,СВЦЭМ!$B$39:$B$782,H$381)+'СЕТ СН'!$F$16</f>
        <v>0</v>
      </c>
      <c r="I405" s="36">
        <f>SUMIFS(СВЦЭМ!$K$40:$K$783,СВЦЭМ!$A$40:$A$783,$A405,СВЦЭМ!$B$39:$B$782,I$381)+'СЕТ СН'!$F$16</f>
        <v>0</v>
      </c>
      <c r="J405" s="36">
        <f>SUMIFS(СВЦЭМ!$K$40:$K$783,СВЦЭМ!$A$40:$A$783,$A405,СВЦЭМ!$B$39:$B$782,J$381)+'СЕТ СН'!$F$16</f>
        <v>0</v>
      </c>
      <c r="K405" s="36">
        <f>SUMIFS(СВЦЭМ!$K$40:$K$783,СВЦЭМ!$A$40:$A$783,$A405,СВЦЭМ!$B$39:$B$782,K$381)+'СЕТ СН'!$F$16</f>
        <v>0</v>
      </c>
      <c r="L405" s="36">
        <f>SUMIFS(СВЦЭМ!$K$40:$K$783,СВЦЭМ!$A$40:$A$783,$A405,СВЦЭМ!$B$39:$B$782,L$381)+'СЕТ СН'!$F$16</f>
        <v>0</v>
      </c>
      <c r="M405" s="36">
        <f>SUMIFS(СВЦЭМ!$K$40:$K$783,СВЦЭМ!$A$40:$A$783,$A405,СВЦЭМ!$B$39:$B$782,M$381)+'СЕТ СН'!$F$16</f>
        <v>0</v>
      </c>
      <c r="N405" s="36">
        <f>SUMIFS(СВЦЭМ!$K$40:$K$783,СВЦЭМ!$A$40:$A$783,$A405,СВЦЭМ!$B$39:$B$782,N$381)+'СЕТ СН'!$F$16</f>
        <v>0</v>
      </c>
      <c r="O405" s="36">
        <f>SUMIFS(СВЦЭМ!$K$40:$K$783,СВЦЭМ!$A$40:$A$783,$A405,СВЦЭМ!$B$39:$B$782,O$381)+'СЕТ СН'!$F$16</f>
        <v>0</v>
      </c>
      <c r="P405" s="36">
        <f>SUMIFS(СВЦЭМ!$K$40:$K$783,СВЦЭМ!$A$40:$A$783,$A405,СВЦЭМ!$B$39:$B$782,P$381)+'СЕТ СН'!$F$16</f>
        <v>0</v>
      </c>
      <c r="Q405" s="36">
        <f>SUMIFS(СВЦЭМ!$K$40:$K$783,СВЦЭМ!$A$40:$A$783,$A405,СВЦЭМ!$B$39:$B$782,Q$381)+'СЕТ СН'!$F$16</f>
        <v>0</v>
      </c>
      <c r="R405" s="36">
        <f>SUMIFS(СВЦЭМ!$K$40:$K$783,СВЦЭМ!$A$40:$A$783,$A405,СВЦЭМ!$B$39:$B$782,R$381)+'СЕТ СН'!$F$16</f>
        <v>0</v>
      </c>
      <c r="S405" s="36">
        <f>SUMIFS(СВЦЭМ!$K$40:$K$783,СВЦЭМ!$A$40:$A$783,$A405,СВЦЭМ!$B$39:$B$782,S$381)+'СЕТ СН'!$F$16</f>
        <v>0</v>
      </c>
      <c r="T405" s="36">
        <f>SUMIFS(СВЦЭМ!$K$40:$K$783,СВЦЭМ!$A$40:$A$783,$A405,СВЦЭМ!$B$39:$B$782,T$381)+'СЕТ СН'!$F$16</f>
        <v>0</v>
      </c>
      <c r="U405" s="36">
        <f>SUMIFS(СВЦЭМ!$K$40:$K$783,СВЦЭМ!$A$40:$A$783,$A405,СВЦЭМ!$B$39:$B$782,U$381)+'СЕТ СН'!$F$16</f>
        <v>0</v>
      </c>
      <c r="V405" s="36">
        <f>SUMIFS(СВЦЭМ!$K$40:$K$783,СВЦЭМ!$A$40:$A$783,$A405,СВЦЭМ!$B$39:$B$782,V$381)+'СЕТ СН'!$F$16</f>
        <v>0</v>
      </c>
      <c r="W405" s="36">
        <f>SUMIFS(СВЦЭМ!$K$40:$K$783,СВЦЭМ!$A$40:$A$783,$A405,СВЦЭМ!$B$39:$B$782,W$381)+'СЕТ СН'!$F$16</f>
        <v>0</v>
      </c>
      <c r="X405" s="36">
        <f>SUMIFS(СВЦЭМ!$K$40:$K$783,СВЦЭМ!$A$40:$A$783,$A405,СВЦЭМ!$B$39:$B$782,X$381)+'СЕТ СН'!$F$16</f>
        <v>0</v>
      </c>
      <c r="Y405" s="36">
        <f>SUMIFS(СВЦЭМ!$K$40:$K$783,СВЦЭМ!$A$40:$A$783,$A405,СВЦЭМ!$B$39:$B$782,Y$381)+'СЕТ СН'!$F$16</f>
        <v>0</v>
      </c>
    </row>
    <row r="406" spans="1:26" ht="15.75" hidden="1" x14ac:dyDescent="0.2">
      <c r="A406" s="35">
        <f t="shared" si="11"/>
        <v>44617</v>
      </c>
      <c r="B406" s="36">
        <f>SUMIFS(СВЦЭМ!$K$40:$K$783,СВЦЭМ!$A$40:$A$783,$A406,СВЦЭМ!$B$39:$B$782,B$381)+'СЕТ СН'!$F$16</f>
        <v>0</v>
      </c>
      <c r="C406" s="36">
        <f>SUMIFS(СВЦЭМ!$K$40:$K$783,СВЦЭМ!$A$40:$A$783,$A406,СВЦЭМ!$B$39:$B$782,C$381)+'СЕТ СН'!$F$16</f>
        <v>0</v>
      </c>
      <c r="D406" s="36">
        <f>SUMIFS(СВЦЭМ!$K$40:$K$783,СВЦЭМ!$A$40:$A$783,$A406,СВЦЭМ!$B$39:$B$782,D$381)+'СЕТ СН'!$F$16</f>
        <v>0</v>
      </c>
      <c r="E406" s="36">
        <f>SUMIFS(СВЦЭМ!$K$40:$K$783,СВЦЭМ!$A$40:$A$783,$A406,СВЦЭМ!$B$39:$B$782,E$381)+'СЕТ СН'!$F$16</f>
        <v>0</v>
      </c>
      <c r="F406" s="36">
        <f>SUMIFS(СВЦЭМ!$K$40:$K$783,СВЦЭМ!$A$40:$A$783,$A406,СВЦЭМ!$B$39:$B$782,F$381)+'СЕТ СН'!$F$16</f>
        <v>0</v>
      </c>
      <c r="G406" s="36">
        <f>SUMIFS(СВЦЭМ!$K$40:$K$783,СВЦЭМ!$A$40:$A$783,$A406,СВЦЭМ!$B$39:$B$782,G$381)+'СЕТ СН'!$F$16</f>
        <v>0</v>
      </c>
      <c r="H406" s="36">
        <f>SUMIFS(СВЦЭМ!$K$40:$K$783,СВЦЭМ!$A$40:$A$783,$A406,СВЦЭМ!$B$39:$B$782,H$381)+'СЕТ СН'!$F$16</f>
        <v>0</v>
      </c>
      <c r="I406" s="36">
        <f>SUMIFS(СВЦЭМ!$K$40:$K$783,СВЦЭМ!$A$40:$A$783,$A406,СВЦЭМ!$B$39:$B$782,I$381)+'СЕТ СН'!$F$16</f>
        <v>0</v>
      </c>
      <c r="J406" s="36">
        <f>SUMIFS(СВЦЭМ!$K$40:$K$783,СВЦЭМ!$A$40:$A$783,$A406,СВЦЭМ!$B$39:$B$782,J$381)+'СЕТ СН'!$F$16</f>
        <v>0</v>
      </c>
      <c r="K406" s="36">
        <f>SUMIFS(СВЦЭМ!$K$40:$K$783,СВЦЭМ!$A$40:$A$783,$A406,СВЦЭМ!$B$39:$B$782,K$381)+'СЕТ СН'!$F$16</f>
        <v>0</v>
      </c>
      <c r="L406" s="36">
        <f>SUMIFS(СВЦЭМ!$K$40:$K$783,СВЦЭМ!$A$40:$A$783,$A406,СВЦЭМ!$B$39:$B$782,L$381)+'СЕТ СН'!$F$16</f>
        <v>0</v>
      </c>
      <c r="M406" s="36">
        <f>SUMIFS(СВЦЭМ!$K$40:$K$783,СВЦЭМ!$A$40:$A$783,$A406,СВЦЭМ!$B$39:$B$782,M$381)+'СЕТ СН'!$F$16</f>
        <v>0</v>
      </c>
      <c r="N406" s="36">
        <f>SUMIFS(СВЦЭМ!$K$40:$K$783,СВЦЭМ!$A$40:$A$783,$A406,СВЦЭМ!$B$39:$B$782,N$381)+'СЕТ СН'!$F$16</f>
        <v>0</v>
      </c>
      <c r="O406" s="36">
        <f>SUMIFS(СВЦЭМ!$K$40:$K$783,СВЦЭМ!$A$40:$A$783,$A406,СВЦЭМ!$B$39:$B$782,O$381)+'СЕТ СН'!$F$16</f>
        <v>0</v>
      </c>
      <c r="P406" s="36">
        <f>SUMIFS(СВЦЭМ!$K$40:$K$783,СВЦЭМ!$A$40:$A$783,$A406,СВЦЭМ!$B$39:$B$782,P$381)+'СЕТ СН'!$F$16</f>
        <v>0</v>
      </c>
      <c r="Q406" s="36">
        <f>SUMIFS(СВЦЭМ!$K$40:$K$783,СВЦЭМ!$A$40:$A$783,$A406,СВЦЭМ!$B$39:$B$782,Q$381)+'СЕТ СН'!$F$16</f>
        <v>0</v>
      </c>
      <c r="R406" s="36">
        <f>SUMIFS(СВЦЭМ!$K$40:$K$783,СВЦЭМ!$A$40:$A$783,$A406,СВЦЭМ!$B$39:$B$782,R$381)+'СЕТ СН'!$F$16</f>
        <v>0</v>
      </c>
      <c r="S406" s="36">
        <f>SUMIFS(СВЦЭМ!$K$40:$K$783,СВЦЭМ!$A$40:$A$783,$A406,СВЦЭМ!$B$39:$B$782,S$381)+'СЕТ СН'!$F$16</f>
        <v>0</v>
      </c>
      <c r="T406" s="36">
        <f>SUMIFS(СВЦЭМ!$K$40:$K$783,СВЦЭМ!$A$40:$A$783,$A406,СВЦЭМ!$B$39:$B$782,T$381)+'СЕТ СН'!$F$16</f>
        <v>0</v>
      </c>
      <c r="U406" s="36">
        <f>SUMIFS(СВЦЭМ!$K$40:$K$783,СВЦЭМ!$A$40:$A$783,$A406,СВЦЭМ!$B$39:$B$782,U$381)+'СЕТ СН'!$F$16</f>
        <v>0</v>
      </c>
      <c r="V406" s="36">
        <f>SUMIFS(СВЦЭМ!$K$40:$K$783,СВЦЭМ!$A$40:$A$783,$A406,СВЦЭМ!$B$39:$B$782,V$381)+'СЕТ СН'!$F$16</f>
        <v>0</v>
      </c>
      <c r="W406" s="36">
        <f>SUMIFS(СВЦЭМ!$K$40:$K$783,СВЦЭМ!$A$40:$A$783,$A406,СВЦЭМ!$B$39:$B$782,W$381)+'СЕТ СН'!$F$16</f>
        <v>0</v>
      </c>
      <c r="X406" s="36">
        <f>SUMIFS(СВЦЭМ!$K$40:$K$783,СВЦЭМ!$A$40:$A$783,$A406,СВЦЭМ!$B$39:$B$782,X$381)+'СЕТ СН'!$F$16</f>
        <v>0</v>
      </c>
      <c r="Y406" s="36">
        <f>SUMIFS(СВЦЭМ!$K$40:$K$783,СВЦЭМ!$A$40:$A$783,$A406,СВЦЭМ!$B$39:$B$782,Y$381)+'СЕТ СН'!$F$16</f>
        <v>0</v>
      </c>
    </row>
    <row r="407" spans="1:26" ht="15.75" hidden="1" x14ac:dyDescent="0.2">
      <c r="A407" s="35">
        <f t="shared" si="11"/>
        <v>44618</v>
      </c>
      <c r="B407" s="36">
        <f>SUMIFS(СВЦЭМ!$K$40:$K$783,СВЦЭМ!$A$40:$A$783,$A407,СВЦЭМ!$B$39:$B$782,B$381)+'СЕТ СН'!$F$16</f>
        <v>0</v>
      </c>
      <c r="C407" s="36">
        <f>SUMIFS(СВЦЭМ!$K$40:$K$783,СВЦЭМ!$A$40:$A$783,$A407,СВЦЭМ!$B$39:$B$782,C$381)+'СЕТ СН'!$F$16</f>
        <v>0</v>
      </c>
      <c r="D407" s="36">
        <f>SUMIFS(СВЦЭМ!$K$40:$K$783,СВЦЭМ!$A$40:$A$783,$A407,СВЦЭМ!$B$39:$B$782,D$381)+'СЕТ СН'!$F$16</f>
        <v>0</v>
      </c>
      <c r="E407" s="36">
        <f>SUMIFS(СВЦЭМ!$K$40:$K$783,СВЦЭМ!$A$40:$A$783,$A407,СВЦЭМ!$B$39:$B$782,E$381)+'СЕТ СН'!$F$16</f>
        <v>0</v>
      </c>
      <c r="F407" s="36">
        <f>SUMIFS(СВЦЭМ!$K$40:$K$783,СВЦЭМ!$A$40:$A$783,$A407,СВЦЭМ!$B$39:$B$782,F$381)+'СЕТ СН'!$F$16</f>
        <v>0</v>
      </c>
      <c r="G407" s="36">
        <f>SUMIFS(СВЦЭМ!$K$40:$K$783,СВЦЭМ!$A$40:$A$783,$A407,СВЦЭМ!$B$39:$B$782,G$381)+'СЕТ СН'!$F$16</f>
        <v>0</v>
      </c>
      <c r="H407" s="36">
        <f>SUMIFS(СВЦЭМ!$K$40:$K$783,СВЦЭМ!$A$40:$A$783,$A407,СВЦЭМ!$B$39:$B$782,H$381)+'СЕТ СН'!$F$16</f>
        <v>0</v>
      </c>
      <c r="I407" s="36">
        <f>SUMIFS(СВЦЭМ!$K$40:$K$783,СВЦЭМ!$A$40:$A$783,$A407,СВЦЭМ!$B$39:$B$782,I$381)+'СЕТ СН'!$F$16</f>
        <v>0</v>
      </c>
      <c r="J407" s="36">
        <f>SUMIFS(СВЦЭМ!$K$40:$K$783,СВЦЭМ!$A$40:$A$783,$A407,СВЦЭМ!$B$39:$B$782,J$381)+'СЕТ СН'!$F$16</f>
        <v>0</v>
      </c>
      <c r="K407" s="36">
        <f>SUMIFS(СВЦЭМ!$K$40:$K$783,СВЦЭМ!$A$40:$A$783,$A407,СВЦЭМ!$B$39:$B$782,K$381)+'СЕТ СН'!$F$16</f>
        <v>0</v>
      </c>
      <c r="L407" s="36">
        <f>SUMIFS(СВЦЭМ!$K$40:$K$783,СВЦЭМ!$A$40:$A$783,$A407,СВЦЭМ!$B$39:$B$782,L$381)+'СЕТ СН'!$F$16</f>
        <v>0</v>
      </c>
      <c r="M407" s="36">
        <f>SUMIFS(СВЦЭМ!$K$40:$K$783,СВЦЭМ!$A$40:$A$783,$A407,СВЦЭМ!$B$39:$B$782,M$381)+'СЕТ СН'!$F$16</f>
        <v>0</v>
      </c>
      <c r="N407" s="36">
        <f>SUMIFS(СВЦЭМ!$K$40:$K$783,СВЦЭМ!$A$40:$A$783,$A407,СВЦЭМ!$B$39:$B$782,N$381)+'СЕТ СН'!$F$16</f>
        <v>0</v>
      </c>
      <c r="O407" s="36">
        <f>SUMIFS(СВЦЭМ!$K$40:$K$783,СВЦЭМ!$A$40:$A$783,$A407,СВЦЭМ!$B$39:$B$782,O$381)+'СЕТ СН'!$F$16</f>
        <v>0</v>
      </c>
      <c r="P407" s="36">
        <f>SUMIFS(СВЦЭМ!$K$40:$K$783,СВЦЭМ!$A$40:$A$783,$A407,СВЦЭМ!$B$39:$B$782,P$381)+'СЕТ СН'!$F$16</f>
        <v>0</v>
      </c>
      <c r="Q407" s="36">
        <f>SUMIFS(СВЦЭМ!$K$40:$K$783,СВЦЭМ!$A$40:$A$783,$A407,СВЦЭМ!$B$39:$B$782,Q$381)+'СЕТ СН'!$F$16</f>
        <v>0</v>
      </c>
      <c r="R407" s="36">
        <f>SUMIFS(СВЦЭМ!$K$40:$K$783,СВЦЭМ!$A$40:$A$783,$A407,СВЦЭМ!$B$39:$B$782,R$381)+'СЕТ СН'!$F$16</f>
        <v>0</v>
      </c>
      <c r="S407" s="36">
        <f>SUMIFS(СВЦЭМ!$K$40:$K$783,СВЦЭМ!$A$40:$A$783,$A407,СВЦЭМ!$B$39:$B$782,S$381)+'СЕТ СН'!$F$16</f>
        <v>0</v>
      </c>
      <c r="T407" s="36">
        <f>SUMIFS(СВЦЭМ!$K$40:$K$783,СВЦЭМ!$A$40:$A$783,$A407,СВЦЭМ!$B$39:$B$782,T$381)+'СЕТ СН'!$F$16</f>
        <v>0</v>
      </c>
      <c r="U407" s="36">
        <f>SUMIFS(СВЦЭМ!$K$40:$K$783,СВЦЭМ!$A$40:$A$783,$A407,СВЦЭМ!$B$39:$B$782,U$381)+'СЕТ СН'!$F$16</f>
        <v>0</v>
      </c>
      <c r="V407" s="36">
        <f>SUMIFS(СВЦЭМ!$K$40:$K$783,СВЦЭМ!$A$40:$A$783,$A407,СВЦЭМ!$B$39:$B$782,V$381)+'СЕТ СН'!$F$16</f>
        <v>0</v>
      </c>
      <c r="W407" s="36">
        <f>SUMIFS(СВЦЭМ!$K$40:$K$783,СВЦЭМ!$A$40:$A$783,$A407,СВЦЭМ!$B$39:$B$782,W$381)+'СЕТ СН'!$F$16</f>
        <v>0</v>
      </c>
      <c r="X407" s="36">
        <f>SUMIFS(СВЦЭМ!$K$40:$K$783,СВЦЭМ!$A$40:$A$783,$A407,СВЦЭМ!$B$39:$B$782,X$381)+'СЕТ СН'!$F$16</f>
        <v>0</v>
      </c>
      <c r="Y407" s="36">
        <f>SUMIFS(СВЦЭМ!$K$40:$K$783,СВЦЭМ!$A$40:$A$783,$A407,СВЦЭМ!$B$39:$B$782,Y$381)+'СЕТ СН'!$F$16</f>
        <v>0</v>
      </c>
    </row>
    <row r="408" spans="1:26" ht="15.75" hidden="1" x14ac:dyDescent="0.2">
      <c r="A408" s="35">
        <f t="shared" si="11"/>
        <v>44619</v>
      </c>
      <c r="B408" s="36">
        <f>SUMIFS(СВЦЭМ!$K$40:$K$783,СВЦЭМ!$A$40:$A$783,$A408,СВЦЭМ!$B$39:$B$782,B$381)+'СЕТ СН'!$F$16</f>
        <v>0</v>
      </c>
      <c r="C408" s="36">
        <f>SUMIFS(СВЦЭМ!$K$40:$K$783,СВЦЭМ!$A$40:$A$783,$A408,СВЦЭМ!$B$39:$B$782,C$381)+'СЕТ СН'!$F$16</f>
        <v>0</v>
      </c>
      <c r="D408" s="36">
        <f>SUMIFS(СВЦЭМ!$K$40:$K$783,СВЦЭМ!$A$40:$A$783,$A408,СВЦЭМ!$B$39:$B$782,D$381)+'СЕТ СН'!$F$16</f>
        <v>0</v>
      </c>
      <c r="E408" s="36">
        <f>SUMIFS(СВЦЭМ!$K$40:$K$783,СВЦЭМ!$A$40:$A$783,$A408,СВЦЭМ!$B$39:$B$782,E$381)+'СЕТ СН'!$F$16</f>
        <v>0</v>
      </c>
      <c r="F408" s="36">
        <f>SUMIFS(СВЦЭМ!$K$40:$K$783,СВЦЭМ!$A$40:$A$783,$A408,СВЦЭМ!$B$39:$B$782,F$381)+'СЕТ СН'!$F$16</f>
        <v>0</v>
      </c>
      <c r="G408" s="36">
        <f>SUMIFS(СВЦЭМ!$K$40:$K$783,СВЦЭМ!$A$40:$A$783,$A408,СВЦЭМ!$B$39:$B$782,G$381)+'СЕТ СН'!$F$16</f>
        <v>0</v>
      </c>
      <c r="H408" s="36">
        <f>SUMIFS(СВЦЭМ!$K$40:$K$783,СВЦЭМ!$A$40:$A$783,$A408,СВЦЭМ!$B$39:$B$782,H$381)+'СЕТ СН'!$F$16</f>
        <v>0</v>
      </c>
      <c r="I408" s="36">
        <f>SUMIFS(СВЦЭМ!$K$40:$K$783,СВЦЭМ!$A$40:$A$783,$A408,СВЦЭМ!$B$39:$B$782,I$381)+'СЕТ СН'!$F$16</f>
        <v>0</v>
      </c>
      <c r="J408" s="36">
        <f>SUMIFS(СВЦЭМ!$K$40:$K$783,СВЦЭМ!$A$40:$A$783,$A408,СВЦЭМ!$B$39:$B$782,J$381)+'СЕТ СН'!$F$16</f>
        <v>0</v>
      </c>
      <c r="K408" s="36">
        <f>SUMIFS(СВЦЭМ!$K$40:$K$783,СВЦЭМ!$A$40:$A$783,$A408,СВЦЭМ!$B$39:$B$782,K$381)+'СЕТ СН'!$F$16</f>
        <v>0</v>
      </c>
      <c r="L408" s="36">
        <f>SUMIFS(СВЦЭМ!$K$40:$K$783,СВЦЭМ!$A$40:$A$783,$A408,СВЦЭМ!$B$39:$B$782,L$381)+'СЕТ СН'!$F$16</f>
        <v>0</v>
      </c>
      <c r="M408" s="36">
        <f>SUMIFS(СВЦЭМ!$K$40:$K$783,СВЦЭМ!$A$40:$A$783,$A408,СВЦЭМ!$B$39:$B$782,M$381)+'СЕТ СН'!$F$16</f>
        <v>0</v>
      </c>
      <c r="N408" s="36">
        <f>SUMIFS(СВЦЭМ!$K$40:$K$783,СВЦЭМ!$A$40:$A$783,$A408,СВЦЭМ!$B$39:$B$782,N$381)+'СЕТ СН'!$F$16</f>
        <v>0</v>
      </c>
      <c r="O408" s="36">
        <f>SUMIFS(СВЦЭМ!$K$40:$K$783,СВЦЭМ!$A$40:$A$783,$A408,СВЦЭМ!$B$39:$B$782,O$381)+'СЕТ СН'!$F$16</f>
        <v>0</v>
      </c>
      <c r="P408" s="36">
        <f>SUMIFS(СВЦЭМ!$K$40:$K$783,СВЦЭМ!$A$40:$A$783,$A408,СВЦЭМ!$B$39:$B$782,P$381)+'СЕТ СН'!$F$16</f>
        <v>0</v>
      </c>
      <c r="Q408" s="36">
        <f>SUMIFS(СВЦЭМ!$K$40:$K$783,СВЦЭМ!$A$40:$A$783,$A408,СВЦЭМ!$B$39:$B$782,Q$381)+'СЕТ СН'!$F$16</f>
        <v>0</v>
      </c>
      <c r="R408" s="36">
        <f>SUMIFS(СВЦЭМ!$K$40:$K$783,СВЦЭМ!$A$40:$A$783,$A408,СВЦЭМ!$B$39:$B$782,R$381)+'СЕТ СН'!$F$16</f>
        <v>0</v>
      </c>
      <c r="S408" s="36">
        <f>SUMIFS(СВЦЭМ!$K$40:$K$783,СВЦЭМ!$A$40:$A$783,$A408,СВЦЭМ!$B$39:$B$782,S$381)+'СЕТ СН'!$F$16</f>
        <v>0</v>
      </c>
      <c r="T408" s="36">
        <f>SUMIFS(СВЦЭМ!$K$40:$K$783,СВЦЭМ!$A$40:$A$783,$A408,СВЦЭМ!$B$39:$B$782,T$381)+'СЕТ СН'!$F$16</f>
        <v>0</v>
      </c>
      <c r="U408" s="36">
        <f>SUMIFS(СВЦЭМ!$K$40:$K$783,СВЦЭМ!$A$40:$A$783,$A408,СВЦЭМ!$B$39:$B$782,U$381)+'СЕТ СН'!$F$16</f>
        <v>0</v>
      </c>
      <c r="V408" s="36">
        <f>SUMIFS(СВЦЭМ!$K$40:$K$783,СВЦЭМ!$A$40:$A$783,$A408,СВЦЭМ!$B$39:$B$782,V$381)+'СЕТ СН'!$F$16</f>
        <v>0</v>
      </c>
      <c r="W408" s="36">
        <f>SUMIFS(СВЦЭМ!$K$40:$K$783,СВЦЭМ!$A$40:$A$783,$A408,СВЦЭМ!$B$39:$B$782,W$381)+'СЕТ СН'!$F$16</f>
        <v>0</v>
      </c>
      <c r="X408" s="36">
        <f>SUMIFS(СВЦЭМ!$K$40:$K$783,СВЦЭМ!$A$40:$A$783,$A408,СВЦЭМ!$B$39:$B$782,X$381)+'СЕТ СН'!$F$16</f>
        <v>0</v>
      </c>
      <c r="Y408" s="36">
        <f>SUMIFS(СВЦЭМ!$K$40:$K$783,СВЦЭМ!$A$40:$A$783,$A408,СВЦЭМ!$B$39:$B$782,Y$381)+'СЕТ СН'!$F$16</f>
        <v>0</v>
      </c>
    </row>
    <row r="409" spans="1:26" ht="15.75" hidden="1" x14ac:dyDescent="0.2">
      <c r="A409" s="35">
        <f t="shared" si="11"/>
        <v>44620</v>
      </c>
      <c r="B409" s="36">
        <f>SUMIFS(СВЦЭМ!$K$40:$K$783,СВЦЭМ!$A$40:$A$783,$A409,СВЦЭМ!$B$39:$B$782,B$381)+'СЕТ СН'!$F$16</f>
        <v>0</v>
      </c>
      <c r="C409" s="36">
        <f>SUMIFS(СВЦЭМ!$K$40:$K$783,СВЦЭМ!$A$40:$A$783,$A409,СВЦЭМ!$B$39:$B$782,C$381)+'СЕТ СН'!$F$16</f>
        <v>0</v>
      </c>
      <c r="D409" s="36">
        <f>SUMIFS(СВЦЭМ!$K$40:$K$783,СВЦЭМ!$A$40:$A$783,$A409,СВЦЭМ!$B$39:$B$782,D$381)+'СЕТ СН'!$F$16</f>
        <v>0</v>
      </c>
      <c r="E409" s="36">
        <f>SUMIFS(СВЦЭМ!$K$40:$K$783,СВЦЭМ!$A$40:$A$783,$A409,СВЦЭМ!$B$39:$B$782,E$381)+'СЕТ СН'!$F$16</f>
        <v>0</v>
      </c>
      <c r="F409" s="36">
        <f>SUMIFS(СВЦЭМ!$K$40:$K$783,СВЦЭМ!$A$40:$A$783,$A409,СВЦЭМ!$B$39:$B$782,F$381)+'СЕТ СН'!$F$16</f>
        <v>0</v>
      </c>
      <c r="G409" s="36">
        <f>SUMIFS(СВЦЭМ!$K$40:$K$783,СВЦЭМ!$A$40:$A$783,$A409,СВЦЭМ!$B$39:$B$782,G$381)+'СЕТ СН'!$F$16</f>
        <v>0</v>
      </c>
      <c r="H409" s="36">
        <f>SUMIFS(СВЦЭМ!$K$40:$K$783,СВЦЭМ!$A$40:$A$783,$A409,СВЦЭМ!$B$39:$B$782,H$381)+'СЕТ СН'!$F$16</f>
        <v>0</v>
      </c>
      <c r="I409" s="36">
        <f>SUMIFS(СВЦЭМ!$K$40:$K$783,СВЦЭМ!$A$40:$A$783,$A409,СВЦЭМ!$B$39:$B$782,I$381)+'СЕТ СН'!$F$16</f>
        <v>0</v>
      </c>
      <c r="J409" s="36">
        <f>SUMIFS(СВЦЭМ!$K$40:$K$783,СВЦЭМ!$A$40:$A$783,$A409,СВЦЭМ!$B$39:$B$782,J$381)+'СЕТ СН'!$F$16</f>
        <v>0</v>
      </c>
      <c r="K409" s="36">
        <f>SUMIFS(СВЦЭМ!$K$40:$K$783,СВЦЭМ!$A$40:$A$783,$A409,СВЦЭМ!$B$39:$B$782,K$381)+'СЕТ СН'!$F$16</f>
        <v>0</v>
      </c>
      <c r="L409" s="36">
        <f>SUMIFS(СВЦЭМ!$K$40:$K$783,СВЦЭМ!$A$40:$A$783,$A409,СВЦЭМ!$B$39:$B$782,L$381)+'СЕТ СН'!$F$16</f>
        <v>0</v>
      </c>
      <c r="M409" s="36">
        <f>SUMIFS(СВЦЭМ!$K$40:$K$783,СВЦЭМ!$A$40:$A$783,$A409,СВЦЭМ!$B$39:$B$782,M$381)+'СЕТ СН'!$F$16</f>
        <v>0</v>
      </c>
      <c r="N409" s="36">
        <f>SUMIFS(СВЦЭМ!$K$40:$K$783,СВЦЭМ!$A$40:$A$783,$A409,СВЦЭМ!$B$39:$B$782,N$381)+'СЕТ СН'!$F$16</f>
        <v>0</v>
      </c>
      <c r="O409" s="36">
        <f>SUMIFS(СВЦЭМ!$K$40:$K$783,СВЦЭМ!$A$40:$A$783,$A409,СВЦЭМ!$B$39:$B$782,O$381)+'СЕТ СН'!$F$16</f>
        <v>0</v>
      </c>
      <c r="P409" s="36">
        <f>SUMIFS(СВЦЭМ!$K$40:$K$783,СВЦЭМ!$A$40:$A$783,$A409,СВЦЭМ!$B$39:$B$782,P$381)+'СЕТ СН'!$F$16</f>
        <v>0</v>
      </c>
      <c r="Q409" s="36">
        <f>SUMIFS(СВЦЭМ!$K$40:$K$783,СВЦЭМ!$A$40:$A$783,$A409,СВЦЭМ!$B$39:$B$782,Q$381)+'СЕТ СН'!$F$16</f>
        <v>0</v>
      </c>
      <c r="R409" s="36">
        <f>SUMIFS(СВЦЭМ!$K$40:$K$783,СВЦЭМ!$A$40:$A$783,$A409,СВЦЭМ!$B$39:$B$782,R$381)+'СЕТ СН'!$F$16</f>
        <v>0</v>
      </c>
      <c r="S409" s="36">
        <f>SUMIFS(СВЦЭМ!$K$40:$K$783,СВЦЭМ!$A$40:$A$783,$A409,СВЦЭМ!$B$39:$B$782,S$381)+'СЕТ СН'!$F$16</f>
        <v>0</v>
      </c>
      <c r="T409" s="36">
        <f>SUMIFS(СВЦЭМ!$K$40:$K$783,СВЦЭМ!$A$40:$A$783,$A409,СВЦЭМ!$B$39:$B$782,T$381)+'СЕТ СН'!$F$16</f>
        <v>0</v>
      </c>
      <c r="U409" s="36">
        <f>SUMIFS(СВЦЭМ!$K$40:$K$783,СВЦЭМ!$A$40:$A$783,$A409,СВЦЭМ!$B$39:$B$782,U$381)+'СЕТ СН'!$F$16</f>
        <v>0</v>
      </c>
      <c r="V409" s="36">
        <f>SUMIFS(СВЦЭМ!$K$40:$K$783,СВЦЭМ!$A$40:$A$783,$A409,СВЦЭМ!$B$39:$B$782,V$381)+'СЕТ СН'!$F$16</f>
        <v>0</v>
      </c>
      <c r="W409" s="36">
        <f>SUMIFS(СВЦЭМ!$K$40:$K$783,СВЦЭМ!$A$40:$A$783,$A409,СВЦЭМ!$B$39:$B$782,W$381)+'СЕТ СН'!$F$16</f>
        <v>0</v>
      </c>
      <c r="X409" s="36">
        <f>SUMIFS(СВЦЭМ!$K$40:$K$783,СВЦЭМ!$A$40:$A$783,$A409,СВЦЭМ!$B$39:$B$782,X$381)+'СЕТ СН'!$F$16</f>
        <v>0</v>
      </c>
      <c r="Y409" s="36">
        <f>SUMIFS(СВЦЭМ!$K$40:$K$783,СВЦЭМ!$A$40:$A$783,$A409,СВЦЭМ!$B$39:$B$782,Y$381)+'СЕТ СН'!$F$16</f>
        <v>0</v>
      </c>
    </row>
    <row r="410" spans="1:26" ht="15.75" hidden="1" x14ac:dyDescent="0.2">
      <c r="A410" s="35">
        <f t="shared" si="11"/>
        <v>44621</v>
      </c>
      <c r="B410" s="36">
        <f>SUMIFS(СВЦЭМ!$K$40:$K$783,СВЦЭМ!$A$40:$A$783,$A410,СВЦЭМ!$B$39:$B$782,B$381)+'СЕТ СН'!$F$16</f>
        <v>0</v>
      </c>
      <c r="C410" s="36">
        <f>SUMIFS(СВЦЭМ!$K$40:$K$783,СВЦЭМ!$A$40:$A$783,$A410,СВЦЭМ!$B$39:$B$782,C$381)+'СЕТ СН'!$F$16</f>
        <v>0</v>
      </c>
      <c r="D410" s="36">
        <f>SUMIFS(СВЦЭМ!$K$40:$K$783,СВЦЭМ!$A$40:$A$783,$A410,СВЦЭМ!$B$39:$B$782,D$381)+'СЕТ СН'!$F$16</f>
        <v>0</v>
      </c>
      <c r="E410" s="36">
        <f>SUMIFS(СВЦЭМ!$K$40:$K$783,СВЦЭМ!$A$40:$A$783,$A410,СВЦЭМ!$B$39:$B$782,E$381)+'СЕТ СН'!$F$16</f>
        <v>0</v>
      </c>
      <c r="F410" s="36">
        <f>SUMIFS(СВЦЭМ!$K$40:$K$783,СВЦЭМ!$A$40:$A$783,$A410,СВЦЭМ!$B$39:$B$782,F$381)+'СЕТ СН'!$F$16</f>
        <v>0</v>
      </c>
      <c r="G410" s="36">
        <f>SUMIFS(СВЦЭМ!$K$40:$K$783,СВЦЭМ!$A$40:$A$783,$A410,СВЦЭМ!$B$39:$B$782,G$381)+'СЕТ СН'!$F$16</f>
        <v>0</v>
      </c>
      <c r="H410" s="36">
        <f>SUMIFS(СВЦЭМ!$K$40:$K$783,СВЦЭМ!$A$40:$A$783,$A410,СВЦЭМ!$B$39:$B$782,H$381)+'СЕТ СН'!$F$16</f>
        <v>0</v>
      </c>
      <c r="I410" s="36">
        <f>SUMIFS(СВЦЭМ!$K$40:$K$783,СВЦЭМ!$A$40:$A$783,$A410,СВЦЭМ!$B$39:$B$782,I$381)+'СЕТ СН'!$F$16</f>
        <v>0</v>
      </c>
      <c r="J410" s="36">
        <f>SUMIFS(СВЦЭМ!$K$40:$K$783,СВЦЭМ!$A$40:$A$783,$A410,СВЦЭМ!$B$39:$B$782,J$381)+'СЕТ СН'!$F$16</f>
        <v>0</v>
      </c>
      <c r="K410" s="36">
        <f>SUMIFS(СВЦЭМ!$K$40:$K$783,СВЦЭМ!$A$40:$A$783,$A410,СВЦЭМ!$B$39:$B$782,K$381)+'СЕТ СН'!$F$16</f>
        <v>0</v>
      </c>
      <c r="L410" s="36">
        <f>SUMIFS(СВЦЭМ!$K$40:$K$783,СВЦЭМ!$A$40:$A$783,$A410,СВЦЭМ!$B$39:$B$782,L$381)+'СЕТ СН'!$F$16</f>
        <v>0</v>
      </c>
      <c r="M410" s="36">
        <f>SUMIFS(СВЦЭМ!$K$40:$K$783,СВЦЭМ!$A$40:$A$783,$A410,СВЦЭМ!$B$39:$B$782,M$381)+'СЕТ СН'!$F$16</f>
        <v>0</v>
      </c>
      <c r="N410" s="36">
        <f>SUMIFS(СВЦЭМ!$K$40:$K$783,СВЦЭМ!$A$40:$A$783,$A410,СВЦЭМ!$B$39:$B$782,N$381)+'СЕТ СН'!$F$16</f>
        <v>0</v>
      </c>
      <c r="O410" s="36">
        <f>SUMIFS(СВЦЭМ!$K$40:$K$783,СВЦЭМ!$A$40:$A$783,$A410,СВЦЭМ!$B$39:$B$782,O$381)+'СЕТ СН'!$F$16</f>
        <v>0</v>
      </c>
      <c r="P410" s="36">
        <f>SUMIFS(СВЦЭМ!$K$40:$K$783,СВЦЭМ!$A$40:$A$783,$A410,СВЦЭМ!$B$39:$B$782,P$381)+'СЕТ СН'!$F$16</f>
        <v>0</v>
      </c>
      <c r="Q410" s="36">
        <f>SUMIFS(СВЦЭМ!$K$40:$K$783,СВЦЭМ!$A$40:$A$783,$A410,СВЦЭМ!$B$39:$B$782,Q$381)+'СЕТ СН'!$F$16</f>
        <v>0</v>
      </c>
      <c r="R410" s="36">
        <f>SUMIFS(СВЦЭМ!$K$40:$K$783,СВЦЭМ!$A$40:$A$783,$A410,СВЦЭМ!$B$39:$B$782,R$381)+'СЕТ СН'!$F$16</f>
        <v>0</v>
      </c>
      <c r="S410" s="36">
        <f>SUMIFS(СВЦЭМ!$K$40:$K$783,СВЦЭМ!$A$40:$A$783,$A410,СВЦЭМ!$B$39:$B$782,S$381)+'СЕТ СН'!$F$16</f>
        <v>0</v>
      </c>
      <c r="T410" s="36">
        <f>SUMIFS(СВЦЭМ!$K$40:$K$783,СВЦЭМ!$A$40:$A$783,$A410,СВЦЭМ!$B$39:$B$782,T$381)+'СЕТ СН'!$F$16</f>
        <v>0</v>
      </c>
      <c r="U410" s="36">
        <f>SUMIFS(СВЦЭМ!$K$40:$K$783,СВЦЭМ!$A$40:$A$783,$A410,СВЦЭМ!$B$39:$B$782,U$381)+'СЕТ СН'!$F$16</f>
        <v>0</v>
      </c>
      <c r="V410" s="36">
        <f>SUMIFS(СВЦЭМ!$K$40:$K$783,СВЦЭМ!$A$40:$A$783,$A410,СВЦЭМ!$B$39:$B$782,V$381)+'СЕТ СН'!$F$16</f>
        <v>0</v>
      </c>
      <c r="W410" s="36">
        <f>SUMIFS(СВЦЭМ!$K$40:$K$783,СВЦЭМ!$A$40:$A$783,$A410,СВЦЭМ!$B$39:$B$782,W$381)+'СЕТ СН'!$F$16</f>
        <v>0</v>
      </c>
      <c r="X410" s="36">
        <f>SUMIFS(СВЦЭМ!$K$40:$K$783,СВЦЭМ!$A$40:$A$783,$A410,СВЦЭМ!$B$39:$B$782,X$381)+'СЕТ СН'!$F$16</f>
        <v>0</v>
      </c>
      <c r="Y410" s="36">
        <f>SUMIFS(СВЦЭМ!$K$40:$K$783,СВЦЭМ!$A$40:$A$783,$A410,СВЦЭМ!$B$39:$B$782,Y$381)+'СЕТ СН'!$F$16</f>
        <v>0</v>
      </c>
    </row>
    <row r="411" spans="1:26" ht="15.75" hidden="1" x14ac:dyDescent="0.2">
      <c r="A411" s="35">
        <f t="shared" si="11"/>
        <v>44622</v>
      </c>
      <c r="B411" s="36">
        <f>SUMIFS(СВЦЭМ!$K$40:$K$783,СВЦЭМ!$A$40:$A$783,$A411,СВЦЭМ!$B$39:$B$782,B$381)+'СЕТ СН'!$F$16</f>
        <v>0</v>
      </c>
      <c r="C411" s="36">
        <f>SUMIFS(СВЦЭМ!$K$40:$K$783,СВЦЭМ!$A$40:$A$783,$A411,СВЦЭМ!$B$39:$B$782,C$381)+'СЕТ СН'!$F$16</f>
        <v>0</v>
      </c>
      <c r="D411" s="36">
        <f>SUMIFS(СВЦЭМ!$K$40:$K$783,СВЦЭМ!$A$40:$A$783,$A411,СВЦЭМ!$B$39:$B$782,D$381)+'СЕТ СН'!$F$16</f>
        <v>0</v>
      </c>
      <c r="E411" s="36">
        <f>SUMIFS(СВЦЭМ!$K$40:$K$783,СВЦЭМ!$A$40:$A$783,$A411,СВЦЭМ!$B$39:$B$782,E$381)+'СЕТ СН'!$F$16</f>
        <v>0</v>
      </c>
      <c r="F411" s="36">
        <f>SUMIFS(СВЦЭМ!$K$40:$K$783,СВЦЭМ!$A$40:$A$783,$A411,СВЦЭМ!$B$39:$B$782,F$381)+'СЕТ СН'!$F$16</f>
        <v>0</v>
      </c>
      <c r="G411" s="36">
        <f>SUMIFS(СВЦЭМ!$K$40:$K$783,СВЦЭМ!$A$40:$A$783,$A411,СВЦЭМ!$B$39:$B$782,G$381)+'СЕТ СН'!$F$16</f>
        <v>0</v>
      </c>
      <c r="H411" s="36">
        <f>SUMIFS(СВЦЭМ!$K$40:$K$783,СВЦЭМ!$A$40:$A$783,$A411,СВЦЭМ!$B$39:$B$782,H$381)+'СЕТ СН'!$F$16</f>
        <v>0</v>
      </c>
      <c r="I411" s="36">
        <f>SUMIFS(СВЦЭМ!$K$40:$K$783,СВЦЭМ!$A$40:$A$783,$A411,СВЦЭМ!$B$39:$B$782,I$381)+'СЕТ СН'!$F$16</f>
        <v>0</v>
      </c>
      <c r="J411" s="36">
        <f>SUMIFS(СВЦЭМ!$K$40:$K$783,СВЦЭМ!$A$40:$A$783,$A411,СВЦЭМ!$B$39:$B$782,J$381)+'СЕТ СН'!$F$16</f>
        <v>0</v>
      </c>
      <c r="K411" s="36">
        <f>SUMIFS(СВЦЭМ!$K$40:$K$783,СВЦЭМ!$A$40:$A$783,$A411,СВЦЭМ!$B$39:$B$782,K$381)+'СЕТ СН'!$F$16</f>
        <v>0</v>
      </c>
      <c r="L411" s="36">
        <f>SUMIFS(СВЦЭМ!$K$40:$K$783,СВЦЭМ!$A$40:$A$783,$A411,СВЦЭМ!$B$39:$B$782,L$381)+'СЕТ СН'!$F$16</f>
        <v>0</v>
      </c>
      <c r="M411" s="36">
        <f>SUMIFS(СВЦЭМ!$K$40:$K$783,СВЦЭМ!$A$40:$A$783,$A411,СВЦЭМ!$B$39:$B$782,M$381)+'СЕТ СН'!$F$16</f>
        <v>0</v>
      </c>
      <c r="N411" s="36">
        <f>SUMIFS(СВЦЭМ!$K$40:$K$783,СВЦЭМ!$A$40:$A$783,$A411,СВЦЭМ!$B$39:$B$782,N$381)+'СЕТ СН'!$F$16</f>
        <v>0</v>
      </c>
      <c r="O411" s="36">
        <f>SUMIFS(СВЦЭМ!$K$40:$K$783,СВЦЭМ!$A$40:$A$783,$A411,СВЦЭМ!$B$39:$B$782,O$381)+'СЕТ СН'!$F$16</f>
        <v>0</v>
      </c>
      <c r="P411" s="36">
        <f>SUMIFS(СВЦЭМ!$K$40:$K$783,СВЦЭМ!$A$40:$A$783,$A411,СВЦЭМ!$B$39:$B$782,P$381)+'СЕТ СН'!$F$16</f>
        <v>0</v>
      </c>
      <c r="Q411" s="36">
        <f>SUMIFS(СВЦЭМ!$K$40:$K$783,СВЦЭМ!$A$40:$A$783,$A411,СВЦЭМ!$B$39:$B$782,Q$381)+'СЕТ СН'!$F$16</f>
        <v>0</v>
      </c>
      <c r="R411" s="36">
        <f>SUMIFS(СВЦЭМ!$K$40:$K$783,СВЦЭМ!$A$40:$A$783,$A411,СВЦЭМ!$B$39:$B$782,R$381)+'СЕТ СН'!$F$16</f>
        <v>0</v>
      </c>
      <c r="S411" s="36">
        <f>SUMIFS(СВЦЭМ!$K$40:$K$783,СВЦЭМ!$A$40:$A$783,$A411,СВЦЭМ!$B$39:$B$782,S$381)+'СЕТ СН'!$F$16</f>
        <v>0</v>
      </c>
      <c r="T411" s="36">
        <f>SUMIFS(СВЦЭМ!$K$40:$K$783,СВЦЭМ!$A$40:$A$783,$A411,СВЦЭМ!$B$39:$B$782,T$381)+'СЕТ СН'!$F$16</f>
        <v>0</v>
      </c>
      <c r="U411" s="36">
        <f>SUMIFS(СВЦЭМ!$K$40:$K$783,СВЦЭМ!$A$40:$A$783,$A411,СВЦЭМ!$B$39:$B$782,U$381)+'СЕТ СН'!$F$16</f>
        <v>0</v>
      </c>
      <c r="V411" s="36">
        <f>SUMIFS(СВЦЭМ!$K$40:$K$783,СВЦЭМ!$A$40:$A$783,$A411,СВЦЭМ!$B$39:$B$782,V$381)+'СЕТ СН'!$F$16</f>
        <v>0</v>
      </c>
      <c r="W411" s="36">
        <f>SUMIFS(СВЦЭМ!$K$40:$K$783,СВЦЭМ!$A$40:$A$783,$A411,СВЦЭМ!$B$39:$B$782,W$381)+'СЕТ СН'!$F$16</f>
        <v>0</v>
      </c>
      <c r="X411" s="36">
        <f>SUMIFS(СВЦЭМ!$K$40:$K$783,СВЦЭМ!$A$40:$A$783,$A411,СВЦЭМ!$B$39:$B$782,X$381)+'СЕТ СН'!$F$16</f>
        <v>0</v>
      </c>
      <c r="Y411" s="36">
        <f>SUMIFS(СВЦЭМ!$K$40:$K$783,СВЦЭМ!$A$40:$A$783,$A411,СВЦЭМ!$B$39:$B$782,Y$381)+'СЕТ СН'!$F$16</f>
        <v>0</v>
      </c>
    </row>
    <row r="412" spans="1:26" ht="15.75" hidden="1" x14ac:dyDescent="0.2">
      <c r="A412" s="35">
        <f t="shared" si="11"/>
        <v>44623</v>
      </c>
      <c r="B412" s="36">
        <f>SUMIFS(СВЦЭМ!$K$40:$K$783,СВЦЭМ!$A$40:$A$783,$A412,СВЦЭМ!$B$39:$B$782,B$381)+'СЕТ СН'!$F$16</f>
        <v>0</v>
      </c>
      <c r="C412" s="36">
        <f>SUMIFS(СВЦЭМ!$K$40:$K$783,СВЦЭМ!$A$40:$A$783,$A412,СВЦЭМ!$B$39:$B$782,C$381)+'СЕТ СН'!$F$16</f>
        <v>0</v>
      </c>
      <c r="D412" s="36">
        <f>SUMIFS(СВЦЭМ!$K$40:$K$783,СВЦЭМ!$A$40:$A$783,$A412,СВЦЭМ!$B$39:$B$782,D$381)+'СЕТ СН'!$F$16</f>
        <v>0</v>
      </c>
      <c r="E412" s="36">
        <f>SUMIFS(СВЦЭМ!$K$40:$K$783,СВЦЭМ!$A$40:$A$783,$A412,СВЦЭМ!$B$39:$B$782,E$381)+'СЕТ СН'!$F$16</f>
        <v>0</v>
      </c>
      <c r="F412" s="36">
        <f>SUMIFS(СВЦЭМ!$K$40:$K$783,СВЦЭМ!$A$40:$A$783,$A412,СВЦЭМ!$B$39:$B$782,F$381)+'СЕТ СН'!$F$16</f>
        <v>0</v>
      </c>
      <c r="G412" s="36">
        <f>SUMIFS(СВЦЭМ!$K$40:$K$783,СВЦЭМ!$A$40:$A$783,$A412,СВЦЭМ!$B$39:$B$782,G$381)+'СЕТ СН'!$F$16</f>
        <v>0</v>
      </c>
      <c r="H412" s="36">
        <f>SUMIFS(СВЦЭМ!$K$40:$K$783,СВЦЭМ!$A$40:$A$783,$A412,СВЦЭМ!$B$39:$B$782,H$381)+'СЕТ СН'!$F$16</f>
        <v>0</v>
      </c>
      <c r="I412" s="36">
        <f>SUMIFS(СВЦЭМ!$K$40:$K$783,СВЦЭМ!$A$40:$A$783,$A412,СВЦЭМ!$B$39:$B$782,I$381)+'СЕТ СН'!$F$16</f>
        <v>0</v>
      </c>
      <c r="J412" s="36">
        <f>SUMIFS(СВЦЭМ!$K$40:$K$783,СВЦЭМ!$A$40:$A$783,$A412,СВЦЭМ!$B$39:$B$782,J$381)+'СЕТ СН'!$F$16</f>
        <v>0</v>
      </c>
      <c r="K412" s="36">
        <f>SUMIFS(СВЦЭМ!$K$40:$K$783,СВЦЭМ!$A$40:$A$783,$A412,СВЦЭМ!$B$39:$B$782,K$381)+'СЕТ СН'!$F$16</f>
        <v>0</v>
      </c>
      <c r="L412" s="36">
        <f>SUMIFS(СВЦЭМ!$K$40:$K$783,СВЦЭМ!$A$40:$A$783,$A412,СВЦЭМ!$B$39:$B$782,L$381)+'СЕТ СН'!$F$16</f>
        <v>0</v>
      </c>
      <c r="M412" s="36">
        <f>SUMIFS(СВЦЭМ!$K$40:$K$783,СВЦЭМ!$A$40:$A$783,$A412,СВЦЭМ!$B$39:$B$782,M$381)+'СЕТ СН'!$F$16</f>
        <v>0</v>
      </c>
      <c r="N412" s="36">
        <f>SUMIFS(СВЦЭМ!$K$40:$K$783,СВЦЭМ!$A$40:$A$783,$A412,СВЦЭМ!$B$39:$B$782,N$381)+'СЕТ СН'!$F$16</f>
        <v>0</v>
      </c>
      <c r="O412" s="36">
        <f>SUMIFS(СВЦЭМ!$K$40:$K$783,СВЦЭМ!$A$40:$A$783,$A412,СВЦЭМ!$B$39:$B$782,O$381)+'СЕТ СН'!$F$16</f>
        <v>0</v>
      </c>
      <c r="P412" s="36">
        <f>SUMIFS(СВЦЭМ!$K$40:$K$783,СВЦЭМ!$A$40:$A$783,$A412,СВЦЭМ!$B$39:$B$782,P$381)+'СЕТ СН'!$F$16</f>
        <v>0</v>
      </c>
      <c r="Q412" s="36">
        <f>SUMIFS(СВЦЭМ!$K$40:$K$783,СВЦЭМ!$A$40:$A$783,$A412,СВЦЭМ!$B$39:$B$782,Q$381)+'СЕТ СН'!$F$16</f>
        <v>0</v>
      </c>
      <c r="R412" s="36">
        <f>SUMIFS(СВЦЭМ!$K$40:$K$783,СВЦЭМ!$A$40:$A$783,$A412,СВЦЭМ!$B$39:$B$782,R$381)+'СЕТ СН'!$F$16</f>
        <v>0</v>
      </c>
      <c r="S412" s="36">
        <f>SUMIFS(СВЦЭМ!$K$40:$K$783,СВЦЭМ!$A$40:$A$783,$A412,СВЦЭМ!$B$39:$B$782,S$381)+'СЕТ СН'!$F$16</f>
        <v>0</v>
      </c>
      <c r="T412" s="36">
        <f>SUMIFS(СВЦЭМ!$K$40:$K$783,СВЦЭМ!$A$40:$A$783,$A412,СВЦЭМ!$B$39:$B$782,T$381)+'СЕТ СН'!$F$16</f>
        <v>0</v>
      </c>
      <c r="U412" s="36">
        <f>SUMIFS(СВЦЭМ!$K$40:$K$783,СВЦЭМ!$A$40:$A$783,$A412,СВЦЭМ!$B$39:$B$782,U$381)+'СЕТ СН'!$F$16</f>
        <v>0</v>
      </c>
      <c r="V412" s="36">
        <f>SUMIFS(СВЦЭМ!$K$40:$K$783,СВЦЭМ!$A$40:$A$783,$A412,СВЦЭМ!$B$39:$B$782,V$381)+'СЕТ СН'!$F$16</f>
        <v>0</v>
      </c>
      <c r="W412" s="36">
        <f>SUMIFS(СВЦЭМ!$K$40:$K$783,СВЦЭМ!$A$40:$A$783,$A412,СВЦЭМ!$B$39:$B$782,W$381)+'СЕТ СН'!$F$16</f>
        <v>0</v>
      </c>
      <c r="X412" s="36">
        <f>SUMIFS(СВЦЭМ!$K$40:$K$783,СВЦЭМ!$A$40:$A$783,$A412,СВЦЭМ!$B$39:$B$782,X$381)+'СЕТ СН'!$F$16</f>
        <v>0</v>
      </c>
      <c r="Y412" s="36">
        <f>SUMIFS(СВЦЭМ!$K$40:$K$783,СВЦЭМ!$A$40:$A$783,$A412,СВЦЭМ!$B$39:$B$782,Y$381)+'СЕТ СН'!$F$16</f>
        <v>0</v>
      </c>
    </row>
    <row r="413" spans="1:26" ht="15.75" hidden="1" x14ac:dyDescent="0.2">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hidden="1" customHeight="1" x14ac:dyDescent="0.2">
      <c r="A414" s="137" t="s">
        <v>7</v>
      </c>
      <c r="B414" s="131" t="s">
        <v>121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3"/>
    </row>
    <row r="415" spans="1:26" ht="12.75" hidden="1" customHeight="1" x14ac:dyDescent="0.2">
      <c r="A415" s="138"/>
      <c r="B415" s="134"/>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6"/>
    </row>
    <row r="416" spans="1:26" s="46" customFormat="1" ht="12.75" hidden="1" customHeight="1" x14ac:dyDescent="0.2">
      <c r="A416" s="139"/>
      <c r="B416" s="34">
        <v>1</v>
      </c>
      <c r="C416" s="34">
        <v>2</v>
      </c>
      <c r="D416" s="34">
        <v>3</v>
      </c>
      <c r="E416" s="34">
        <v>4</v>
      </c>
      <c r="F416" s="34">
        <v>5</v>
      </c>
      <c r="G416" s="34">
        <v>6</v>
      </c>
      <c r="H416" s="34">
        <v>7</v>
      </c>
      <c r="I416" s="34">
        <v>8</v>
      </c>
      <c r="J416" s="34">
        <v>9</v>
      </c>
      <c r="K416" s="34">
        <v>10</v>
      </c>
      <c r="L416" s="34">
        <v>11</v>
      </c>
      <c r="M416" s="34">
        <v>12</v>
      </c>
      <c r="N416" s="34">
        <v>13</v>
      </c>
      <c r="O416" s="34">
        <v>14</v>
      </c>
      <c r="P416" s="34">
        <v>15</v>
      </c>
      <c r="Q416" s="34">
        <v>16</v>
      </c>
      <c r="R416" s="34">
        <v>17</v>
      </c>
      <c r="S416" s="34">
        <v>18</v>
      </c>
      <c r="T416" s="34">
        <v>19</v>
      </c>
      <c r="U416" s="34">
        <v>20</v>
      </c>
      <c r="V416" s="34">
        <v>21</v>
      </c>
      <c r="W416" s="34">
        <v>22</v>
      </c>
      <c r="X416" s="34">
        <v>23</v>
      </c>
      <c r="Y416" s="34">
        <v>24</v>
      </c>
    </row>
    <row r="417" spans="1:27" ht="15.75" hidden="1" customHeight="1" x14ac:dyDescent="0.2">
      <c r="A417" s="35" t="str">
        <f>A382</f>
        <v>01.02.2022</v>
      </c>
      <c r="B417" s="36">
        <f>SUMIFS(СВЦЭМ!$L$40:$L$783,СВЦЭМ!$A$40:$A$783,$A417,СВЦЭМ!$B$39:$B$782,B$416)+'СЕТ СН'!$F$16</f>
        <v>0</v>
      </c>
      <c r="C417" s="36">
        <f>SUMIFS(СВЦЭМ!$L$40:$L$783,СВЦЭМ!$A$40:$A$783,$A417,СВЦЭМ!$B$39:$B$782,C$416)+'СЕТ СН'!$F$16</f>
        <v>0</v>
      </c>
      <c r="D417" s="36">
        <f>SUMIFS(СВЦЭМ!$L$40:$L$783,СВЦЭМ!$A$40:$A$783,$A417,СВЦЭМ!$B$39:$B$782,D$416)+'СЕТ СН'!$F$16</f>
        <v>0</v>
      </c>
      <c r="E417" s="36">
        <f>SUMIFS(СВЦЭМ!$L$40:$L$783,СВЦЭМ!$A$40:$A$783,$A417,СВЦЭМ!$B$39:$B$782,E$416)+'СЕТ СН'!$F$16</f>
        <v>0</v>
      </c>
      <c r="F417" s="36">
        <f>SUMIFS(СВЦЭМ!$L$40:$L$783,СВЦЭМ!$A$40:$A$783,$A417,СВЦЭМ!$B$39:$B$782,F$416)+'СЕТ СН'!$F$16</f>
        <v>0</v>
      </c>
      <c r="G417" s="36">
        <f>SUMIFS(СВЦЭМ!$L$40:$L$783,СВЦЭМ!$A$40:$A$783,$A417,СВЦЭМ!$B$39:$B$782,G$416)+'СЕТ СН'!$F$16</f>
        <v>0</v>
      </c>
      <c r="H417" s="36">
        <f>SUMIFS(СВЦЭМ!$L$40:$L$783,СВЦЭМ!$A$40:$A$783,$A417,СВЦЭМ!$B$39:$B$782,H$416)+'СЕТ СН'!$F$16</f>
        <v>0</v>
      </c>
      <c r="I417" s="36">
        <f>SUMIFS(СВЦЭМ!$L$40:$L$783,СВЦЭМ!$A$40:$A$783,$A417,СВЦЭМ!$B$39:$B$782,I$416)+'СЕТ СН'!$F$16</f>
        <v>0</v>
      </c>
      <c r="J417" s="36">
        <f>SUMIFS(СВЦЭМ!$L$40:$L$783,СВЦЭМ!$A$40:$A$783,$A417,СВЦЭМ!$B$39:$B$782,J$416)+'СЕТ СН'!$F$16</f>
        <v>0</v>
      </c>
      <c r="K417" s="36">
        <f>SUMIFS(СВЦЭМ!$L$40:$L$783,СВЦЭМ!$A$40:$A$783,$A417,СВЦЭМ!$B$39:$B$782,K$416)+'СЕТ СН'!$F$16</f>
        <v>0</v>
      </c>
      <c r="L417" s="36">
        <f>SUMIFS(СВЦЭМ!$L$40:$L$783,СВЦЭМ!$A$40:$A$783,$A417,СВЦЭМ!$B$39:$B$782,L$416)+'СЕТ СН'!$F$16</f>
        <v>0</v>
      </c>
      <c r="M417" s="36">
        <f>SUMIFS(СВЦЭМ!$L$40:$L$783,СВЦЭМ!$A$40:$A$783,$A417,СВЦЭМ!$B$39:$B$782,M$416)+'СЕТ СН'!$F$16</f>
        <v>0</v>
      </c>
      <c r="N417" s="36">
        <f>SUMIFS(СВЦЭМ!$L$40:$L$783,СВЦЭМ!$A$40:$A$783,$A417,СВЦЭМ!$B$39:$B$782,N$416)+'СЕТ СН'!$F$16</f>
        <v>0</v>
      </c>
      <c r="O417" s="36">
        <f>SUMIFS(СВЦЭМ!$L$40:$L$783,СВЦЭМ!$A$40:$A$783,$A417,СВЦЭМ!$B$39:$B$782,O$416)+'СЕТ СН'!$F$16</f>
        <v>0</v>
      </c>
      <c r="P417" s="36">
        <f>SUMIFS(СВЦЭМ!$L$40:$L$783,СВЦЭМ!$A$40:$A$783,$A417,СВЦЭМ!$B$39:$B$782,P$416)+'СЕТ СН'!$F$16</f>
        <v>0</v>
      </c>
      <c r="Q417" s="36">
        <f>SUMIFS(СВЦЭМ!$L$40:$L$783,СВЦЭМ!$A$40:$A$783,$A417,СВЦЭМ!$B$39:$B$782,Q$416)+'СЕТ СН'!$F$16</f>
        <v>0</v>
      </c>
      <c r="R417" s="36">
        <f>SUMIFS(СВЦЭМ!$L$40:$L$783,СВЦЭМ!$A$40:$A$783,$A417,СВЦЭМ!$B$39:$B$782,R$416)+'СЕТ СН'!$F$16</f>
        <v>0</v>
      </c>
      <c r="S417" s="36">
        <f>SUMIFS(СВЦЭМ!$L$40:$L$783,СВЦЭМ!$A$40:$A$783,$A417,СВЦЭМ!$B$39:$B$782,S$416)+'СЕТ СН'!$F$16</f>
        <v>0</v>
      </c>
      <c r="T417" s="36">
        <f>SUMIFS(СВЦЭМ!$L$40:$L$783,СВЦЭМ!$A$40:$A$783,$A417,СВЦЭМ!$B$39:$B$782,T$416)+'СЕТ СН'!$F$16</f>
        <v>0</v>
      </c>
      <c r="U417" s="36">
        <f>SUMIFS(СВЦЭМ!$L$40:$L$783,СВЦЭМ!$A$40:$A$783,$A417,СВЦЭМ!$B$39:$B$782,U$416)+'СЕТ СН'!$F$16</f>
        <v>0</v>
      </c>
      <c r="V417" s="36">
        <f>SUMIFS(СВЦЭМ!$L$40:$L$783,СВЦЭМ!$A$40:$A$783,$A417,СВЦЭМ!$B$39:$B$782,V$416)+'СЕТ СН'!$F$16</f>
        <v>0</v>
      </c>
      <c r="W417" s="36">
        <f>SUMIFS(СВЦЭМ!$L$40:$L$783,СВЦЭМ!$A$40:$A$783,$A417,СВЦЭМ!$B$39:$B$782,W$416)+'СЕТ СН'!$F$16</f>
        <v>0</v>
      </c>
      <c r="X417" s="36">
        <f>SUMIFS(СВЦЭМ!$L$40:$L$783,СВЦЭМ!$A$40:$A$783,$A417,СВЦЭМ!$B$39:$B$782,X$416)+'СЕТ СН'!$F$16</f>
        <v>0</v>
      </c>
      <c r="Y417" s="36">
        <f>SUMIFS(СВЦЭМ!$L$40:$L$783,СВЦЭМ!$A$40:$A$783,$A417,СВЦЭМ!$B$39:$B$782,Y$416)+'СЕТ СН'!$F$16</f>
        <v>0</v>
      </c>
      <c r="AA417" s="45"/>
    </row>
    <row r="418" spans="1:27" ht="15.75" hidden="1" x14ac:dyDescent="0.2">
      <c r="A418" s="35">
        <f>A417+1</f>
        <v>44594</v>
      </c>
      <c r="B418" s="36">
        <f>SUMIFS(СВЦЭМ!$L$40:$L$783,СВЦЭМ!$A$40:$A$783,$A418,СВЦЭМ!$B$39:$B$782,B$416)+'СЕТ СН'!$F$16</f>
        <v>0</v>
      </c>
      <c r="C418" s="36">
        <f>SUMIFS(СВЦЭМ!$L$40:$L$783,СВЦЭМ!$A$40:$A$783,$A418,СВЦЭМ!$B$39:$B$782,C$416)+'СЕТ СН'!$F$16</f>
        <v>0</v>
      </c>
      <c r="D418" s="36">
        <f>SUMIFS(СВЦЭМ!$L$40:$L$783,СВЦЭМ!$A$40:$A$783,$A418,СВЦЭМ!$B$39:$B$782,D$416)+'СЕТ СН'!$F$16</f>
        <v>0</v>
      </c>
      <c r="E418" s="36">
        <f>SUMIFS(СВЦЭМ!$L$40:$L$783,СВЦЭМ!$A$40:$A$783,$A418,СВЦЭМ!$B$39:$B$782,E$416)+'СЕТ СН'!$F$16</f>
        <v>0</v>
      </c>
      <c r="F418" s="36">
        <f>SUMIFS(СВЦЭМ!$L$40:$L$783,СВЦЭМ!$A$40:$A$783,$A418,СВЦЭМ!$B$39:$B$782,F$416)+'СЕТ СН'!$F$16</f>
        <v>0</v>
      </c>
      <c r="G418" s="36">
        <f>SUMIFS(СВЦЭМ!$L$40:$L$783,СВЦЭМ!$A$40:$A$783,$A418,СВЦЭМ!$B$39:$B$782,G$416)+'СЕТ СН'!$F$16</f>
        <v>0</v>
      </c>
      <c r="H418" s="36">
        <f>SUMIFS(СВЦЭМ!$L$40:$L$783,СВЦЭМ!$A$40:$A$783,$A418,СВЦЭМ!$B$39:$B$782,H$416)+'СЕТ СН'!$F$16</f>
        <v>0</v>
      </c>
      <c r="I418" s="36">
        <f>SUMIFS(СВЦЭМ!$L$40:$L$783,СВЦЭМ!$A$40:$A$783,$A418,СВЦЭМ!$B$39:$B$782,I$416)+'СЕТ СН'!$F$16</f>
        <v>0</v>
      </c>
      <c r="J418" s="36">
        <f>SUMIFS(СВЦЭМ!$L$40:$L$783,СВЦЭМ!$A$40:$A$783,$A418,СВЦЭМ!$B$39:$B$782,J$416)+'СЕТ СН'!$F$16</f>
        <v>0</v>
      </c>
      <c r="K418" s="36">
        <f>SUMIFS(СВЦЭМ!$L$40:$L$783,СВЦЭМ!$A$40:$A$783,$A418,СВЦЭМ!$B$39:$B$782,K$416)+'СЕТ СН'!$F$16</f>
        <v>0</v>
      </c>
      <c r="L418" s="36">
        <f>SUMIFS(СВЦЭМ!$L$40:$L$783,СВЦЭМ!$A$40:$A$783,$A418,СВЦЭМ!$B$39:$B$782,L$416)+'СЕТ СН'!$F$16</f>
        <v>0</v>
      </c>
      <c r="M418" s="36">
        <f>SUMIFS(СВЦЭМ!$L$40:$L$783,СВЦЭМ!$A$40:$A$783,$A418,СВЦЭМ!$B$39:$B$782,M$416)+'СЕТ СН'!$F$16</f>
        <v>0</v>
      </c>
      <c r="N418" s="36">
        <f>SUMIFS(СВЦЭМ!$L$40:$L$783,СВЦЭМ!$A$40:$A$783,$A418,СВЦЭМ!$B$39:$B$782,N$416)+'СЕТ СН'!$F$16</f>
        <v>0</v>
      </c>
      <c r="O418" s="36">
        <f>SUMIFS(СВЦЭМ!$L$40:$L$783,СВЦЭМ!$A$40:$A$783,$A418,СВЦЭМ!$B$39:$B$782,O$416)+'СЕТ СН'!$F$16</f>
        <v>0</v>
      </c>
      <c r="P418" s="36">
        <f>SUMIFS(СВЦЭМ!$L$40:$L$783,СВЦЭМ!$A$40:$A$783,$A418,СВЦЭМ!$B$39:$B$782,P$416)+'СЕТ СН'!$F$16</f>
        <v>0</v>
      </c>
      <c r="Q418" s="36">
        <f>SUMIFS(СВЦЭМ!$L$40:$L$783,СВЦЭМ!$A$40:$A$783,$A418,СВЦЭМ!$B$39:$B$782,Q$416)+'СЕТ СН'!$F$16</f>
        <v>0</v>
      </c>
      <c r="R418" s="36">
        <f>SUMIFS(СВЦЭМ!$L$40:$L$783,СВЦЭМ!$A$40:$A$783,$A418,СВЦЭМ!$B$39:$B$782,R$416)+'СЕТ СН'!$F$16</f>
        <v>0</v>
      </c>
      <c r="S418" s="36">
        <f>SUMIFS(СВЦЭМ!$L$40:$L$783,СВЦЭМ!$A$40:$A$783,$A418,СВЦЭМ!$B$39:$B$782,S$416)+'СЕТ СН'!$F$16</f>
        <v>0</v>
      </c>
      <c r="T418" s="36">
        <f>SUMIFS(СВЦЭМ!$L$40:$L$783,СВЦЭМ!$A$40:$A$783,$A418,СВЦЭМ!$B$39:$B$782,T$416)+'СЕТ СН'!$F$16</f>
        <v>0</v>
      </c>
      <c r="U418" s="36">
        <f>SUMIFS(СВЦЭМ!$L$40:$L$783,СВЦЭМ!$A$40:$A$783,$A418,СВЦЭМ!$B$39:$B$782,U$416)+'СЕТ СН'!$F$16</f>
        <v>0</v>
      </c>
      <c r="V418" s="36">
        <f>SUMIFS(СВЦЭМ!$L$40:$L$783,СВЦЭМ!$A$40:$A$783,$A418,СВЦЭМ!$B$39:$B$782,V$416)+'СЕТ СН'!$F$16</f>
        <v>0</v>
      </c>
      <c r="W418" s="36">
        <f>SUMIFS(СВЦЭМ!$L$40:$L$783,СВЦЭМ!$A$40:$A$783,$A418,СВЦЭМ!$B$39:$B$782,W$416)+'СЕТ СН'!$F$16</f>
        <v>0</v>
      </c>
      <c r="X418" s="36">
        <f>SUMIFS(СВЦЭМ!$L$40:$L$783,СВЦЭМ!$A$40:$A$783,$A418,СВЦЭМ!$B$39:$B$782,X$416)+'СЕТ СН'!$F$16</f>
        <v>0</v>
      </c>
      <c r="Y418" s="36">
        <f>SUMIFS(СВЦЭМ!$L$40:$L$783,СВЦЭМ!$A$40:$A$783,$A418,СВЦЭМ!$B$39:$B$782,Y$416)+'СЕТ СН'!$F$16</f>
        <v>0</v>
      </c>
    </row>
    <row r="419" spans="1:27" ht="15.75" hidden="1" x14ac:dyDescent="0.2">
      <c r="A419" s="35">
        <f t="shared" ref="A419:A447" si="12">A418+1</f>
        <v>44595</v>
      </c>
      <c r="B419" s="36">
        <f>SUMIFS(СВЦЭМ!$L$40:$L$783,СВЦЭМ!$A$40:$A$783,$A419,СВЦЭМ!$B$39:$B$782,B$416)+'СЕТ СН'!$F$16</f>
        <v>0</v>
      </c>
      <c r="C419" s="36">
        <f>SUMIFS(СВЦЭМ!$L$40:$L$783,СВЦЭМ!$A$40:$A$783,$A419,СВЦЭМ!$B$39:$B$782,C$416)+'СЕТ СН'!$F$16</f>
        <v>0</v>
      </c>
      <c r="D419" s="36">
        <f>SUMIFS(СВЦЭМ!$L$40:$L$783,СВЦЭМ!$A$40:$A$783,$A419,СВЦЭМ!$B$39:$B$782,D$416)+'СЕТ СН'!$F$16</f>
        <v>0</v>
      </c>
      <c r="E419" s="36">
        <f>SUMIFS(СВЦЭМ!$L$40:$L$783,СВЦЭМ!$A$40:$A$783,$A419,СВЦЭМ!$B$39:$B$782,E$416)+'СЕТ СН'!$F$16</f>
        <v>0</v>
      </c>
      <c r="F419" s="36">
        <f>SUMIFS(СВЦЭМ!$L$40:$L$783,СВЦЭМ!$A$40:$A$783,$A419,СВЦЭМ!$B$39:$B$782,F$416)+'СЕТ СН'!$F$16</f>
        <v>0</v>
      </c>
      <c r="G419" s="36">
        <f>SUMIFS(СВЦЭМ!$L$40:$L$783,СВЦЭМ!$A$40:$A$783,$A419,СВЦЭМ!$B$39:$B$782,G$416)+'СЕТ СН'!$F$16</f>
        <v>0</v>
      </c>
      <c r="H419" s="36">
        <f>SUMIFS(СВЦЭМ!$L$40:$L$783,СВЦЭМ!$A$40:$A$783,$A419,СВЦЭМ!$B$39:$B$782,H$416)+'СЕТ СН'!$F$16</f>
        <v>0</v>
      </c>
      <c r="I419" s="36">
        <f>SUMIFS(СВЦЭМ!$L$40:$L$783,СВЦЭМ!$A$40:$A$783,$A419,СВЦЭМ!$B$39:$B$782,I$416)+'СЕТ СН'!$F$16</f>
        <v>0</v>
      </c>
      <c r="J419" s="36">
        <f>SUMIFS(СВЦЭМ!$L$40:$L$783,СВЦЭМ!$A$40:$A$783,$A419,СВЦЭМ!$B$39:$B$782,J$416)+'СЕТ СН'!$F$16</f>
        <v>0</v>
      </c>
      <c r="K419" s="36">
        <f>SUMIFS(СВЦЭМ!$L$40:$L$783,СВЦЭМ!$A$40:$A$783,$A419,СВЦЭМ!$B$39:$B$782,K$416)+'СЕТ СН'!$F$16</f>
        <v>0</v>
      </c>
      <c r="L419" s="36">
        <f>SUMIFS(СВЦЭМ!$L$40:$L$783,СВЦЭМ!$A$40:$A$783,$A419,СВЦЭМ!$B$39:$B$782,L$416)+'СЕТ СН'!$F$16</f>
        <v>0</v>
      </c>
      <c r="M419" s="36">
        <f>SUMIFS(СВЦЭМ!$L$40:$L$783,СВЦЭМ!$A$40:$A$783,$A419,СВЦЭМ!$B$39:$B$782,M$416)+'СЕТ СН'!$F$16</f>
        <v>0</v>
      </c>
      <c r="N419" s="36">
        <f>SUMIFS(СВЦЭМ!$L$40:$L$783,СВЦЭМ!$A$40:$A$783,$A419,СВЦЭМ!$B$39:$B$782,N$416)+'СЕТ СН'!$F$16</f>
        <v>0</v>
      </c>
      <c r="O419" s="36">
        <f>SUMIFS(СВЦЭМ!$L$40:$L$783,СВЦЭМ!$A$40:$A$783,$A419,СВЦЭМ!$B$39:$B$782,O$416)+'СЕТ СН'!$F$16</f>
        <v>0</v>
      </c>
      <c r="P419" s="36">
        <f>SUMIFS(СВЦЭМ!$L$40:$L$783,СВЦЭМ!$A$40:$A$783,$A419,СВЦЭМ!$B$39:$B$782,P$416)+'СЕТ СН'!$F$16</f>
        <v>0</v>
      </c>
      <c r="Q419" s="36">
        <f>SUMIFS(СВЦЭМ!$L$40:$L$783,СВЦЭМ!$A$40:$A$783,$A419,СВЦЭМ!$B$39:$B$782,Q$416)+'СЕТ СН'!$F$16</f>
        <v>0</v>
      </c>
      <c r="R419" s="36">
        <f>SUMIFS(СВЦЭМ!$L$40:$L$783,СВЦЭМ!$A$40:$A$783,$A419,СВЦЭМ!$B$39:$B$782,R$416)+'СЕТ СН'!$F$16</f>
        <v>0</v>
      </c>
      <c r="S419" s="36">
        <f>SUMIFS(СВЦЭМ!$L$40:$L$783,СВЦЭМ!$A$40:$A$783,$A419,СВЦЭМ!$B$39:$B$782,S$416)+'СЕТ СН'!$F$16</f>
        <v>0</v>
      </c>
      <c r="T419" s="36">
        <f>SUMIFS(СВЦЭМ!$L$40:$L$783,СВЦЭМ!$A$40:$A$783,$A419,СВЦЭМ!$B$39:$B$782,T$416)+'СЕТ СН'!$F$16</f>
        <v>0</v>
      </c>
      <c r="U419" s="36">
        <f>SUMIFS(СВЦЭМ!$L$40:$L$783,СВЦЭМ!$A$40:$A$783,$A419,СВЦЭМ!$B$39:$B$782,U$416)+'СЕТ СН'!$F$16</f>
        <v>0</v>
      </c>
      <c r="V419" s="36">
        <f>SUMIFS(СВЦЭМ!$L$40:$L$783,СВЦЭМ!$A$40:$A$783,$A419,СВЦЭМ!$B$39:$B$782,V$416)+'СЕТ СН'!$F$16</f>
        <v>0</v>
      </c>
      <c r="W419" s="36">
        <f>SUMIFS(СВЦЭМ!$L$40:$L$783,СВЦЭМ!$A$40:$A$783,$A419,СВЦЭМ!$B$39:$B$782,W$416)+'СЕТ СН'!$F$16</f>
        <v>0</v>
      </c>
      <c r="X419" s="36">
        <f>SUMIFS(СВЦЭМ!$L$40:$L$783,СВЦЭМ!$A$40:$A$783,$A419,СВЦЭМ!$B$39:$B$782,X$416)+'СЕТ СН'!$F$16</f>
        <v>0</v>
      </c>
      <c r="Y419" s="36">
        <f>SUMIFS(СВЦЭМ!$L$40:$L$783,СВЦЭМ!$A$40:$A$783,$A419,СВЦЭМ!$B$39:$B$782,Y$416)+'СЕТ СН'!$F$16</f>
        <v>0</v>
      </c>
    </row>
    <row r="420" spans="1:27" ht="15.75" hidden="1" x14ac:dyDescent="0.2">
      <c r="A420" s="35">
        <f t="shared" si="12"/>
        <v>44596</v>
      </c>
      <c r="B420" s="36">
        <f>SUMIFS(СВЦЭМ!$L$40:$L$783,СВЦЭМ!$A$40:$A$783,$A420,СВЦЭМ!$B$39:$B$782,B$416)+'СЕТ СН'!$F$16</f>
        <v>0</v>
      </c>
      <c r="C420" s="36">
        <f>SUMIFS(СВЦЭМ!$L$40:$L$783,СВЦЭМ!$A$40:$A$783,$A420,СВЦЭМ!$B$39:$B$782,C$416)+'СЕТ СН'!$F$16</f>
        <v>0</v>
      </c>
      <c r="D420" s="36">
        <f>SUMIFS(СВЦЭМ!$L$40:$L$783,СВЦЭМ!$A$40:$A$783,$A420,СВЦЭМ!$B$39:$B$782,D$416)+'СЕТ СН'!$F$16</f>
        <v>0</v>
      </c>
      <c r="E420" s="36">
        <f>SUMIFS(СВЦЭМ!$L$40:$L$783,СВЦЭМ!$A$40:$A$783,$A420,СВЦЭМ!$B$39:$B$782,E$416)+'СЕТ СН'!$F$16</f>
        <v>0</v>
      </c>
      <c r="F420" s="36">
        <f>SUMIFS(СВЦЭМ!$L$40:$L$783,СВЦЭМ!$A$40:$A$783,$A420,СВЦЭМ!$B$39:$B$782,F$416)+'СЕТ СН'!$F$16</f>
        <v>0</v>
      </c>
      <c r="G420" s="36">
        <f>SUMIFS(СВЦЭМ!$L$40:$L$783,СВЦЭМ!$A$40:$A$783,$A420,СВЦЭМ!$B$39:$B$782,G$416)+'СЕТ СН'!$F$16</f>
        <v>0</v>
      </c>
      <c r="H420" s="36">
        <f>SUMIFS(СВЦЭМ!$L$40:$L$783,СВЦЭМ!$A$40:$A$783,$A420,СВЦЭМ!$B$39:$B$782,H$416)+'СЕТ СН'!$F$16</f>
        <v>0</v>
      </c>
      <c r="I420" s="36">
        <f>SUMIFS(СВЦЭМ!$L$40:$L$783,СВЦЭМ!$A$40:$A$783,$A420,СВЦЭМ!$B$39:$B$782,I$416)+'СЕТ СН'!$F$16</f>
        <v>0</v>
      </c>
      <c r="J420" s="36">
        <f>SUMIFS(СВЦЭМ!$L$40:$L$783,СВЦЭМ!$A$40:$A$783,$A420,СВЦЭМ!$B$39:$B$782,J$416)+'СЕТ СН'!$F$16</f>
        <v>0</v>
      </c>
      <c r="K420" s="36">
        <f>SUMIFS(СВЦЭМ!$L$40:$L$783,СВЦЭМ!$A$40:$A$783,$A420,СВЦЭМ!$B$39:$B$782,K$416)+'СЕТ СН'!$F$16</f>
        <v>0</v>
      </c>
      <c r="L420" s="36">
        <f>SUMIFS(СВЦЭМ!$L$40:$L$783,СВЦЭМ!$A$40:$A$783,$A420,СВЦЭМ!$B$39:$B$782,L$416)+'СЕТ СН'!$F$16</f>
        <v>0</v>
      </c>
      <c r="M420" s="36">
        <f>SUMIFS(СВЦЭМ!$L$40:$L$783,СВЦЭМ!$A$40:$A$783,$A420,СВЦЭМ!$B$39:$B$782,M$416)+'СЕТ СН'!$F$16</f>
        <v>0</v>
      </c>
      <c r="N420" s="36">
        <f>SUMIFS(СВЦЭМ!$L$40:$L$783,СВЦЭМ!$A$40:$A$783,$A420,СВЦЭМ!$B$39:$B$782,N$416)+'СЕТ СН'!$F$16</f>
        <v>0</v>
      </c>
      <c r="O420" s="36">
        <f>SUMIFS(СВЦЭМ!$L$40:$L$783,СВЦЭМ!$A$40:$A$783,$A420,СВЦЭМ!$B$39:$B$782,O$416)+'СЕТ СН'!$F$16</f>
        <v>0</v>
      </c>
      <c r="P420" s="36">
        <f>SUMIFS(СВЦЭМ!$L$40:$L$783,СВЦЭМ!$A$40:$A$783,$A420,СВЦЭМ!$B$39:$B$782,P$416)+'СЕТ СН'!$F$16</f>
        <v>0</v>
      </c>
      <c r="Q420" s="36">
        <f>SUMIFS(СВЦЭМ!$L$40:$L$783,СВЦЭМ!$A$40:$A$783,$A420,СВЦЭМ!$B$39:$B$782,Q$416)+'СЕТ СН'!$F$16</f>
        <v>0</v>
      </c>
      <c r="R420" s="36">
        <f>SUMIFS(СВЦЭМ!$L$40:$L$783,СВЦЭМ!$A$40:$A$783,$A420,СВЦЭМ!$B$39:$B$782,R$416)+'СЕТ СН'!$F$16</f>
        <v>0</v>
      </c>
      <c r="S420" s="36">
        <f>SUMIFS(СВЦЭМ!$L$40:$L$783,СВЦЭМ!$A$40:$A$783,$A420,СВЦЭМ!$B$39:$B$782,S$416)+'СЕТ СН'!$F$16</f>
        <v>0</v>
      </c>
      <c r="T420" s="36">
        <f>SUMIFS(СВЦЭМ!$L$40:$L$783,СВЦЭМ!$A$40:$A$783,$A420,СВЦЭМ!$B$39:$B$782,T$416)+'СЕТ СН'!$F$16</f>
        <v>0</v>
      </c>
      <c r="U420" s="36">
        <f>SUMIFS(СВЦЭМ!$L$40:$L$783,СВЦЭМ!$A$40:$A$783,$A420,СВЦЭМ!$B$39:$B$782,U$416)+'СЕТ СН'!$F$16</f>
        <v>0</v>
      </c>
      <c r="V420" s="36">
        <f>SUMIFS(СВЦЭМ!$L$40:$L$783,СВЦЭМ!$A$40:$A$783,$A420,СВЦЭМ!$B$39:$B$782,V$416)+'СЕТ СН'!$F$16</f>
        <v>0</v>
      </c>
      <c r="W420" s="36">
        <f>SUMIFS(СВЦЭМ!$L$40:$L$783,СВЦЭМ!$A$40:$A$783,$A420,СВЦЭМ!$B$39:$B$782,W$416)+'СЕТ СН'!$F$16</f>
        <v>0</v>
      </c>
      <c r="X420" s="36">
        <f>SUMIFS(СВЦЭМ!$L$40:$L$783,СВЦЭМ!$A$40:$A$783,$A420,СВЦЭМ!$B$39:$B$782,X$416)+'СЕТ СН'!$F$16</f>
        <v>0</v>
      </c>
      <c r="Y420" s="36">
        <f>SUMIFS(СВЦЭМ!$L$40:$L$783,СВЦЭМ!$A$40:$A$783,$A420,СВЦЭМ!$B$39:$B$782,Y$416)+'СЕТ СН'!$F$16</f>
        <v>0</v>
      </c>
    </row>
    <row r="421" spans="1:27" ht="15.75" hidden="1" x14ac:dyDescent="0.2">
      <c r="A421" s="35">
        <f t="shared" si="12"/>
        <v>44597</v>
      </c>
      <c r="B421" s="36">
        <f>SUMIFS(СВЦЭМ!$L$40:$L$783,СВЦЭМ!$A$40:$A$783,$A421,СВЦЭМ!$B$39:$B$782,B$416)+'СЕТ СН'!$F$16</f>
        <v>0</v>
      </c>
      <c r="C421" s="36">
        <f>SUMIFS(СВЦЭМ!$L$40:$L$783,СВЦЭМ!$A$40:$A$783,$A421,СВЦЭМ!$B$39:$B$782,C$416)+'СЕТ СН'!$F$16</f>
        <v>0</v>
      </c>
      <c r="D421" s="36">
        <f>SUMIFS(СВЦЭМ!$L$40:$L$783,СВЦЭМ!$A$40:$A$783,$A421,СВЦЭМ!$B$39:$B$782,D$416)+'СЕТ СН'!$F$16</f>
        <v>0</v>
      </c>
      <c r="E421" s="36">
        <f>SUMIFS(СВЦЭМ!$L$40:$L$783,СВЦЭМ!$A$40:$A$783,$A421,СВЦЭМ!$B$39:$B$782,E$416)+'СЕТ СН'!$F$16</f>
        <v>0</v>
      </c>
      <c r="F421" s="36">
        <f>SUMIFS(СВЦЭМ!$L$40:$L$783,СВЦЭМ!$A$40:$A$783,$A421,СВЦЭМ!$B$39:$B$782,F$416)+'СЕТ СН'!$F$16</f>
        <v>0</v>
      </c>
      <c r="G421" s="36">
        <f>SUMIFS(СВЦЭМ!$L$40:$L$783,СВЦЭМ!$A$40:$A$783,$A421,СВЦЭМ!$B$39:$B$782,G$416)+'СЕТ СН'!$F$16</f>
        <v>0</v>
      </c>
      <c r="H421" s="36">
        <f>SUMIFS(СВЦЭМ!$L$40:$L$783,СВЦЭМ!$A$40:$A$783,$A421,СВЦЭМ!$B$39:$B$782,H$416)+'СЕТ СН'!$F$16</f>
        <v>0</v>
      </c>
      <c r="I421" s="36">
        <f>SUMIFS(СВЦЭМ!$L$40:$L$783,СВЦЭМ!$A$40:$A$783,$A421,СВЦЭМ!$B$39:$B$782,I$416)+'СЕТ СН'!$F$16</f>
        <v>0</v>
      </c>
      <c r="J421" s="36">
        <f>SUMIFS(СВЦЭМ!$L$40:$L$783,СВЦЭМ!$A$40:$A$783,$A421,СВЦЭМ!$B$39:$B$782,J$416)+'СЕТ СН'!$F$16</f>
        <v>0</v>
      </c>
      <c r="K421" s="36">
        <f>SUMIFS(СВЦЭМ!$L$40:$L$783,СВЦЭМ!$A$40:$A$783,$A421,СВЦЭМ!$B$39:$B$782,K$416)+'СЕТ СН'!$F$16</f>
        <v>0</v>
      </c>
      <c r="L421" s="36">
        <f>SUMIFS(СВЦЭМ!$L$40:$L$783,СВЦЭМ!$A$40:$A$783,$A421,СВЦЭМ!$B$39:$B$782,L$416)+'СЕТ СН'!$F$16</f>
        <v>0</v>
      </c>
      <c r="M421" s="36">
        <f>SUMIFS(СВЦЭМ!$L$40:$L$783,СВЦЭМ!$A$40:$A$783,$A421,СВЦЭМ!$B$39:$B$782,M$416)+'СЕТ СН'!$F$16</f>
        <v>0</v>
      </c>
      <c r="N421" s="36">
        <f>SUMIFS(СВЦЭМ!$L$40:$L$783,СВЦЭМ!$A$40:$A$783,$A421,СВЦЭМ!$B$39:$B$782,N$416)+'СЕТ СН'!$F$16</f>
        <v>0</v>
      </c>
      <c r="O421" s="36">
        <f>SUMIFS(СВЦЭМ!$L$40:$L$783,СВЦЭМ!$A$40:$A$783,$A421,СВЦЭМ!$B$39:$B$782,O$416)+'СЕТ СН'!$F$16</f>
        <v>0</v>
      </c>
      <c r="P421" s="36">
        <f>SUMIFS(СВЦЭМ!$L$40:$L$783,СВЦЭМ!$A$40:$A$783,$A421,СВЦЭМ!$B$39:$B$782,P$416)+'СЕТ СН'!$F$16</f>
        <v>0</v>
      </c>
      <c r="Q421" s="36">
        <f>SUMIFS(СВЦЭМ!$L$40:$L$783,СВЦЭМ!$A$40:$A$783,$A421,СВЦЭМ!$B$39:$B$782,Q$416)+'СЕТ СН'!$F$16</f>
        <v>0</v>
      </c>
      <c r="R421" s="36">
        <f>SUMIFS(СВЦЭМ!$L$40:$L$783,СВЦЭМ!$A$40:$A$783,$A421,СВЦЭМ!$B$39:$B$782,R$416)+'СЕТ СН'!$F$16</f>
        <v>0</v>
      </c>
      <c r="S421" s="36">
        <f>SUMIFS(СВЦЭМ!$L$40:$L$783,СВЦЭМ!$A$40:$A$783,$A421,СВЦЭМ!$B$39:$B$782,S$416)+'СЕТ СН'!$F$16</f>
        <v>0</v>
      </c>
      <c r="T421" s="36">
        <f>SUMIFS(СВЦЭМ!$L$40:$L$783,СВЦЭМ!$A$40:$A$783,$A421,СВЦЭМ!$B$39:$B$782,T$416)+'СЕТ СН'!$F$16</f>
        <v>0</v>
      </c>
      <c r="U421" s="36">
        <f>SUMIFS(СВЦЭМ!$L$40:$L$783,СВЦЭМ!$A$40:$A$783,$A421,СВЦЭМ!$B$39:$B$782,U$416)+'СЕТ СН'!$F$16</f>
        <v>0</v>
      </c>
      <c r="V421" s="36">
        <f>SUMIFS(СВЦЭМ!$L$40:$L$783,СВЦЭМ!$A$40:$A$783,$A421,СВЦЭМ!$B$39:$B$782,V$416)+'СЕТ СН'!$F$16</f>
        <v>0</v>
      </c>
      <c r="W421" s="36">
        <f>SUMIFS(СВЦЭМ!$L$40:$L$783,СВЦЭМ!$A$40:$A$783,$A421,СВЦЭМ!$B$39:$B$782,W$416)+'СЕТ СН'!$F$16</f>
        <v>0</v>
      </c>
      <c r="X421" s="36">
        <f>SUMIFS(СВЦЭМ!$L$40:$L$783,СВЦЭМ!$A$40:$A$783,$A421,СВЦЭМ!$B$39:$B$782,X$416)+'СЕТ СН'!$F$16</f>
        <v>0</v>
      </c>
      <c r="Y421" s="36">
        <f>SUMIFS(СВЦЭМ!$L$40:$L$783,СВЦЭМ!$A$40:$A$783,$A421,СВЦЭМ!$B$39:$B$782,Y$416)+'СЕТ СН'!$F$16</f>
        <v>0</v>
      </c>
    </row>
    <row r="422" spans="1:27" ht="15.75" hidden="1" x14ac:dyDescent="0.2">
      <c r="A422" s="35">
        <f t="shared" si="12"/>
        <v>44598</v>
      </c>
      <c r="B422" s="36">
        <f>SUMIFS(СВЦЭМ!$L$40:$L$783,СВЦЭМ!$A$40:$A$783,$A422,СВЦЭМ!$B$39:$B$782,B$416)+'СЕТ СН'!$F$16</f>
        <v>0</v>
      </c>
      <c r="C422" s="36">
        <f>SUMIFS(СВЦЭМ!$L$40:$L$783,СВЦЭМ!$A$40:$A$783,$A422,СВЦЭМ!$B$39:$B$782,C$416)+'СЕТ СН'!$F$16</f>
        <v>0</v>
      </c>
      <c r="D422" s="36">
        <f>SUMIFS(СВЦЭМ!$L$40:$L$783,СВЦЭМ!$A$40:$A$783,$A422,СВЦЭМ!$B$39:$B$782,D$416)+'СЕТ СН'!$F$16</f>
        <v>0</v>
      </c>
      <c r="E422" s="36">
        <f>SUMIFS(СВЦЭМ!$L$40:$L$783,СВЦЭМ!$A$40:$A$783,$A422,СВЦЭМ!$B$39:$B$782,E$416)+'СЕТ СН'!$F$16</f>
        <v>0</v>
      </c>
      <c r="F422" s="36">
        <f>SUMIFS(СВЦЭМ!$L$40:$L$783,СВЦЭМ!$A$40:$A$783,$A422,СВЦЭМ!$B$39:$B$782,F$416)+'СЕТ СН'!$F$16</f>
        <v>0</v>
      </c>
      <c r="G422" s="36">
        <f>SUMIFS(СВЦЭМ!$L$40:$L$783,СВЦЭМ!$A$40:$A$783,$A422,СВЦЭМ!$B$39:$B$782,G$416)+'СЕТ СН'!$F$16</f>
        <v>0</v>
      </c>
      <c r="H422" s="36">
        <f>SUMIFS(СВЦЭМ!$L$40:$L$783,СВЦЭМ!$A$40:$A$783,$A422,СВЦЭМ!$B$39:$B$782,H$416)+'СЕТ СН'!$F$16</f>
        <v>0</v>
      </c>
      <c r="I422" s="36">
        <f>SUMIFS(СВЦЭМ!$L$40:$L$783,СВЦЭМ!$A$40:$A$783,$A422,СВЦЭМ!$B$39:$B$782,I$416)+'СЕТ СН'!$F$16</f>
        <v>0</v>
      </c>
      <c r="J422" s="36">
        <f>SUMIFS(СВЦЭМ!$L$40:$L$783,СВЦЭМ!$A$40:$A$783,$A422,СВЦЭМ!$B$39:$B$782,J$416)+'СЕТ СН'!$F$16</f>
        <v>0</v>
      </c>
      <c r="K422" s="36">
        <f>SUMIFS(СВЦЭМ!$L$40:$L$783,СВЦЭМ!$A$40:$A$783,$A422,СВЦЭМ!$B$39:$B$782,K$416)+'СЕТ СН'!$F$16</f>
        <v>0</v>
      </c>
      <c r="L422" s="36">
        <f>SUMIFS(СВЦЭМ!$L$40:$L$783,СВЦЭМ!$A$40:$A$783,$A422,СВЦЭМ!$B$39:$B$782,L$416)+'СЕТ СН'!$F$16</f>
        <v>0</v>
      </c>
      <c r="M422" s="36">
        <f>SUMIFS(СВЦЭМ!$L$40:$L$783,СВЦЭМ!$A$40:$A$783,$A422,СВЦЭМ!$B$39:$B$782,M$416)+'СЕТ СН'!$F$16</f>
        <v>0</v>
      </c>
      <c r="N422" s="36">
        <f>SUMIFS(СВЦЭМ!$L$40:$L$783,СВЦЭМ!$A$40:$A$783,$A422,СВЦЭМ!$B$39:$B$782,N$416)+'СЕТ СН'!$F$16</f>
        <v>0</v>
      </c>
      <c r="O422" s="36">
        <f>SUMIFS(СВЦЭМ!$L$40:$L$783,СВЦЭМ!$A$40:$A$783,$A422,СВЦЭМ!$B$39:$B$782,O$416)+'СЕТ СН'!$F$16</f>
        <v>0</v>
      </c>
      <c r="P422" s="36">
        <f>SUMIFS(СВЦЭМ!$L$40:$L$783,СВЦЭМ!$A$40:$A$783,$A422,СВЦЭМ!$B$39:$B$782,P$416)+'СЕТ СН'!$F$16</f>
        <v>0</v>
      </c>
      <c r="Q422" s="36">
        <f>SUMIFS(СВЦЭМ!$L$40:$L$783,СВЦЭМ!$A$40:$A$783,$A422,СВЦЭМ!$B$39:$B$782,Q$416)+'СЕТ СН'!$F$16</f>
        <v>0</v>
      </c>
      <c r="R422" s="36">
        <f>SUMIFS(СВЦЭМ!$L$40:$L$783,СВЦЭМ!$A$40:$A$783,$A422,СВЦЭМ!$B$39:$B$782,R$416)+'СЕТ СН'!$F$16</f>
        <v>0</v>
      </c>
      <c r="S422" s="36">
        <f>SUMIFS(СВЦЭМ!$L$40:$L$783,СВЦЭМ!$A$40:$A$783,$A422,СВЦЭМ!$B$39:$B$782,S$416)+'СЕТ СН'!$F$16</f>
        <v>0</v>
      </c>
      <c r="T422" s="36">
        <f>SUMIFS(СВЦЭМ!$L$40:$L$783,СВЦЭМ!$A$40:$A$783,$A422,СВЦЭМ!$B$39:$B$782,T$416)+'СЕТ СН'!$F$16</f>
        <v>0</v>
      </c>
      <c r="U422" s="36">
        <f>SUMIFS(СВЦЭМ!$L$40:$L$783,СВЦЭМ!$A$40:$A$783,$A422,СВЦЭМ!$B$39:$B$782,U$416)+'СЕТ СН'!$F$16</f>
        <v>0</v>
      </c>
      <c r="V422" s="36">
        <f>SUMIFS(СВЦЭМ!$L$40:$L$783,СВЦЭМ!$A$40:$A$783,$A422,СВЦЭМ!$B$39:$B$782,V$416)+'СЕТ СН'!$F$16</f>
        <v>0</v>
      </c>
      <c r="W422" s="36">
        <f>SUMIFS(СВЦЭМ!$L$40:$L$783,СВЦЭМ!$A$40:$A$783,$A422,СВЦЭМ!$B$39:$B$782,W$416)+'СЕТ СН'!$F$16</f>
        <v>0</v>
      </c>
      <c r="X422" s="36">
        <f>SUMIFS(СВЦЭМ!$L$40:$L$783,СВЦЭМ!$A$40:$A$783,$A422,СВЦЭМ!$B$39:$B$782,X$416)+'СЕТ СН'!$F$16</f>
        <v>0</v>
      </c>
      <c r="Y422" s="36">
        <f>SUMIFS(СВЦЭМ!$L$40:$L$783,СВЦЭМ!$A$40:$A$783,$A422,СВЦЭМ!$B$39:$B$782,Y$416)+'СЕТ СН'!$F$16</f>
        <v>0</v>
      </c>
    </row>
    <row r="423" spans="1:27" ht="15.75" hidden="1" x14ac:dyDescent="0.2">
      <c r="A423" s="35">
        <f t="shared" si="12"/>
        <v>44599</v>
      </c>
      <c r="B423" s="36">
        <f>SUMIFS(СВЦЭМ!$L$40:$L$783,СВЦЭМ!$A$40:$A$783,$A423,СВЦЭМ!$B$39:$B$782,B$416)+'СЕТ СН'!$F$16</f>
        <v>0</v>
      </c>
      <c r="C423" s="36">
        <f>SUMIFS(СВЦЭМ!$L$40:$L$783,СВЦЭМ!$A$40:$A$783,$A423,СВЦЭМ!$B$39:$B$782,C$416)+'СЕТ СН'!$F$16</f>
        <v>0</v>
      </c>
      <c r="D423" s="36">
        <f>SUMIFS(СВЦЭМ!$L$40:$L$783,СВЦЭМ!$A$40:$A$783,$A423,СВЦЭМ!$B$39:$B$782,D$416)+'СЕТ СН'!$F$16</f>
        <v>0</v>
      </c>
      <c r="E423" s="36">
        <f>SUMIFS(СВЦЭМ!$L$40:$L$783,СВЦЭМ!$A$40:$A$783,$A423,СВЦЭМ!$B$39:$B$782,E$416)+'СЕТ СН'!$F$16</f>
        <v>0</v>
      </c>
      <c r="F423" s="36">
        <f>SUMIFS(СВЦЭМ!$L$40:$L$783,СВЦЭМ!$A$40:$A$783,$A423,СВЦЭМ!$B$39:$B$782,F$416)+'СЕТ СН'!$F$16</f>
        <v>0</v>
      </c>
      <c r="G423" s="36">
        <f>SUMIFS(СВЦЭМ!$L$40:$L$783,СВЦЭМ!$A$40:$A$783,$A423,СВЦЭМ!$B$39:$B$782,G$416)+'СЕТ СН'!$F$16</f>
        <v>0</v>
      </c>
      <c r="H423" s="36">
        <f>SUMIFS(СВЦЭМ!$L$40:$L$783,СВЦЭМ!$A$40:$A$783,$A423,СВЦЭМ!$B$39:$B$782,H$416)+'СЕТ СН'!$F$16</f>
        <v>0</v>
      </c>
      <c r="I423" s="36">
        <f>SUMIFS(СВЦЭМ!$L$40:$L$783,СВЦЭМ!$A$40:$A$783,$A423,СВЦЭМ!$B$39:$B$782,I$416)+'СЕТ СН'!$F$16</f>
        <v>0</v>
      </c>
      <c r="J423" s="36">
        <f>SUMIFS(СВЦЭМ!$L$40:$L$783,СВЦЭМ!$A$40:$A$783,$A423,СВЦЭМ!$B$39:$B$782,J$416)+'СЕТ СН'!$F$16</f>
        <v>0</v>
      </c>
      <c r="K423" s="36">
        <f>SUMIFS(СВЦЭМ!$L$40:$L$783,СВЦЭМ!$A$40:$A$783,$A423,СВЦЭМ!$B$39:$B$782,K$416)+'СЕТ СН'!$F$16</f>
        <v>0</v>
      </c>
      <c r="L423" s="36">
        <f>SUMIFS(СВЦЭМ!$L$40:$L$783,СВЦЭМ!$A$40:$A$783,$A423,СВЦЭМ!$B$39:$B$782,L$416)+'СЕТ СН'!$F$16</f>
        <v>0</v>
      </c>
      <c r="M423" s="36">
        <f>SUMIFS(СВЦЭМ!$L$40:$L$783,СВЦЭМ!$A$40:$A$783,$A423,СВЦЭМ!$B$39:$B$782,M$416)+'СЕТ СН'!$F$16</f>
        <v>0</v>
      </c>
      <c r="N423" s="36">
        <f>SUMIFS(СВЦЭМ!$L$40:$L$783,СВЦЭМ!$A$40:$A$783,$A423,СВЦЭМ!$B$39:$B$782,N$416)+'СЕТ СН'!$F$16</f>
        <v>0</v>
      </c>
      <c r="O423" s="36">
        <f>SUMIFS(СВЦЭМ!$L$40:$L$783,СВЦЭМ!$A$40:$A$783,$A423,СВЦЭМ!$B$39:$B$782,O$416)+'СЕТ СН'!$F$16</f>
        <v>0</v>
      </c>
      <c r="P423" s="36">
        <f>SUMIFS(СВЦЭМ!$L$40:$L$783,СВЦЭМ!$A$40:$A$783,$A423,СВЦЭМ!$B$39:$B$782,P$416)+'СЕТ СН'!$F$16</f>
        <v>0</v>
      </c>
      <c r="Q423" s="36">
        <f>SUMIFS(СВЦЭМ!$L$40:$L$783,СВЦЭМ!$A$40:$A$783,$A423,СВЦЭМ!$B$39:$B$782,Q$416)+'СЕТ СН'!$F$16</f>
        <v>0</v>
      </c>
      <c r="R423" s="36">
        <f>SUMIFS(СВЦЭМ!$L$40:$L$783,СВЦЭМ!$A$40:$A$783,$A423,СВЦЭМ!$B$39:$B$782,R$416)+'СЕТ СН'!$F$16</f>
        <v>0</v>
      </c>
      <c r="S423" s="36">
        <f>SUMIFS(СВЦЭМ!$L$40:$L$783,СВЦЭМ!$A$40:$A$783,$A423,СВЦЭМ!$B$39:$B$782,S$416)+'СЕТ СН'!$F$16</f>
        <v>0</v>
      </c>
      <c r="T423" s="36">
        <f>SUMIFS(СВЦЭМ!$L$40:$L$783,СВЦЭМ!$A$40:$A$783,$A423,СВЦЭМ!$B$39:$B$782,T$416)+'СЕТ СН'!$F$16</f>
        <v>0</v>
      </c>
      <c r="U423" s="36">
        <f>SUMIFS(СВЦЭМ!$L$40:$L$783,СВЦЭМ!$A$40:$A$783,$A423,СВЦЭМ!$B$39:$B$782,U$416)+'СЕТ СН'!$F$16</f>
        <v>0</v>
      </c>
      <c r="V423" s="36">
        <f>SUMIFS(СВЦЭМ!$L$40:$L$783,СВЦЭМ!$A$40:$A$783,$A423,СВЦЭМ!$B$39:$B$782,V$416)+'СЕТ СН'!$F$16</f>
        <v>0</v>
      </c>
      <c r="W423" s="36">
        <f>SUMIFS(СВЦЭМ!$L$40:$L$783,СВЦЭМ!$A$40:$A$783,$A423,СВЦЭМ!$B$39:$B$782,W$416)+'СЕТ СН'!$F$16</f>
        <v>0</v>
      </c>
      <c r="X423" s="36">
        <f>SUMIFS(СВЦЭМ!$L$40:$L$783,СВЦЭМ!$A$40:$A$783,$A423,СВЦЭМ!$B$39:$B$782,X$416)+'СЕТ СН'!$F$16</f>
        <v>0</v>
      </c>
      <c r="Y423" s="36">
        <f>SUMIFS(СВЦЭМ!$L$40:$L$783,СВЦЭМ!$A$40:$A$783,$A423,СВЦЭМ!$B$39:$B$782,Y$416)+'СЕТ СН'!$F$16</f>
        <v>0</v>
      </c>
    </row>
    <row r="424" spans="1:27" ht="15.75" hidden="1" x14ac:dyDescent="0.2">
      <c r="A424" s="35">
        <f t="shared" si="12"/>
        <v>44600</v>
      </c>
      <c r="B424" s="36">
        <f>SUMIFS(СВЦЭМ!$L$40:$L$783,СВЦЭМ!$A$40:$A$783,$A424,СВЦЭМ!$B$39:$B$782,B$416)+'СЕТ СН'!$F$16</f>
        <v>0</v>
      </c>
      <c r="C424" s="36">
        <f>SUMIFS(СВЦЭМ!$L$40:$L$783,СВЦЭМ!$A$40:$A$783,$A424,СВЦЭМ!$B$39:$B$782,C$416)+'СЕТ СН'!$F$16</f>
        <v>0</v>
      </c>
      <c r="D424" s="36">
        <f>SUMIFS(СВЦЭМ!$L$40:$L$783,СВЦЭМ!$A$40:$A$783,$A424,СВЦЭМ!$B$39:$B$782,D$416)+'СЕТ СН'!$F$16</f>
        <v>0</v>
      </c>
      <c r="E424" s="36">
        <f>SUMIFS(СВЦЭМ!$L$40:$L$783,СВЦЭМ!$A$40:$A$783,$A424,СВЦЭМ!$B$39:$B$782,E$416)+'СЕТ СН'!$F$16</f>
        <v>0</v>
      </c>
      <c r="F424" s="36">
        <f>SUMIFS(СВЦЭМ!$L$40:$L$783,СВЦЭМ!$A$40:$A$783,$A424,СВЦЭМ!$B$39:$B$782,F$416)+'СЕТ СН'!$F$16</f>
        <v>0</v>
      </c>
      <c r="G424" s="36">
        <f>SUMIFS(СВЦЭМ!$L$40:$L$783,СВЦЭМ!$A$40:$A$783,$A424,СВЦЭМ!$B$39:$B$782,G$416)+'СЕТ СН'!$F$16</f>
        <v>0</v>
      </c>
      <c r="H424" s="36">
        <f>SUMIFS(СВЦЭМ!$L$40:$L$783,СВЦЭМ!$A$40:$A$783,$A424,СВЦЭМ!$B$39:$B$782,H$416)+'СЕТ СН'!$F$16</f>
        <v>0</v>
      </c>
      <c r="I424" s="36">
        <f>SUMIFS(СВЦЭМ!$L$40:$L$783,СВЦЭМ!$A$40:$A$783,$A424,СВЦЭМ!$B$39:$B$782,I$416)+'СЕТ СН'!$F$16</f>
        <v>0</v>
      </c>
      <c r="J424" s="36">
        <f>SUMIFS(СВЦЭМ!$L$40:$L$783,СВЦЭМ!$A$40:$A$783,$A424,СВЦЭМ!$B$39:$B$782,J$416)+'СЕТ СН'!$F$16</f>
        <v>0</v>
      </c>
      <c r="K424" s="36">
        <f>SUMIFS(СВЦЭМ!$L$40:$L$783,СВЦЭМ!$A$40:$A$783,$A424,СВЦЭМ!$B$39:$B$782,K$416)+'СЕТ СН'!$F$16</f>
        <v>0</v>
      </c>
      <c r="L424" s="36">
        <f>SUMIFS(СВЦЭМ!$L$40:$L$783,СВЦЭМ!$A$40:$A$783,$A424,СВЦЭМ!$B$39:$B$782,L$416)+'СЕТ СН'!$F$16</f>
        <v>0</v>
      </c>
      <c r="M424" s="36">
        <f>SUMIFS(СВЦЭМ!$L$40:$L$783,СВЦЭМ!$A$40:$A$783,$A424,СВЦЭМ!$B$39:$B$782,M$416)+'СЕТ СН'!$F$16</f>
        <v>0</v>
      </c>
      <c r="N424" s="36">
        <f>SUMIFS(СВЦЭМ!$L$40:$L$783,СВЦЭМ!$A$40:$A$783,$A424,СВЦЭМ!$B$39:$B$782,N$416)+'СЕТ СН'!$F$16</f>
        <v>0</v>
      </c>
      <c r="O424" s="36">
        <f>SUMIFS(СВЦЭМ!$L$40:$L$783,СВЦЭМ!$A$40:$A$783,$A424,СВЦЭМ!$B$39:$B$782,O$416)+'СЕТ СН'!$F$16</f>
        <v>0</v>
      </c>
      <c r="P424" s="36">
        <f>SUMIFS(СВЦЭМ!$L$40:$L$783,СВЦЭМ!$A$40:$A$783,$A424,СВЦЭМ!$B$39:$B$782,P$416)+'СЕТ СН'!$F$16</f>
        <v>0</v>
      </c>
      <c r="Q424" s="36">
        <f>SUMIFS(СВЦЭМ!$L$40:$L$783,СВЦЭМ!$A$40:$A$783,$A424,СВЦЭМ!$B$39:$B$782,Q$416)+'СЕТ СН'!$F$16</f>
        <v>0</v>
      </c>
      <c r="R424" s="36">
        <f>SUMIFS(СВЦЭМ!$L$40:$L$783,СВЦЭМ!$A$40:$A$783,$A424,СВЦЭМ!$B$39:$B$782,R$416)+'СЕТ СН'!$F$16</f>
        <v>0</v>
      </c>
      <c r="S424" s="36">
        <f>SUMIFS(СВЦЭМ!$L$40:$L$783,СВЦЭМ!$A$40:$A$783,$A424,СВЦЭМ!$B$39:$B$782,S$416)+'СЕТ СН'!$F$16</f>
        <v>0</v>
      </c>
      <c r="T424" s="36">
        <f>SUMIFS(СВЦЭМ!$L$40:$L$783,СВЦЭМ!$A$40:$A$783,$A424,СВЦЭМ!$B$39:$B$782,T$416)+'СЕТ СН'!$F$16</f>
        <v>0</v>
      </c>
      <c r="U424" s="36">
        <f>SUMIFS(СВЦЭМ!$L$40:$L$783,СВЦЭМ!$A$40:$A$783,$A424,СВЦЭМ!$B$39:$B$782,U$416)+'СЕТ СН'!$F$16</f>
        <v>0</v>
      </c>
      <c r="V424" s="36">
        <f>SUMIFS(СВЦЭМ!$L$40:$L$783,СВЦЭМ!$A$40:$A$783,$A424,СВЦЭМ!$B$39:$B$782,V$416)+'СЕТ СН'!$F$16</f>
        <v>0</v>
      </c>
      <c r="W424" s="36">
        <f>SUMIFS(СВЦЭМ!$L$40:$L$783,СВЦЭМ!$A$40:$A$783,$A424,СВЦЭМ!$B$39:$B$782,W$416)+'СЕТ СН'!$F$16</f>
        <v>0</v>
      </c>
      <c r="X424" s="36">
        <f>SUMIFS(СВЦЭМ!$L$40:$L$783,СВЦЭМ!$A$40:$A$783,$A424,СВЦЭМ!$B$39:$B$782,X$416)+'СЕТ СН'!$F$16</f>
        <v>0</v>
      </c>
      <c r="Y424" s="36">
        <f>SUMIFS(СВЦЭМ!$L$40:$L$783,СВЦЭМ!$A$40:$A$783,$A424,СВЦЭМ!$B$39:$B$782,Y$416)+'СЕТ СН'!$F$16</f>
        <v>0</v>
      </c>
    </row>
    <row r="425" spans="1:27" ht="15.75" hidden="1" x14ac:dyDescent="0.2">
      <c r="A425" s="35">
        <f t="shared" si="12"/>
        <v>44601</v>
      </c>
      <c r="B425" s="36">
        <f>SUMIFS(СВЦЭМ!$L$40:$L$783,СВЦЭМ!$A$40:$A$783,$A425,СВЦЭМ!$B$39:$B$782,B$416)+'СЕТ СН'!$F$16</f>
        <v>0</v>
      </c>
      <c r="C425" s="36">
        <f>SUMIFS(СВЦЭМ!$L$40:$L$783,СВЦЭМ!$A$40:$A$783,$A425,СВЦЭМ!$B$39:$B$782,C$416)+'СЕТ СН'!$F$16</f>
        <v>0</v>
      </c>
      <c r="D425" s="36">
        <f>SUMIFS(СВЦЭМ!$L$40:$L$783,СВЦЭМ!$A$40:$A$783,$A425,СВЦЭМ!$B$39:$B$782,D$416)+'СЕТ СН'!$F$16</f>
        <v>0</v>
      </c>
      <c r="E425" s="36">
        <f>SUMIFS(СВЦЭМ!$L$40:$L$783,СВЦЭМ!$A$40:$A$783,$A425,СВЦЭМ!$B$39:$B$782,E$416)+'СЕТ СН'!$F$16</f>
        <v>0</v>
      </c>
      <c r="F425" s="36">
        <f>SUMIFS(СВЦЭМ!$L$40:$L$783,СВЦЭМ!$A$40:$A$783,$A425,СВЦЭМ!$B$39:$B$782,F$416)+'СЕТ СН'!$F$16</f>
        <v>0</v>
      </c>
      <c r="G425" s="36">
        <f>SUMIFS(СВЦЭМ!$L$40:$L$783,СВЦЭМ!$A$40:$A$783,$A425,СВЦЭМ!$B$39:$B$782,G$416)+'СЕТ СН'!$F$16</f>
        <v>0</v>
      </c>
      <c r="H425" s="36">
        <f>SUMIFS(СВЦЭМ!$L$40:$L$783,СВЦЭМ!$A$40:$A$783,$A425,СВЦЭМ!$B$39:$B$782,H$416)+'СЕТ СН'!$F$16</f>
        <v>0</v>
      </c>
      <c r="I425" s="36">
        <f>SUMIFS(СВЦЭМ!$L$40:$L$783,СВЦЭМ!$A$40:$A$783,$A425,СВЦЭМ!$B$39:$B$782,I$416)+'СЕТ СН'!$F$16</f>
        <v>0</v>
      </c>
      <c r="J425" s="36">
        <f>SUMIFS(СВЦЭМ!$L$40:$L$783,СВЦЭМ!$A$40:$A$783,$A425,СВЦЭМ!$B$39:$B$782,J$416)+'СЕТ СН'!$F$16</f>
        <v>0</v>
      </c>
      <c r="K425" s="36">
        <f>SUMIFS(СВЦЭМ!$L$40:$L$783,СВЦЭМ!$A$40:$A$783,$A425,СВЦЭМ!$B$39:$B$782,K$416)+'СЕТ СН'!$F$16</f>
        <v>0</v>
      </c>
      <c r="L425" s="36">
        <f>SUMIFS(СВЦЭМ!$L$40:$L$783,СВЦЭМ!$A$40:$A$783,$A425,СВЦЭМ!$B$39:$B$782,L$416)+'СЕТ СН'!$F$16</f>
        <v>0</v>
      </c>
      <c r="M425" s="36">
        <f>SUMIFS(СВЦЭМ!$L$40:$L$783,СВЦЭМ!$A$40:$A$783,$A425,СВЦЭМ!$B$39:$B$782,M$416)+'СЕТ СН'!$F$16</f>
        <v>0</v>
      </c>
      <c r="N425" s="36">
        <f>SUMIFS(СВЦЭМ!$L$40:$L$783,СВЦЭМ!$A$40:$A$783,$A425,СВЦЭМ!$B$39:$B$782,N$416)+'СЕТ СН'!$F$16</f>
        <v>0</v>
      </c>
      <c r="O425" s="36">
        <f>SUMIFS(СВЦЭМ!$L$40:$L$783,СВЦЭМ!$A$40:$A$783,$A425,СВЦЭМ!$B$39:$B$782,O$416)+'СЕТ СН'!$F$16</f>
        <v>0</v>
      </c>
      <c r="P425" s="36">
        <f>SUMIFS(СВЦЭМ!$L$40:$L$783,СВЦЭМ!$A$40:$A$783,$A425,СВЦЭМ!$B$39:$B$782,P$416)+'СЕТ СН'!$F$16</f>
        <v>0</v>
      </c>
      <c r="Q425" s="36">
        <f>SUMIFS(СВЦЭМ!$L$40:$L$783,СВЦЭМ!$A$40:$A$783,$A425,СВЦЭМ!$B$39:$B$782,Q$416)+'СЕТ СН'!$F$16</f>
        <v>0</v>
      </c>
      <c r="R425" s="36">
        <f>SUMIFS(СВЦЭМ!$L$40:$L$783,СВЦЭМ!$A$40:$A$783,$A425,СВЦЭМ!$B$39:$B$782,R$416)+'СЕТ СН'!$F$16</f>
        <v>0</v>
      </c>
      <c r="S425" s="36">
        <f>SUMIFS(СВЦЭМ!$L$40:$L$783,СВЦЭМ!$A$40:$A$783,$A425,СВЦЭМ!$B$39:$B$782,S$416)+'СЕТ СН'!$F$16</f>
        <v>0</v>
      </c>
      <c r="T425" s="36">
        <f>SUMIFS(СВЦЭМ!$L$40:$L$783,СВЦЭМ!$A$40:$A$783,$A425,СВЦЭМ!$B$39:$B$782,T$416)+'СЕТ СН'!$F$16</f>
        <v>0</v>
      </c>
      <c r="U425" s="36">
        <f>SUMIFS(СВЦЭМ!$L$40:$L$783,СВЦЭМ!$A$40:$A$783,$A425,СВЦЭМ!$B$39:$B$782,U$416)+'СЕТ СН'!$F$16</f>
        <v>0</v>
      </c>
      <c r="V425" s="36">
        <f>SUMIFS(СВЦЭМ!$L$40:$L$783,СВЦЭМ!$A$40:$A$783,$A425,СВЦЭМ!$B$39:$B$782,V$416)+'СЕТ СН'!$F$16</f>
        <v>0</v>
      </c>
      <c r="W425" s="36">
        <f>SUMIFS(СВЦЭМ!$L$40:$L$783,СВЦЭМ!$A$40:$A$783,$A425,СВЦЭМ!$B$39:$B$782,W$416)+'СЕТ СН'!$F$16</f>
        <v>0</v>
      </c>
      <c r="X425" s="36">
        <f>SUMIFS(СВЦЭМ!$L$40:$L$783,СВЦЭМ!$A$40:$A$783,$A425,СВЦЭМ!$B$39:$B$782,X$416)+'СЕТ СН'!$F$16</f>
        <v>0</v>
      </c>
      <c r="Y425" s="36">
        <f>SUMIFS(СВЦЭМ!$L$40:$L$783,СВЦЭМ!$A$40:$A$783,$A425,СВЦЭМ!$B$39:$B$782,Y$416)+'СЕТ СН'!$F$16</f>
        <v>0</v>
      </c>
    </row>
    <row r="426" spans="1:27" ht="15.75" hidden="1" x14ac:dyDescent="0.2">
      <c r="A426" s="35">
        <f t="shared" si="12"/>
        <v>44602</v>
      </c>
      <c r="B426" s="36">
        <f>SUMIFS(СВЦЭМ!$L$40:$L$783,СВЦЭМ!$A$40:$A$783,$A426,СВЦЭМ!$B$39:$B$782,B$416)+'СЕТ СН'!$F$16</f>
        <v>0</v>
      </c>
      <c r="C426" s="36">
        <f>SUMIFS(СВЦЭМ!$L$40:$L$783,СВЦЭМ!$A$40:$A$783,$A426,СВЦЭМ!$B$39:$B$782,C$416)+'СЕТ СН'!$F$16</f>
        <v>0</v>
      </c>
      <c r="D426" s="36">
        <f>SUMIFS(СВЦЭМ!$L$40:$L$783,СВЦЭМ!$A$40:$A$783,$A426,СВЦЭМ!$B$39:$B$782,D$416)+'СЕТ СН'!$F$16</f>
        <v>0</v>
      </c>
      <c r="E426" s="36">
        <f>SUMIFS(СВЦЭМ!$L$40:$L$783,СВЦЭМ!$A$40:$A$783,$A426,СВЦЭМ!$B$39:$B$782,E$416)+'СЕТ СН'!$F$16</f>
        <v>0</v>
      </c>
      <c r="F426" s="36">
        <f>SUMIFS(СВЦЭМ!$L$40:$L$783,СВЦЭМ!$A$40:$A$783,$A426,СВЦЭМ!$B$39:$B$782,F$416)+'СЕТ СН'!$F$16</f>
        <v>0</v>
      </c>
      <c r="G426" s="36">
        <f>SUMIFS(СВЦЭМ!$L$40:$L$783,СВЦЭМ!$A$40:$A$783,$A426,СВЦЭМ!$B$39:$B$782,G$416)+'СЕТ СН'!$F$16</f>
        <v>0</v>
      </c>
      <c r="H426" s="36">
        <f>SUMIFS(СВЦЭМ!$L$40:$L$783,СВЦЭМ!$A$40:$A$783,$A426,СВЦЭМ!$B$39:$B$782,H$416)+'СЕТ СН'!$F$16</f>
        <v>0</v>
      </c>
      <c r="I426" s="36">
        <f>SUMIFS(СВЦЭМ!$L$40:$L$783,СВЦЭМ!$A$40:$A$783,$A426,СВЦЭМ!$B$39:$B$782,I$416)+'СЕТ СН'!$F$16</f>
        <v>0</v>
      </c>
      <c r="J426" s="36">
        <f>SUMIFS(СВЦЭМ!$L$40:$L$783,СВЦЭМ!$A$40:$A$783,$A426,СВЦЭМ!$B$39:$B$782,J$416)+'СЕТ СН'!$F$16</f>
        <v>0</v>
      </c>
      <c r="K426" s="36">
        <f>SUMIFS(СВЦЭМ!$L$40:$L$783,СВЦЭМ!$A$40:$A$783,$A426,СВЦЭМ!$B$39:$B$782,K$416)+'СЕТ СН'!$F$16</f>
        <v>0</v>
      </c>
      <c r="L426" s="36">
        <f>SUMIFS(СВЦЭМ!$L$40:$L$783,СВЦЭМ!$A$40:$A$783,$A426,СВЦЭМ!$B$39:$B$782,L$416)+'СЕТ СН'!$F$16</f>
        <v>0</v>
      </c>
      <c r="M426" s="36">
        <f>SUMIFS(СВЦЭМ!$L$40:$L$783,СВЦЭМ!$A$40:$A$783,$A426,СВЦЭМ!$B$39:$B$782,M$416)+'СЕТ СН'!$F$16</f>
        <v>0</v>
      </c>
      <c r="N426" s="36">
        <f>SUMIFS(СВЦЭМ!$L$40:$L$783,СВЦЭМ!$A$40:$A$783,$A426,СВЦЭМ!$B$39:$B$782,N$416)+'СЕТ СН'!$F$16</f>
        <v>0</v>
      </c>
      <c r="O426" s="36">
        <f>SUMIFS(СВЦЭМ!$L$40:$L$783,СВЦЭМ!$A$40:$A$783,$A426,СВЦЭМ!$B$39:$B$782,O$416)+'СЕТ СН'!$F$16</f>
        <v>0</v>
      </c>
      <c r="P426" s="36">
        <f>SUMIFS(СВЦЭМ!$L$40:$L$783,СВЦЭМ!$A$40:$A$783,$A426,СВЦЭМ!$B$39:$B$782,P$416)+'СЕТ СН'!$F$16</f>
        <v>0</v>
      </c>
      <c r="Q426" s="36">
        <f>SUMIFS(СВЦЭМ!$L$40:$L$783,СВЦЭМ!$A$40:$A$783,$A426,СВЦЭМ!$B$39:$B$782,Q$416)+'СЕТ СН'!$F$16</f>
        <v>0</v>
      </c>
      <c r="R426" s="36">
        <f>SUMIFS(СВЦЭМ!$L$40:$L$783,СВЦЭМ!$A$40:$A$783,$A426,СВЦЭМ!$B$39:$B$782,R$416)+'СЕТ СН'!$F$16</f>
        <v>0</v>
      </c>
      <c r="S426" s="36">
        <f>SUMIFS(СВЦЭМ!$L$40:$L$783,СВЦЭМ!$A$40:$A$783,$A426,СВЦЭМ!$B$39:$B$782,S$416)+'СЕТ СН'!$F$16</f>
        <v>0</v>
      </c>
      <c r="T426" s="36">
        <f>SUMIFS(СВЦЭМ!$L$40:$L$783,СВЦЭМ!$A$40:$A$783,$A426,СВЦЭМ!$B$39:$B$782,T$416)+'СЕТ СН'!$F$16</f>
        <v>0</v>
      </c>
      <c r="U426" s="36">
        <f>SUMIFS(СВЦЭМ!$L$40:$L$783,СВЦЭМ!$A$40:$A$783,$A426,СВЦЭМ!$B$39:$B$782,U$416)+'СЕТ СН'!$F$16</f>
        <v>0</v>
      </c>
      <c r="V426" s="36">
        <f>SUMIFS(СВЦЭМ!$L$40:$L$783,СВЦЭМ!$A$40:$A$783,$A426,СВЦЭМ!$B$39:$B$782,V$416)+'СЕТ СН'!$F$16</f>
        <v>0</v>
      </c>
      <c r="W426" s="36">
        <f>SUMIFS(СВЦЭМ!$L$40:$L$783,СВЦЭМ!$A$40:$A$783,$A426,СВЦЭМ!$B$39:$B$782,W$416)+'СЕТ СН'!$F$16</f>
        <v>0</v>
      </c>
      <c r="X426" s="36">
        <f>SUMIFS(СВЦЭМ!$L$40:$L$783,СВЦЭМ!$A$40:$A$783,$A426,СВЦЭМ!$B$39:$B$782,X$416)+'СЕТ СН'!$F$16</f>
        <v>0</v>
      </c>
      <c r="Y426" s="36">
        <f>SUMIFS(СВЦЭМ!$L$40:$L$783,СВЦЭМ!$A$40:$A$783,$A426,СВЦЭМ!$B$39:$B$782,Y$416)+'СЕТ СН'!$F$16</f>
        <v>0</v>
      </c>
    </row>
    <row r="427" spans="1:27" ht="15.75" hidden="1" x14ac:dyDescent="0.2">
      <c r="A427" s="35">
        <f t="shared" si="12"/>
        <v>44603</v>
      </c>
      <c r="B427" s="36">
        <f>SUMIFS(СВЦЭМ!$L$40:$L$783,СВЦЭМ!$A$40:$A$783,$A427,СВЦЭМ!$B$39:$B$782,B$416)+'СЕТ СН'!$F$16</f>
        <v>0</v>
      </c>
      <c r="C427" s="36">
        <f>SUMIFS(СВЦЭМ!$L$40:$L$783,СВЦЭМ!$A$40:$A$783,$A427,СВЦЭМ!$B$39:$B$782,C$416)+'СЕТ СН'!$F$16</f>
        <v>0</v>
      </c>
      <c r="D427" s="36">
        <f>SUMIFS(СВЦЭМ!$L$40:$L$783,СВЦЭМ!$A$40:$A$783,$A427,СВЦЭМ!$B$39:$B$782,D$416)+'СЕТ СН'!$F$16</f>
        <v>0</v>
      </c>
      <c r="E427" s="36">
        <f>SUMIFS(СВЦЭМ!$L$40:$L$783,СВЦЭМ!$A$40:$A$783,$A427,СВЦЭМ!$B$39:$B$782,E$416)+'СЕТ СН'!$F$16</f>
        <v>0</v>
      </c>
      <c r="F427" s="36">
        <f>SUMIFS(СВЦЭМ!$L$40:$L$783,СВЦЭМ!$A$40:$A$783,$A427,СВЦЭМ!$B$39:$B$782,F$416)+'СЕТ СН'!$F$16</f>
        <v>0</v>
      </c>
      <c r="G427" s="36">
        <f>SUMIFS(СВЦЭМ!$L$40:$L$783,СВЦЭМ!$A$40:$A$783,$A427,СВЦЭМ!$B$39:$B$782,G$416)+'СЕТ СН'!$F$16</f>
        <v>0</v>
      </c>
      <c r="H427" s="36">
        <f>SUMIFS(СВЦЭМ!$L$40:$L$783,СВЦЭМ!$A$40:$A$783,$A427,СВЦЭМ!$B$39:$B$782,H$416)+'СЕТ СН'!$F$16</f>
        <v>0</v>
      </c>
      <c r="I427" s="36">
        <f>SUMIFS(СВЦЭМ!$L$40:$L$783,СВЦЭМ!$A$40:$A$783,$A427,СВЦЭМ!$B$39:$B$782,I$416)+'СЕТ СН'!$F$16</f>
        <v>0</v>
      </c>
      <c r="J427" s="36">
        <f>SUMIFS(СВЦЭМ!$L$40:$L$783,СВЦЭМ!$A$40:$A$783,$A427,СВЦЭМ!$B$39:$B$782,J$416)+'СЕТ СН'!$F$16</f>
        <v>0</v>
      </c>
      <c r="K427" s="36">
        <f>SUMIFS(СВЦЭМ!$L$40:$L$783,СВЦЭМ!$A$40:$A$783,$A427,СВЦЭМ!$B$39:$B$782,K$416)+'СЕТ СН'!$F$16</f>
        <v>0</v>
      </c>
      <c r="L427" s="36">
        <f>SUMIFS(СВЦЭМ!$L$40:$L$783,СВЦЭМ!$A$40:$A$783,$A427,СВЦЭМ!$B$39:$B$782,L$416)+'СЕТ СН'!$F$16</f>
        <v>0</v>
      </c>
      <c r="M427" s="36">
        <f>SUMIFS(СВЦЭМ!$L$40:$L$783,СВЦЭМ!$A$40:$A$783,$A427,СВЦЭМ!$B$39:$B$782,M$416)+'СЕТ СН'!$F$16</f>
        <v>0</v>
      </c>
      <c r="N427" s="36">
        <f>SUMIFS(СВЦЭМ!$L$40:$L$783,СВЦЭМ!$A$40:$A$783,$A427,СВЦЭМ!$B$39:$B$782,N$416)+'СЕТ СН'!$F$16</f>
        <v>0</v>
      </c>
      <c r="O427" s="36">
        <f>SUMIFS(СВЦЭМ!$L$40:$L$783,СВЦЭМ!$A$40:$A$783,$A427,СВЦЭМ!$B$39:$B$782,O$416)+'СЕТ СН'!$F$16</f>
        <v>0</v>
      </c>
      <c r="P427" s="36">
        <f>SUMIFS(СВЦЭМ!$L$40:$L$783,СВЦЭМ!$A$40:$A$783,$A427,СВЦЭМ!$B$39:$B$782,P$416)+'СЕТ СН'!$F$16</f>
        <v>0</v>
      </c>
      <c r="Q427" s="36">
        <f>SUMIFS(СВЦЭМ!$L$40:$L$783,СВЦЭМ!$A$40:$A$783,$A427,СВЦЭМ!$B$39:$B$782,Q$416)+'СЕТ СН'!$F$16</f>
        <v>0</v>
      </c>
      <c r="R427" s="36">
        <f>SUMIFS(СВЦЭМ!$L$40:$L$783,СВЦЭМ!$A$40:$A$783,$A427,СВЦЭМ!$B$39:$B$782,R$416)+'СЕТ СН'!$F$16</f>
        <v>0</v>
      </c>
      <c r="S427" s="36">
        <f>SUMIFS(СВЦЭМ!$L$40:$L$783,СВЦЭМ!$A$40:$A$783,$A427,СВЦЭМ!$B$39:$B$782,S$416)+'СЕТ СН'!$F$16</f>
        <v>0</v>
      </c>
      <c r="T427" s="36">
        <f>SUMIFS(СВЦЭМ!$L$40:$L$783,СВЦЭМ!$A$40:$A$783,$A427,СВЦЭМ!$B$39:$B$782,T$416)+'СЕТ СН'!$F$16</f>
        <v>0</v>
      </c>
      <c r="U427" s="36">
        <f>SUMIFS(СВЦЭМ!$L$40:$L$783,СВЦЭМ!$A$40:$A$783,$A427,СВЦЭМ!$B$39:$B$782,U$416)+'СЕТ СН'!$F$16</f>
        <v>0</v>
      </c>
      <c r="V427" s="36">
        <f>SUMIFS(СВЦЭМ!$L$40:$L$783,СВЦЭМ!$A$40:$A$783,$A427,СВЦЭМ!$B$39:$B$782,V$416)+'СЕТ СН'!$F$16</f>
        <v>0</v>
      </c>
      <c r="W427" s="36">
        <f>SUMIFS(СВЦЭМ!$L$40:$L$783,СВЦЭМ!$A$40:$A$783,$A427,СВЦЭМ!$B$39:$B$782,W$416)+'СЕТ СН'!$F$16</f>
        <v>0</v>
      </c>
      <c r="X427" s="36">
        <f>SUMIFS(СВЦЭМ!$L$40:$L$783,СВЦЭМ!$A$40:$A$783,$A427,СВЦЭМ!$B$39:$B$782,X$416)+'СЕТ СН'!$F$16</f>
        <v>0</v>
      </c>
      <c r="Y427" s="36">
        <f>SUMIFS(СВЦЭМ!$L$40:$L$783,СВЦЭМ!$A$40:$A$783,$A427,СВЦЭМ!$B$39:$B$782,Y$416)+'СЕТ СН'!$F$16</f>
        <v>0</v>
      </c>
    </row>
    <row r="428" spans="1:27" ht="15.75" hidden="1" x14ac:dyDescent="0.2">
      <c r="A428" s="35">
        <f t="shared" si="12"/>
        <v>44604</v>
      </c>
      <c r="B428" s="36">
        <f>SUMIFS(СВЦЭМ!$L$40:$L$783,СВЦЭМ!$A$40:$A$783,$A428,СВЦЭМ!$B$39:$B$782,B$416)+'СЕТ СН'!$F$16</f>
        <v>0</v>
      </c>
      <c r="C428" s="36">
        <f>SUMIFS(СВЦЭМ!$L$40:$L$783,СВЦЭМ!$A$40:$A$783,$A428,СВЦЭМ!$B$39:$B$782,C$416)+'СЕТ СН'!$F$16</f>
        <v>0</v>
      </c>
      <c r="D428" s="36">
        <f>SUMIFS(СВЦЭМ!$L$40:$L$783,СВЦЭМ!$A$40:$A$783,$A428,СВЦЭМ!$B$39:$B$782,D$416)+'СЕТ СН'!$F$16</f>
        <v>0</v>
      </c>
      <c r="E428" s="36">
        <f>SUMIFS(СВЦЭМ!$L$40:$L$783,СВЦЭМ!$A$40:$A$783,$A428,СВЦЭМ!$B$39:$B$782,E$416)+'СЕТ СН'!$F$16</f>
        <v>0</v>
      </c>
      <c r="F428" s="36">
        <f>SUMIFS(СВЦЭМ!$L$40:$L$783,СВЦЭМ!$A$40:$A$783,$A428,СВЦЭМ!$B$39:$B$782,F$416)+'СЕТ СН'!$F$16</f>
        <v>0</v>
      </c>
      <c r="G428" s="36">
        <f>SUMIFS(СВЦЭМ!$L$40:$L$783,СВЦЭМ!$A$40:$A$783,$A428,СВЦЭМ!$B$39:$B$782,G$416)+'СЕТ СН'!$F$16</f>
        <v>0</v>
      </c>
      <c r="H428" s="36">
        <f>SUMIFS(СВЦЭМ!$L$40:$L$783,СВЦЭМ!$A$40:$A$783,$A428,СВЦЭМ!$B$39:$B$782,H$416)+'СЕТ СН'!$F$16</f>
        <v>0</v>
      </c>
      <c r="I428" s="36">
        <f>SUMIFS(СВЦЭМ!$L$40:$L$783,СВЦЭМ!$A$40:$A$783,$A428,СВЦЭМ!$B$39:$B$782,I$416)+'СЕТ СН'!$F$16</f>
        <v>0</v>
      </c>
      <c r="J428" s="36">
        <f>SUMIFS(СВЦЭМ!$L$40:$L$783,СВЦЭМ!$A$40:$A$783,$A428,СВЦЭМ!$B$39:$B$782,J$416)+'СЕТ СН'!$F$16</f>
        <v>0</v>
      </c>
      <c r="K428" s="36">
        <f>SUMIFS(СВЦЭМ!$L$40:$L$783,СВЦЭМ!$A$40:$A$783,$A428,СВЦЭМ!$B$39:$B$782,K$416)+'СЕТ СН'!$F$16</f>
        <v>0</v>
      </c>
      <c r="L428" s="36">
        <f>SUMIFS(СВЦЭМ!$L$40:$L$783,СВЦЭМ!$A$40:$A$783,$A428,СВЦЭМ!$B$39:$B$782,L$416)+'СЕТ СН'!$F$16</f>
        <v>0</v>
      </c>
      <c r="M428" s="36">
        <f>SUMIFS(СВЦЭМ!$L$40:$L$783,СВЦЭМ!$A$40:$A$783,$A428,СВЦЭМ!$B$39:$B$782,M$416)+'СЕТ СН'!$F$16</f>
        <v>0</v>
      </c>
      <c r="N428" s="36">
        <f>SUMIFS(СВЦЭМ!$L$40:$L$783,СВЦЭМ!$A$40:$A$783,$A428,СВЦЭМ!$B$39:$B$782,N$416)+'СЕТ СН'!$F$16</f>
        <v>0</v>
      </c>
      <c r="O428" s="36">
        <f>SUMIFS(СВЦЭМ!$L$40:$L$783,СВЦЭМ!$A$40:$A$783,$A428,СВЦЭМ!$B$39:$B$782,O$416)+'СЕТ СН'!$F$16</f>
        <v>0</v>
      </c>
      <c r="P428" s="36">
        <f>SUMIFS(СВЦЭМ!$L$40:$L$783,СВЦЭМ!$A$40:$A$783,$A428,СВЦЭМ!$B$39:$B$782,P$416)+'СЕТ СН'!$F$16</f>
        <v>0</v>
      </c>
      <c r="Q428" s="36">
        <f>SUMIFS(СВЦЭМ!$L$40:$L$783,СВЦЭМ!$A$40:$A$783,$A428,СВЦЭМ!$B$39:$B$782,Q$416)+'СЕТ СН'!$F$16</f>
        <v>0</v>
      </c>
      <c r="R428" s="36">
        <f>SUMIFS(СВЦЭМ!$L$40:$L$783,СВЦЭМ!$A$40:$A$783,$A428,СВЦЭМ!$B$39:$B$782,R$416)+'СЕТ СН'!$F$16</f>
        <v>0</v>
      </c>
      <c r="S428" s="36">
        <f>SUMIFS(СВЦЭМ!$L$40:$L$783,СВЦЭМ!$A$40:$A$783,$A428,СВЦЭМ!$B$39:$B$782,S$416)+'СЕТ СН'!$F$16</f>
        <v>0</v>
      </c>
      <c r="T428" s="36">
        <f>SUMIFS(СВЦЭМ!$L$40:$L$783,СВЦЭМ!$A$40:$A$783,$A428,СВЦЭМ!$B$39:$B$782,T$416)+'СЕТ СН'!$F$16</f>
        <v>0</v>
      </c>
      <c r="U428" s="36">
        <f>SUMIFS(СВЦЭМ!$L$40:$L$783,СВЦЭМ!$A$40:$A$783,$A428,СВЦЭМ!$B$39:$B$782,U$416)+'СЕТ СН'!$F$16</f>
        <v>0</v>
      </c>
      <c r="V428" s="36">
        <f>SUMIFS(СВЦЭМ!$L$40:$L$783,СВЦЭМ!$A$40:$A$783,$A428,СВЦЭМ!$B$39:$B$782,V$416)+'СЕТ СН'!$F$16</f>
        <v>0</v>
      </c>
      <c r="W428" s="36">
        <f>SUMIFS(СВЦЭМ!$L$40:$L$783,СВЦЭМ!$A$40:$A$783,$A428,СВЦЭМ!$B$39:$B$782,W$416)+'СЕТ СН'!$F$16</f>
        <v>0</v>
      </c>
      <c r="X428" s="36">
        <f>SUMIFS(СВЦЭМ!$L$40:$L$783,СВЦЭМ!$A$40:$A$783,$A428,СВЦЭМ!$B$39:$B$782,X$416)+'СЕТ СН'!$F$16</f>
        <v>0</v>
      </c>
      <c r="Y428" s="36">
        <f>SUMIFS(СВЦЭМ!$L$40:$L$783,СВЦЭМ!$A$40:$A$783,$A428,СВЦЭМ!$B$39:$B$782,Y$416)+'СЕТ СН'!$F$16</f>
        <v>0</v>
      </c>
    </row>
    <row r="429" spans="1:27" ht="15.75" hidden="1" x14ac:dyDescent="0.2">
      <c r="A429" s="35">
        <f t="shared" si="12"/>
        <v>44605</v>
      </c>
      <c r="B429" s="36">
        <f>SUMIFS(СВЦЭМ!$L$40:$L$783,СВЦЭМ!$A$40:$A$783,$A429,СВЦЭМ!$B$39:$B$782,B$416)+'СЕТ СН'!$F$16</f>
        <v>0</v>
      </c>
      <c r="C429" s="36">
        <f>SUMIFS(СВЦЭМ!$L$40:$L$783,СВЦЭМ!$A$40:$A$783,$A429,СВЦЭМ!$B$39:$B$782,C$416)+'СЕТ СН'!$F$16</f>
        <v>0</v>
      </c>
      <c r="D429" s="36">
        <f>SUMIFS(СВЦЭМ!$L$40:$L$783,СВЦЭМ!$A$40:$A$783,$A429,СВЦЭМ!$B$39:$B$782,D$416)+'СЕТ СН'!$F$16</f>
        <v>0</v>
      </c>
      <c r="E429" s="36">
        <f>SUMIFS(СВЦЭМ!$L$40:$L$783,СВЦЭМ!$A$40:$A$783,$A429,СВЦЭМ!$B$39:$B$782,E$416)+'СЕТ СН'!$F$16</f>
        <v>0</v>
      </c>
      <c r="F429" s="36">
        <f>SUMIFS(СВЦЭМ!$L$40:$L$783,СВЦЭМ!$A$40:$A$783,$A429,СВЦЭМ!$B$39:$B$782,F$416)+'СЕТ СН'!$F$16</f>
        <v>0</v>
      </c>
      <c r="G429" s="36">
        <f>SUMIFS(СВЦЭМ!$L$40:$L$783,СВЦЭМ!$A$40:$A$783,$A429,СВЦЭМ!$B$39:$B$782,G$416)+'СЕТ СН'!$F$16</f>
        <v>0</v>
      </c>
      <c r="H429" s="36">
        <f>SUMIFS(СВЦЭМ!$L$40:$L$783,СВЦЭМ!$A$40:$A$783,$A429,СВЦЭМ!$B$39:$B$782,H$416)+'СЕТ СН'!$F$16</f>
        <v>0</v>
      </c>
      <c r="I429" s="36">
        <f>SUMIFS(СВЦЭМ!$L$40:$L$783,СВЦЭМ!$A$40:$A$783,$A429,СВЦЭМ!$B$39:$B$782,I$416)+'СЕТ СН'!$F$16</f>
        <v>0</v>
      </c>
      <c r="J429" s="36">
        <f>SUMIFS(СВЦЭМ!$L$40:$L$783,СВЦЭМ!$A$40:$A$783,$A429,СВЦЭМ!$B$39:$B$782,J$416)+'СЕТ СН'!$F$16</f>
        <v>0</v>
      </c>
      <c r="K429" s="36">
        <f>SUMIFS(СВЦЭМ!$L$40:$L$783,СВЦЭМ!$A$40:$A$783,$A429,СВЦЭМ!$B$39:$B$782,K$416)+'СЕТ СН'!$F$16</f>
        <v>0</v>
      </c>
      <c r="L429" s="36">
        <f>SUMIFS(СВЦЭМ!$L$40:$L$783,СВЦЭМ!$A$40:$A$783,$A429,СВЦЭМ!$B$39:$B$782,L$416)+'СЕТ СН'!$F$16</f>
        <v>0</v>
      </c>
      <c r="M429" s="36">
        <f>SUMIFS(СВЦЭМ!$L$40:$L$783,СВЦЭМ!$A$40:$A$783,$A429,СВЦЭМ!$B$39:$B$782,M$416)+'СЕТ СН'!$F$16</f>
        <v>0</v>
      </c>
      <c r="N429" s="36">
        <f>SUMIFS(СВЦЭМ!$L$40:$L$783,СВЦЭМ!$A$40:$A$783,$A429,СВЦЭМ!$B$39:$B$782,N$416)+'СЕТ СН'!$F$16</f>
        <v>0</v>
      </c>
      <c r="O429" s="36">
        <f>SUMIFS(СВЦЭМ!$L$40:$L$783,СВЦЭМ!$A$40:$A$783,$A429,СВЦЭМ!$B$39:$B$782,O$416)+'СЕТ СН'!$F$16</f>
        <v>0</v>
      </c>
      <c r="P429" s="36">
        <f>SUMIFS(СВЦЭМ!$L$40:$L$783,СВЦЭМ!$A$40:$A$783,$A429,СВЦЭМ!$B$39:$B$782,P$416)+'СЕТ СН'!$F$16</f>
        <v>0</v>
      </c>
      <c r="Q429" s="36">
        <f>SUMIFS(СВЦЭМ!$L$40:$L$783,СВЦЭМ!$A$40:$A$783,$A429,СВЦЭМ!$B$39:$B$782,Q$416)+'СЕТ СН'!$F$16</f>
        <v>0</v>
      </c>
      <c r="R429" s="36">
        <f>SUMIFS(СВЦЭМ!$L$40:$L$783,СВЦЭМ!$A$40:$A$783,$A429,СВЦЭМ!$B$39:$B$782,R$416)+'СЕТ СН'!$F$16</f>
        <v>0</v>
      </c>
      <c r="S429" s="36">
        <f>SUMIFS(СВЦЭМ!$L$40:$L$783,СВЦЭМ!$A$40:$A$783,$A429,СВЦЭМ!$B$39:$B$782,S$416)+'СЕТ СН'!$F$16</f>
        <v>0</v>
      </c>
      <c r="T429" s="36">
        <f>SUMIFS(СВЦЭМ!$L$40:$L$783,СВЦЭМ!$A$40:$A$783,$A429,СВЦЭМ!$B$39:$B$782,T$416)+'СЕТ СН'!$F$16</f>
        <v>0</v>
      </c>
      <c r="U429" s="36">
        <f>SUMIFS(СВЦЭМ!$L$40:$L$783,СВЦЭМ!$A$40:$A$783,$A429,СВЦЭМ!$B$39:$B$782,U$416)+'СЕТ СН'!$F$16</f>
        <v>0</v>
      </c>
      <c r="V429" s="36">
        <f>SUMIFS(СВЦЭМ!$L$40:$L$783,СВЦЭМ!$A$40:$A$783,$A429,СВЦЭМ!$B$39:$B$782,V$416)+'СЕТ СН'!$F$16</f>
        <v>0</v>
      </c>
      <c r="W429" s="36">
        <f>SUMIFS(СВЦЭМ!$L$40:$L$783,СВЦЭМ!$A$40:$A$783,$A429,СВЦЭМ!$B$39:$B$782,W$416)+'СЕТ СН'!$F$16</f>
        <v>0</v>
      </c>
      <c r="X429" s="36">
        <f>SUMIFS(СВЦЭМ!$L$40:$L$783,СВЦЭМ!$A$40:$A$783,$A429,СВЦЭМ!$B$39:$B$782,X$416)+'СЕТ СН'!$F$16</f>
        <v>0</v>
      </c>
      <c r="Y429" s="36">
        <f>SUMIFS(СВЦЭМ!$L$40:$L$783,СВЦЭМ!$A$40:$A$783,$A429,СВЦЭМ!$B$39:$B$782,Y$416)+'СЕТ СН'!$F$16</f>
        <v>0</v>
      </c>
    </row>
    <row r="430" spans="1:27" ht="15.75" hidden="1" x14ac:dyDescent="0.2">
      <c r="A430" s="35">
        <f t="shared" si="12"/>
        <v>44606</v>
      </c>
      <c r="B430" s="36">
        <f>SUMIFS(СВЦЭМ!$L$40:$L$783,СВЦЭМ!$A$40:$A$783,$A430,СВЦЭМ!$B$39:$B$782,B$416)+'СЕТ СН'!$F$16</f>
        <v>0</v>
      </c>
      <c r="C430" s="36">
        <f>SUMIFS(СВЦЭМ!$L$40:$L$783,СВЦЭМ!$A$40:$A$783,$A430,СВЦЭМ!$B$39:$B$782,C$416)+'СЕТ СН'!$F$16</f>
        <v>0</v>
      </c>
      <c r="D430" s="36">
        <f>SUMIFS(СВЦЭМ!$L$40:$L$783,СВЦЭМ!$A$40:$A$783,$A430,СВЦЭМ!$B$39:$B$782,D$416)+'СЕТ СН'!$F$16</f>
        <v>0</v>
      </c>
      <c r="E430" s="36">
        <f>SUMIFS(СВЦЭМ!$L$40:$L$783,СВЦЭМ!$A$40:$A$783,$A430,СВЦЭМ!$B$39:$B$782,E$416)+'СЕТ СН'!$F$16</f>
        <v>0</v>
      </c>
      <c r="F430" s="36">
        <f>SUMIFS(СВЦЭМ!$L$40:$L$783,СВЦЭМ!$A$40:$A$783,$A430,СВЦЭМ!$B$39:$B$782,F$416)+'СЕТ СН'!$F$16</f>
        <v>0</v>
      </c>
      <c r="G430" s="36">
        <f>SUMIFS(СВЦЭМ!$L$40:$L$783,СВЦЭМ!$A$40:$A$783,$A430,СВЦЭМ!$B$39:$B$782,G$416)+'СЕТ СН'!$F$16</f>
        <v>0</v>
      </c>
      <c r="H430" s="36">
        <f>SUMIFS(СВЦЭМ!$L$40:$L$783,СВЦЭМ!$A$40:$A$783,$A430,СВЦЭМ!$B$39:$B$782,H$416)+'СЕТ СН'!$F$16</f>
        <v>0</v>
      </c>
      <c r="I430" s="36">
        <f>SUMIFS(СВЦЭМ!$L$40:$L$783,СВЦЭМ!$A$40:$A$783,$A430,СВЦЭМ!$B$39:$B$782,I$416)+'СЕТ СН'!$F$16</f>
        <v>0</v>
      </c>
      <c r="J430" s="36">
        <f>SUMIFS(СВЦЭМ!$L$40:$L$783,СВЦЭМ!$A$40:$A$783,$A430,СВЦЭМ!$B$39:$B$782,J$416)+'СЕТ СН'!$F$16</f>
        <v>0</v>
      </c>
      <c r="K430" s="36">
        <f>SUMIFS(СВЦЭМ!$L$40:$L$783,СВЦЭМ!$A$40:$A$783,$A430,СВЦЭМ!$B$39:$B$782,K$416)+'СЕТ СН'!$F$16</f>
        <v>0</v>
      </c>
      <c r="L430" s="36">
        <f>SUMIFS(СВЦЭМ!$L$40:$L$783,СВЦЭМ!$A$40:$A$783,$A430,СВЦЭМ!$B$39:$B$782,L$416)+'СЕТ СН'!$F$16</f>
        <v>0</v>
      </c>
      <c r="M430" s="36">
        <f>SUMIFS(СВЦЭМ!$L$40:$L$783,СВЦЭМ!$A$40:$A$783,$A430,СВЦЭМ!$B$39:$B$782,M$416)+'СЕТ СН'!$F$16</f>
        <v>0</v>
      </c>
      <c r="N430" s="36">
        <f>SUMIFS(СВЦЭМ!$L$40:$L$783,СВЦЭМ!$A$40:$A$783,$A430,СВЦЭМ!$B$39:$B$782,N$416)+'СЕТ СН'!$F$16</f>
        <v>0</v>
      </c>
      <c r="O430" s="36">
        <f>SUMIFS(СВЦЭМ!$L$40:$L$783,СВЦЭМ!$A$40:$A$783,$A430,СВЦЭМ!$B$39:$B$782,O$416)+'СЕТ СН'!$F$16</f>
        <v>0</v>
      </c>
      <c r="P430" s="36">
        <f>SUMIFS(СВЦЭМ!$L$40:$L$783,СВЦЭМ!$A$40:$A$783,$A430,СВЦЭМ!$B$39:$B$782,P$416)+'СЕТ СН'!$F$16</f>
        <v>0</v>
      </c>
      <c r="Q430" s="36">
        <f>SUMIFS(СВЦЭМ!$L$40:$L$783,СВЦЭМ!$A$40:$A$783,$A430,СВЦЭМ!$B$39:$B$782,Q$416)+'СЕТ СН'!$F$16</f>
        <v>0</v>
      </c>
      <c r="R430" s="36">
        <f>SUMIFS(СВЦЭМ!$L$40:$L$783,СВЦЭМ!$A$40:$A$783,$A430,СВЦЭМ!$B$39:$B$782,R$416)+'СЕТ СН'!$F$16</f>
        <v>0</v>
      </c>
      <c r="S430" s="36">
        <f>SUMIFS(СВЦЭМ!$L$40:$L$783,СВЦЭМ!$A$40:$A$783,$A430,СВЦЭМ!$B$39:$B$782,S$416)+'СЕТ СН'!$F$16</f>
        <v>0</v>
      </c>
      <c r="T430" s="36">
        <f>SUMIFS(СВЦЭМ!$L$40:$L$783,СВЦЭМ!$A$40:$A$783,$A430,СВЦЭМ!$B$39:$B$782,T$416)+'СЕТ СН'!$F$16</f>
        <v>0</v>
      </c>
      <c r="U430" s="36">
        <f>SUMIFS(СВЦЭМ!$L$40:$L$783,СВЦЭМ!$A$40:$A$783,$A430,СВЦЭМ!$B$39:$B$782,U$416)+'СЕТ СН'!$F$16</f>
        <v>0</v>
      </c>
      <c r="V430" s="36">
        <f>SUMIFS(СВЦЭМ!$L$40:$L$783,СВЦЭМ!$A$40:$A$783,$A430,СВЦЭМ!$B$39:$B$782,V$416)+'СЕТ СН'!$F$16</f>
        <v>0</v>
      </c>
      <c r="W430" s="36">
        <f>SUMIFS(СВЦЭМ!$L$40:$L$783,СВЦЭМ!$A$40:$A$783,$A430,СВЦЭМ!$B$39:$B$782,W$416)+'СЕТ СН'!$F$16</f>
        <v>0</v>
      </c>
      <c r="X430" s="36">
        <f>SUMIFS(СВЦЭМ!$L$40:$L$783,СВЦЭМ!$A$40:$A$783,$A430,СВЦЭМ!$B$39:$B$782,X$416)+'СЕТ СН'!$F$16</f>
        <v>0</v>
      </c>
      <c r="Y430" s="36">
        <f>SUMIFS(СВЦЭМ!$L$40:$L$783,СВЦЭМ!$A$40:$A$783,$A430,СВЦЭМ!$B$39:$B$782,Y$416)+'СЕТ СН'!$F$16</f>
        <v>0</v>
      </c>
    </row>
    <row r="431" spans="1:27" ht="15.75" hidden="1" x14ac:dyDescent="0.2">
      <c r="A431" s="35">
        <f t="shared" si="12"/>
        <v>44607</v>
      </c>
      <c r="B431" s="36">
        <f>SUMIFS(СВЦЭМ!$L$40:$L$783,СВЦЭМ!$A$40:$A$783,$A431,СВЦЭМ!$B$39:$B$782,B$416)+'СЕТ СН'!$F$16</f>
        <v>0</v>
      </c>
      <c r="C431" s="36">
        <f>SUMIFS(СВЦЭМ!$L$40:$L$783,СВЦЭМ!$A$40:$A$783,$A431,СВЦЭМ!$B$39:$B$782,C$416)+'СЕТ СН'!$F$16</f>
        <v>0</v>
      </c>
      <c r="D431" s="36">
        <f>SUMIFS(СВЦЭМ!$L$40:$L$783,СВЦЭМ!$A$40:$A$783,$A431,СВЦЭМ!$B$39:$B$782,D$416)+'СЕТ СН'!$F$16</f>
        <v>0</v>
      </c>
      <c r="E431" s="36">
        <f>SUMIFS(СВЦЭМ!$L$40:$L$783,СВЦЭМ!$A$40:$A$783,$A431,СВЦЭМ!$B$39:$B$782,E$416)+'СЕТ СН'!$F$16</f>
        <v>0</v>
      </c>
      <c r="F431" s="36">
        <f>SUMIFS(СВЦЭМ!$L$40:$L$783,СВЦЭМ!$A$40:$A$783,$A431,СВЦЭМ!$B$39:$B$782,F$416)+'СЕТ СН'!$F$16</f>
        <v>0</v>
      </c>
      <c r="G431" s="36">
        <f>SUMIFS(СВЦЭМ!$L$40:$L$783,СВЦЭМ!$A$40:$A$783,$A431,СВЦЭМ!$B$39:$B$782,G$416)+'СЕТ СН'!$F$16</f>
        <v>0</v>
      </c>
      <c r="H431" s="36">
        <f>SUMIFS(СВЦЭМ!$L$40:$L$783,СВЦЭМ!$A$40:$A$783,$A431,СВЦЭМ!$B$39:$B$782,H$416)+'СЕТ СН'!$F$16</f>
        <v>0</v>
      </c>
      <c r="I431" s="36">
        <f>SUMIFS(СВЦЭМ!$L$40:$L$783,СВЦЭМ!$A$40:$A$783,$A431,СВЦЭМ!$B$39:$B$782,I$416)+'СЕТ СН'!$F$16</f>
        <v>0</v>
      </c>
      <c r="J431" s="36">
        <f>SUMIFS(СВЦЭМ!$L$40:$L$783,СВЦЭМ!$A$40:$A$783,$A431,СВЦЭМ!$B$39:$B$782,J$416)+'СЕТ СН'!$F$16</f>
        <v>0</v>
      </c>
      <c r="K431" s="36">
        <f>SUMIFS(СВЦЭМ!$L$40:$L$783,СВЦЭМ!$A$40:$A$783,$A431,СВЦЭМ!$B$39:$B$782,K$416)+'СЕТ СН'!$F$16</f>
        <v>0</v>
      </c>
      <c r="L431" s="36">
        <f>SUMIFS(СВЦЭМ!$L$40:$L$783,СВЦЭМ!$A$40:$A$783,$A431,СВЦЭМ!$B$39:$B$782,L$416)+'СЕТ СН'!$F$16</f>
        <v>0</v>
      </c>
      <c r="M431" s="36">
        <f>SUMIFS(СВЦЭМ!$L$40:$L$783,СВЦЭМ!$A$40:$A$783,$A431,СВЦЭМ!$B$39:$B$782,M$416)+'СЕТ СН'!$F$16</f>
        <v>0</v>
      </c>
      <c r="N431" s="36">
        <f>SUMIFS(СВЦЭМ!$L$40:$L$783,СВЦЭМ!$A$40:$A$783,$A431,СВЦЭМ!$B$39:$B$782,N$416)+'СЕТ СН'!$F$16</f>
        <v>0</v>
      </c>
      <c r="O431" s="36">
        <f>SUMIFS(СВЦЭМ!$L$40:$L$783,СВЦЭМ!$A$40:$A$783,$A431,СВЦЭМ!$B$39:$B$782,O$416)+'СЕТ СН'!$F$16</f>
        <v>0</v>
      </c>
      <c r="P431" s="36">
        <f>SUMIFS(СВЦЭМ!$L$40:$L$783,СВЦЭМ!$A$40:$A$783,$A431,СВЦЭМ!$B$39:$B$782,P$416)+'СЕТ СН'!$F$16</f>
        <v>0</v>
      </c>
      <c r="Q431" s="36">
        <f>SUMIFS(СВЦЭМ!$L$40:$L$783,СВЦЭМ!$A$40:$A$783,$A431,СВЦЭМ!$B$39:$B$782,Q$416)+'СЕТ СН'!$F$16</f>
        <v>0</v>
      </c>
      <c r="R431" s="36">
        <f>SUMIFS(СВЦЭМ!$L$40:$L$783,СВЦЭМ!$A$40:$A$783,$A431,СВЦЭМ!$B$39:$B$782,R$416)+'СЕТ СН'!$F$16</f>
        <v>0</v>
      </c>
      <c r="S431" s="36">
        <f>SUMIFS(СВЦЭМ!$L$40:$L$783,СВЦЭМ!$A$40:$A$783,$A431,СВЦЭМ!$B$39:$B$782,S$416)+'СЕТ СН'!$F$16</f>
        <v>0</v>
      </c>
      <c r="T431" s="36">
        <f>SUMIFS(СВЦЭМ!$L$40:$L$783,СВЦЭМ!$A$40:$A$783,$A431,СВЦЭМ!$B$39:$B$782,T$416)+'СЕТ СН'!$F$16</f>
        <v>0</v>
      </c>
      <c r="U431" s="36">
        <f>SUMIFS(СВЦЭМ!$L$40:$L$783,СВЦЭМ!$A$40:$A$783,$A431,СВЦЭМ!$B$39:$B$782,U$416)+'СЕТ СН'!$F$16</f>
        <v>0</v>
      </c>
      <c r="V431" s="36">
        <f>SUMIFS(СВЦЭМ!$L$40:$L$783,СВЦЭМ!$A$40:$A$783,$A431,СВЦЭМ!$B$39:$B$782,V$416)+'СЕТ СН'!$F$16</f>
        <v>0</v>
      </c>
      <c r="W431" s="36">
        <f>SUMIFS(СВЦЭМ!$L$40:$L$783,СВЦЭМ!$A$40:$A$783,$A431,СВЦЭМ!$B$39:$B$782,W$416)+'СЕТ СН'!$F$16</f>
        <v>0</v>
      </c>
      <c r="X431" s="36">
        <f>SUMIFS(СВЦЭМ!$L$40:$L$783,СВЦЭМ!$A$40:$A$783,$A431,СВЦЭМ!$B$39:$B$782,X$416)+'СЕТ СН'!$F$16</f>
        <v>0</v>
      </c>
      <c r="Y431" s="36">
        <f>SUMIFS(СВЦЭМ!$L$40:$L$783,СВЦЭМ!$A$40:$A$783,$A431,СВЦЭМ!$B$39:$B$782,Y$416)+'СЕТ СН'!$F$16</f>
        <v>0</v>
      </c>
    </row>
    <row r="432" spans="1:27" ht="15.75" hidden="1" x14ac:dyDescent="0.2">
      <c r="A432" s="35">
        <f t="shared" si="12"/>
        <v>44608</v>
      </c>
      <c r="B432" s="36">
        <f>SUMIFS(СВЦЭМ!$L$40:$L$783,СВЦЭМ!$A$40:$A$783,$A432,СВЦЭМ!$B$39:$B$782,B$416)+'СЕТ СН'!$F$16</f>
        <v>0</v>
      </c>
      <c r="C432" s="36">
        <f>SUMIFS(СВЦЭМ!$L$40:$L$783,СВЦЭМ!$A$40:$A$783,$A432,СВЦЭМ!$B$39:$B$782,C$416)+'СЕТ СН'!$F$16</f>
        <v>0</v>
      </c>
      <c r="D432" s="36">
        <f>SUMIFS(СВЦЭМ!$L$40:$L$783,СВЦЭМ!$A$40:$A$783,$A432,СВЦЭМ!$B$39:$B$782,D$416)+'СЕТ СН'!$F$16</f>
        <v>0</v>
      </c>
      <c r="E432" s="36">
        <f>SUMIFS(СВЦЭМ!$L$40:$L$783,СВЦЭМ!$A$40:$A$783,$A432,СВЦЭМ!$B$39:$B$782,E$416)+'СЕТ СН'!$F$16</f>
        <v>0</v>
      </c>
      <c r="F432" s="36">
        <f>SUMIFS(СВЦЭМ!$L$40:$L$783,СВЦЭМ!$A$40:$A$783,$A432,СВЦЭМ!$B$39:$B$782,F$416)+'СЕТ СН'!$F$16</f>
        <v>0</v>
      </c>
      <c r="G432" s="36">
        <f>SUMIFS(СВЦЭМ!$L$40:$L$783,СВЦЭМ!$A$40:$A$783,$A432,СВЦЭМ!$B$39:$B$782,G$416)+'СЕТ СН'!$F$16</f>
        <v>0</v>
      </c>
      <c r="H432" s="36">
        <f>SUMIFS(СВЦЭМ!$L$40:$L$783,СВЦЭМ!$A$40:$A$783,$A432,СВЦЭМ!$B$39:$B$782,H$416)+'СЕТ СН'!$F$16</f>
        <v>0</v>
      </c>
      <c r="I432" s="36">
        <f>SUMIFS(СВЦЭМ!$L$40:$L$783,СВЦЭМ!$A$40:$A$783,$A432,СВЦЭМ!$B$39:$B$782,I$416)+'СЕТ СН'!$F$16</f>
        <v>0</v>
      </c>
      <c r="J432" s="36">
        <f>SUMIFS(СВЦЭМ!$L$40:$L$783,СВЦЭМ!$A$40:$A$783,$A432,СВЦЭМ!$B$39:$B$782,J$416)+'СЕТ СН'!$F$16</f>
        <v>0</v>
      </c>
      <c r="K432" s="36">
        <f>SUMIFS(СВЦЭМ!$L$40:$L$783,СВЦЭМ!$A$40:$A$783,$A432,СВЦЭМ!$B$39:$B$782,K$416)+'СЕТ СН'!$F$16</f>
        <v>0</v>
      </c>
      <c r="L432" s="36">
        <f>SUMIFS(СВЦЭМ!$L$40:$L$783,СВЦЭМ!$A$40:$A$783,$A432,СВЦЭМ!$B$39:$B$782,L$416)+'СЕТ СН'!$F$16</f>
        <v>0</v>
      </c>
      <c r="M432" s="36">
        <f>SUMIFS(СВЦЭМ!$L$40:$L$783,СВЦЭМ!$A$40:$A$783,$A432,СВЦЭМ!$B$39:$B$782,M$416)+'СЕТ СН'!$F$16</f>
        <v>0</v>
      </c>
      <c r="N432" s="36">
        <f>SUMIFS(СВЦЭМ!$L$40:$L$783,СВЦЭМ!$A$40:$A$783,$A432,СВЦЭМ!$B$39:$B$782,N$416)+'СЕТ СН'!$F$16</f>
        <v>0</v>
      </c>
      <c r="O432" s="36">
        <f>SUMIFS(СВЦЭМ!$L$40:$L$783,СВЦЭМ!$A$40:$A$783,$A432,СВЦЭМ!$B$39:$B$782,O$416)+'СЕТ СН'!$F$16</f>
        <v>0</v>
      </c>
      <c r="P432" s="36">
        <f>SUMIFS(СВЦЭМ!$L$40:$L$783,СВЦЭМ!$A$40:$A$783,$A432,СВЦЭМ!$B$39:$B$782,P$416)+'СЕТ СН'!$F$16</f>
        <v>0</v>
      </c>
      <c r="Q432" s="36">
        <f>SUMIFS(СВЦЭМ!$L$40:$L$783,СВЦЭМ!$A$40:$A$783,$A432,СВЦЭМ!$B$39:$B$782,Q$416)+'СЕТ СН'!$F$16</f>
        <v>0</v>
      </c>
      <c r="R432" s="36">
        <f>SUMIFS(СВЦЭМ!$L$40:$L$783,СВЦЭМ!$A$40:$A$783,$A432,СВЦЭМ!$B$39:$B$782,R$416)+'СЕТ СН'!$F$16</f>
        <v>0</v>
      </c>
      <c r="S432" s="36">
        <f>SUMIFS(СВЦЭМ!$L$40:$L$783,СВЦЭМ!$A$40:$A$783,$A432,СВЦЭМ!$B$39:$B$782,S$416)+'СЕТ СН'!$F$16</f>
        <v>0</v>
      </c>
      <c r="T432" s="36">
        <f>SUMIFS(СВЦЭМ!$L$40:$L$783,СВЦЭМ!$A$40:$A$783,$A432,СВЦЭМ!$B$39:$B$782,T$416)+'СЕТ СН'!$F$16</f>
        <v>0</v>
      </c>
      <c r="U432" s="36">
        <f>SUMIFS(СВЦЭМ!$L$40:$L$783,СВЦЭМ!$A$40:$A$783,$A432,СВЦЭМ!$B$39:$B$782,U$416)+'СЕТ СН'!$F$16</f>
        <v>0</v>
      </c>
      <c r="V432" s="36">
        <f>SUMIFS(СВЦЭМ!$L$40:$L$783,СВЦЭМ!$A$40:$A$783,$A432,СВЦЭМ!$B$39:$B$782,V$416)+'СЕТ СН'!$F$16</f>
        <v>0</v>
      </c>
      <c r="W432" s="36">
        <f>SUMIFS(СВЦЭМ!$L$40:$L$783,СВЦЭМ!$A$40:$A$783,$A432,СВЦЭМ!$B$39:$B$782,W$416)+'СЕТ СН'!$F$16</f>
        <v>0</v>
      </c>
      <c r="X432" s="36">
        <f>SUMIFS(СВЦЭМ!$L$40:$L$783,СВЦЭМ!$A$40:$A$783,$A432,СВЦЭМ!$B$39:$B$782,X$416)+'СЕТ СН'!$F$16</f>
        <v>0</v>
      </c>
      <c r="Y432" s="36">
        <f>SUMIFS(СВЦЭМ!$L$40:$L$783,СВЦЭМ!$A$40:$A$783,$A432,СВЦЭМ!$B$39:$B$782,Y$416)+'СЕТ СН'!$F$16</f>
        <v>0</v>
      </c>
    </row>
    <row r="433" spans="1:26" ht="15.75" hidden="1" x14ac:dyDescent="0.2">
      <c r="A433" s="35">
        <f t="shared" si="12"/>
        <v>44609</v>
      </c>
      <c r="B433" s="36">
        <f>SUMIFS(СВЦЭМ!$L$40:$L$783,СВЦЭМ!$A$40:$A$783,$A433,СВЦЭМ!$B$39:$B$782,B$416)+'СЕТ СН'!$F$16</f>
        <v>0</v>
      </c>
      <c r="C433" s="36">
        <f>SUMIFS(СВЦЭМ!$L$40:$L$783,СВЦЭМ!$A$40:$A$783,$A433,СВЦЭМ!$B$39:$B$782,C$416)+'СЕТ СН'!$F$16</f>
        <v>0</v>
      </c>
      <c r="D433" s="36">
        <f>SUMIFS(СВЦЭМ!$L$40:$L$783,СВЦЭМ!$A$40:$A$783,$A433,СВЦЭМ!$B$39:$B$782,D$416)+'СЕТ СН'!$F$16</f>
        <v>0</v>
      </c>
      <c r="E433" s="36">
        <f>SUMIFS(СВЦЭМ!$L$40:$L$783,СВЦЭМ!$A$40:$A$783,$A433,СВЦЭМ!$B$39:$B$782,E$416)+'СЕТ СН'!$F$16</f>
        <v>0</v>
      </c>
      <c r="F433" s="36">
        <f>SUMIFS(СВЦЭМ!$L$40:$L$783,СВЦЭМ!$A$40:$A$783,$A433,СВЦЭМ!$B$39:$B$782,F$416)+'СЕТ СН'!$F$16</f>
        <v>0</v>
      </c>
      <c r="G433" s="36">
        <f>SUMIFS(СВЦЭМ!$L$40:$L$783,СВЦЭМ!$A$40:$A$783,$A433,СВЦЭМ!$B$39:$B$782,G$416)+'СЕТ СН'!$F$16</f>
        <v>0</v>
      </c>
      <c r="H433" s="36">
        <f>SUMIFS(СВЦЭМ!$L$40:$L$783,СВЦЭМ!$A$40:$A$783,$A433,СВЦЭМ!$B$39:$B$782,H$416)+'СЕТ СН'!$F$16</f>
        <v>0</v>
      </c>
      <c r="I433" s="36">
        <f>SUMIFS(СВЦЭМ!$L$40:$L$783,СВЦЭМ!$A$40:$A$783,$A433,СВЦЭМ!$B$39:$B$782,I$416)+'СЕТ СН'!$F$16</f>
        <v>0</v>
      </c>
      <c r="J433" s="36">
        <f>SUMIFS(СВЦЭМ!$L$40:$L$783,СВЦЭМ!$A$40:$A$783,$A433,СВЦЭМ!$B$39:$B$782,J$416)+'СЕТ СН'!$F$16</f>
        <v>0</v>
      </c>
      <c r="K433" s="36">
        <f>SUMIFS(СВЦЭМ!$L$40:$L$783,СВЦЭМ!$A$40:$A$783,$A433,СВЦЭМ!$B$39:$B$782,K$416)+'СЕТ СН'!$F$16</f>
        <v>0</v>
      </c>
      <c r="L433" s="36">
        <f>SUMIFS(СВЦЭМ!$L$40:$L$783,СВЦЭМ!$A$40:$A$783,$A433,СВЦЭМ!$B$39:$B$782,L$416)+'СЕТ СН'!$F$16</f>
        <v>0</v>
      </c>
      <c r="M433" s="36">
        <f>SUMIFS(СВЦЭМ!$L$40:$L$783,СВЦЭМ!$A$40:$A$783,$A433,СВЦЭМ!$B$39:$B$782,M$416)+'СЕТ СН'!$F$16</f>
        <v>0</v>
      </c>
      <c r="N433" s="36">
        <f>SUMIFS(СВЦЭМ!$L$40:$L$783,СВЦЭМ!$A$40:$A$783,$A433,СВЦЭМ!$B$39:$B$782,N$416)+'СЕТ СН'!$F$16</f>
        <v>0</v>
      </c>
      <c r="O433" s="36">
        <f>SUMIFS(СВЦЭМ!$L$40:$L$783,СВЦЭМ!$A$40:$A$783,$A433,СВЦЭМ!$B$39:$B$782,O$416)+'СЕТ СН'!$F$16</f>
        <v>0</v>
      </c>
      <c r="P433" s="36">
        <f>SUMIFS(СВЦЭМ!$L$40:$L$783,СВЦЭМ!$A$40:$A$783,$A433,СВЦЭМ!$B$39:$B$782,P$416)+'СЕТ СН'!$F$16</f>
        <v>0</v>
      </c>
      <c r="Q433" s="36">
        <f>SUMIFS(СВЦЭМ!$L$40:$L$783,СВЦЭМ!$A$40:$A$783,$A433,СВЦЭМ!$B$39:$B$782,Q$416)+'СЕТ СН'!$F$16</f>
        <v>0</v>
      </c>
      <c r="R433" s="36">
        <f>SUMIFS(СВЦЭМ!$L$40:$L$783,СВЦЭМ!$A$40:$A$783,$A433,СВЦЭМ!$B$39:$B$782,R$416)+'СЕТ СН'!$F$16</f>
        <v>0</v>
      </c>
      <c r="S433" s="36">
        <f>SUMIFS(СВЦЭМ!$L$40:$L$783,СВЦЭМ!$A$40:$A$783,$A433,СВЦЭМ!$B$39:$B$782,S$416)+'СЕТ СН'!$F$16</f>
        <v>0</v>
      </c>
      <c r="T433" s="36">
        <f>SUMIFS(СВЦЭМ!$L$40:$L$783,СВЦЭМ!$A$40:$A$783,$A433,СВЦЭМ!$B$39:$B$782,T$416)+'СЕТ СН'!$F$16</f>
        <v>0</v>
      </c>
      <c r="U433" s="36">
        <f>SUMIFS(СВЦЭМ!$L$40:$L$783,СВЦЭМ!$A$40:$A$783,$A433,СВЦЭМ!$B$39:$B$782,U$416)+'СЕТ СН'!$F$16</f>
        <v>0</v>
      </c>
      <c r="V433" s="36">
        <f>SUMIFS(СВЦЭМ!$L$40:$L$783,СВЦЭМ!$A$40:$A$783,$A433,СВЦЭМ!$B$39:$B$782,V$416)+'СЕТ СН'!$F$16</f>
        <v>0</v>
      </c>
      <c r="W433" s="36">
        <f>SUMIFS(СВЦЭМ!$L$40:$L$783,СВЦЭМ!$A$40:$A$783,$A433,СВЦЭМ!$B$39:$B$782,W$416)+'СЕТ СН'!$F$16</f>
        <v>0</v>
      </c>
      <c r="X433" s="36">
        <f>SUMIFS(СВЦЭМ!$L$40:$L$783,СВЦЭМ!$A$40:$A$783,$A433,СВЦЭМ!$B$39:$B$782,X$416)+'СЕТ СН'!$F$16</f>
        <v>0</v>
      </c>
      <c r="Y433" s="36">
        <f>SUMIFS(СВЦЭМ!$L$40:$L$783,СВЦЭМ!$A$40:$A$783,$A433,СВЦЭМ!$B$39:$B$782,Y$416)+'СЕТ СН'!$F$16</f>
        <v>0</v>
      </c>
    </row>
    <row r="434" spans="1:26" ht="15.75" hidden="1" x14ac:dyDescent="0.2">
      <c r="A434" s="35">
        <f t="shared" si="12"/>
        <v>44610</v>
      </c>
      <c r="B434" s="36">
        <f>SUMIFS(СВЦЭМ!$L$40:$L$783,СВЦЭМ!$A$40:$A$783,$A434,СВЦЭМ!$B$39:$B$782,B$416)+'СЕТ СН'!$F$16</f>
        <v>0</v>
      </c>
      <c r="C434" s="36">
        <f>SUMIFS(СВЦЭМ!$L$40:$L$783,СВЦЭМ!$A$40:$A$783,$A434,СВЦЭМ!$B$39:$B$782,C$416)+'СЕТ СН'!$F$16</f>
        <v>0</v>
      </c>
      <c r="D434" s="36">
        <f>SUMIFS(СВЦЭМ!$L$40:$L$783,СВЦЭМ!$A$40:$A$783,$A434,СВЦЭМ!$B$39:$B$782,D$416)+'СЕТ СН'!$F$16</f>
        <v>0</v>
      </c>
      <c r="E434" s="36">
        <f>SUMIFS(СВЦЭМ!$L$40:$L$783,СВЦЭМ!$A$40:$A$783,$A434,СВЦЭМ!$B$39:$B$782,E$416)+'СЕТ СН'!$F$16</f>
        <v>0</v>
      </c>
      <c r="F434" s="36">
        <f>SUMIFS(СВЦЭМ!$L$40:$L$783,СВЦЭМ!$A$40:$A$783,$A434,СВЦЭМ!$B$39:$B$782,F$416)+'СЕТ СН'!$F$16</f>
        <v>0</v>
      </c>
      <c r="G434" s="36">
        <f>SUMIFS(СВЦЭМ!$L$40:$L$783,СВЦЭМ!$A$40:$A$783,$A434,СВЦЭМ!$B$39:$B$782,G$416)+'СЕТ СН'!$F$16</f>
        <v>0</v>
      </c>
      <c r="H434" s="36">
        <f>SUMIFS(СВЦЭМ!$L$40:$L$783,СВЦЭМ!$A$40:$A$783,$A434,СВЦЭМ!$B$39:$B$782,H$416)+'СЕТ СН'!$F$16</f>
        <v>0</v>
      </c>
      <c r="I434" s="36">
        <f>SUMIFS(СВЦЭМ!$L$40:$L$783,СВЦЭМ!$A$40:$A$783,$A434,СВЦЭМ!$B$39:$B$782,I$416)+'СЕТ СН'!$F$16</f>
        <v>0</v>
      </c>
      <c r="J434" s="36">
        <f>SUMIFS(СВЦЭМ!$L$40:$L$783,СВЦЭМ!$A$40:$A$783,$A434,СВЦЭМ!$B$39:$B$782,J$416)+'СЕТ СН'!$F$16</f>
        <v>0</v>
      </c>
      <c r="K434" s="36">
        <f>SUMIFS(СВЦЭМ!$L$40:$L$783,СВЦЭМ!$A$40:$A$783,$A434,СВЦЭМ!$B$39:$B$782,K$416)+'СЕТ СН'!$F$16</f>
        <v>0</v>
      </c>
      <c r="L434" s="36">
        <f>SUMIFS(СВЦЭМ!$L$40:$L$783,СВЦЭМ!$A$40:$A$783,$A434,СВЦЭМ!$B$39:$B$782,L$416)+'СЕТ СН'!$F$16</f>
        <v>0</v>
      </c>
      <c r="M434" s="36">
        <f>SUMIFS(СВЦЭМ!$L$40:$L$783,СВЦЭМ!$A$40:$A$783,$A434,СВЦЭМ!$B$39:$B$782,M$416)+'СЕТ СН'!$F$16</f>
        <v>0</v>
      </c>
      <c r="N434" s="36">
        <f>SUMIFS(СВЦЭМ!$L$40:$L$783,СВЦЭМ!$A$40:$A$783,$A434,СВЦЭМ!$B$39:$B$782,N$416)+'СЕТ СН'!$F$16</f>
        <v>0</v>
      </c>
      <c r="O434" s="36">
        <f>SUMIFS(СВЦЭМ!$L$40:$L$783,СВЦЭМ!$A$40:$A$783,$A434,СВЦЭМ!$B$39:$B$782,O$416)+'СЕТ СН'!$F$16</f>
        <v>0</v>
      </c>
      <c r="P434" s="36">
        <f>SUMIFS(СВЦЭМ!$L$40:$L$783,СВЦЭМ!$A$40:$A$783,$A434,СВЦЭМ!$B$39:$B$782,P$416)+'СЕТ СН'!$F$16</f>
        <v>0</v>
      </c>
      <c r="Q434" s="36">
        <f>SUMIFS(СВЦЭМ!$L$40:$L$783,СВЦЭМ!$A$40:$A$783,$A434,СВЦЭМ!$B$39:$B$782,Q$416)+'СЕТ СН'!$F$16</f>
        <v>0</v>
      </c>
      <c r="R434" s="36">
        <f>SUMIFS(СВЦЭМ!$L$40:$L$783,СВЦЭМ!$A$40:$A$783,$A434,СВЦЭМ!$B$39:$B$782,R$416)+'СЕТ СН'!$F$16</f>
        <v>0</v>
      </c>
      <c r="S434" s="36">
        <f>SUMIFS(СВЦЭМ!$L$40:$L$783,СВЦЭМ!$A$40:$A$783,$A434,СВЦЭМ!$B$39:$B$782,S$416)+'СЕТ СН'!$F$16</f>
        <v>0</v>
      </c>
      <c r="T434" s="36">
        <f>SUMIFS(СВЦЭМ!$L$40:$L$783,СВЦЭМ!$A$40:$A$783,$A434,СВЦЭМ!$B$39:$B$782,T$416)+'СЕТ СН'!$F$16</f>
        <v>0</v>
      </c>
      <c r="U434" s="36">
        <f>SUMIFS(СВЦЭМ!$L$40:$L$783,СВЦЭМ!$A$40:$A$783,$A434,СВЦЭМ!$B$39:$B$782,U$416)+'СЕТ СН'!$F$16</f>
        <v>0</v>
      </c>
      <c r="V434" s="36">
        <f>SUMIFS(СВЦЭМ!$L$40:$L$783,СВЦЭМ!$A$40:$A$783,$A434,СВЦЭМ!$B$39:$B$782,V$416)+'СЕТ СН'!$F$16</f>
        <v>0</v>
      </c>
      <c r="W434" s="36">
        <f>SUMIFS(СВЦЭМ!$L$40:$L$783,СВЦЭМ!$A$40:$A$783,$A434,СВЦЭМ!$B$39:$B$782,W$416)+'СЕТ СН'!$F$16</f>
        <v>0</v>
      </c>
      <c r="X434" s="36">
        <f>SUMIFS(СВЦЭМ!$L$40:$L$783,СВЦЭМ!$A$40:$A$783,$A434,СВЦЭМ!$B$39:$B$782,X$416)+'СЕТ СН'!$F$16</f>
        <v>0</v>
      </c>
      <c r="Y434" s="36">
        <f>SUMIFS(СВЦЭМ!$L$40:$L$783,СВЦЭМ!$A$40:$A$783,$A434,СВЦЭМ!$B$39:$B$782,Y$416)+'СЕТ СН'!$F$16</f>
        <v>0</v>
      </c>
    </row>
    <row r="435" spans="1:26" ht="15.75" hidden="1" x14ac:dyDescent="0.2">
      <c r="A435" s="35">
        <f t="shared" si="12"/>
        <v>44611</v>
      </c>
      <c r="B435" s="36">
        <f>SUMIFS(СВЦЭМ!$L$40:$L$783,СВЦЭМ!$A$40:$A$783,$A435,СВЦЭМ!$B$39:$B$782,B$416)+'СЕТ СН'!$F$16</f>
        <v>0</v>
      </c>
      <c r="C435" s="36">
        <f>SUMIFS(СВЦЭМ!$L$40:$L$783,СВЦЭМ!$A$40:$A$783,$A435,СВЦЭМ!$B$39:$B$782,C$416)+'СЕТ СН'!$F$16</f>
        <v>0</v>
      </c>
      <c r="D435" s="36">
        <f>SUMIFS(СВЦЭМ!$L$40:$L$783,СВЦЭМ!$A$40:$A$783,$A435,СВЦЭМ!$B$39:$B$782,D$416)+'СЕТ СН'!$F$16</f>
        <v>0</v>
      </c>
      <c r="E435" s="36">
        <f>SUMIFS(СВЦЭМ!$L$40:$L$783,СВЦЭМ!$A$40:$A$783,$A435,СВЦЭМ!$B$39:$B$782,E$416)+'СЕТ СН'!$F$16</f>
        <v>0</v>
      </c>
      <c r="F435" s="36">
        <f>SUMIFS(СВЦЭМ!$L$40:$L$783,СВЦЭМ!$A$40:$A$783,$A435,СВЦЭМ!$B$39:$B$782,F$416)+'СЕТ СН'!$F$16</f>
        <v>0</v>
      </c>
      <c r="G435" s="36">
        <f>SUMIFS(СВЦЭМ!$L$40:$L$783,СВЦЭМ!$A$40:$A$783,$A435,СВЦЭМ!$B$39:$B$782,G$416)+'СЕТ СН'!$F$16</f>
        <v>0</v>
      </c>
      <c r="H435" s="36">
        <f>SUMIFS(СВЦЭМ!$L$40:$L$783,СВЦЭМ!$A$40:$A$783,$A435,СВЦЭМ!$B$39:$B$782,H$416)+'СЕТ СН'!$F$16</f>
        <v>0</v>
      </c>
      <c r="I435" s="36">
        <f>SUMIFS(СВЦЭМ!$L$40:$L$783,СВЦЭМ!$A$40:$A$783,$A435,СВЦЭМ!$B$39:$B$782,I$416)+'СЕТ СН'!$F$16</f>
        <v>0</v>
      </c>
      <c r="J435" s="36">
        <f>SUMIFS(СВЦЭМ!$L$40:$L$783,СВЦЭМ!$A$40:$A$783,$A435,СВЦЭМ!$B$39:$B$782,J$416)+'СЕТ СН'!$F$16</f>
        <v>0</v>
      </c>
      <c r="K435" s="36">
        <f>SUMIFS(СВЦЭМ!$L$40:$L$783,СВЦЭМ!$A$40:$A$783,$A435,СВЦЭМ!$B$39:$B$782,K$416)+'СЕТ СН'!$F$16</f>
        <v>0</v>
      </c>
      <c r="L435" s="36">
        <f>SUMIFS(СВЦЭМ!$L$40:$L$783,СВЦЭМ!$A$40:$A$783,$A435,СВЦЭМ!$B$39:$B$782,L$416)+'СЕТ СН'!$F$16</f>
        <v>0</v>
      </c>
      <c r="M435" s="36">
        <f>SUMIFS(СВЦЭМ!$L$40:$L$783,СВЦЭМ!$A$40:$A$783,$A435,СВЦЭМ!$B$39:$B$782,M$416)+'СЕТ СН'!$F$16</f>
        <v>0</v>
      </c>
      <c r="N435" s="36">
        <f>SUMIFS(СВЦЭМ!$L$40:$L$783,СВЦЭМ!$A$40:$A$783,$A435,СВЦЭМ!$B$39:$B$782,N$416)+'СЕТ СН'!$F$16</f>
        <v>0</v>
      </c>
      <c r="O435" s="36">
        <f>SUMIFS(СВЦЭМ!$L$40:$L$783,СВЦЭМ!$A$40:$A$783,$A435,СВЦЭМ!$B$39:$B$782,O$416)+'СЕТ СН'!$F$16</f>
        <v>0</v>
      </c>
      <c r="P435" s="36">
        <f>SUMIFS(СВЦЭМ!$L$40:$L$783,СВЦЭМ!$A$40:$A$783,$A435,СВЦЭМ!$B$39:$B$782,P$416)+'СЕТ СН'!$F$16</f>
        <v>0</v>
      </c>
      <c r="Q435" s="36">
        <f>SUMIFS(СВЦЭМ!$L$40:$L$783,СВЦЭМ!$A$40:$A$783,$A435,СВЦЭМ!$B$39:$B$782,Q$416)+'СЕТ СН'!$F$16</f>
        <v>0</v>
      </c>
      <c r="R435" s="36">
        <f>SUMIFS(СВЦЭМ!$L$40:$L$783,СВЦЭМ!$A$40:$A$783,$A435,СВЦЭМ!$B$39:$B$782,R$416)+'СЕТ СН'!$F$16</f>
        <v>0</v>
      </c>
      <c r="S435" s="36">
        <f>SUMIFS(СВЦЭМ!$L$40:$L$783,СВЦЭМ!$A$40:$A$783,$A435,СВЦЭМ!$B$39:$B$782,S$416)+'СЕТ СН'!$F$16</f>
        <v>0</v>
      </c>
      <c r="T435" s="36">
        <f>SUMIFS(СВЦЭМ!$L$40:$L$783,СВЦЭМ!$A$40:$A$783,$A435,СВЦЭМ!$B$39:$B$782,T$416)+'СЕТ СН'!$F$16</f>
        <v>0</v>
      </c>
      <c r="U435" s="36">
        <f>SUMIFS(СВЦЭМ!$L$40:$L$783,СВЦЭМ!$A$40:$A$783,$A435,СВЦЭМ!$B$39:$B$782,U$416)+'СЕТ СН'!$F$16</f>
        <v>0</v>
      </c>
      <c r="V435" s="36">
        <f>SUMIFS(СВЦЭМ!$L$40:$L$783,СВЦЭМ!$A$40:$A$783,$A435,СВЦЭМ!$B$39:$B$782,V$416)+'СЕТ СН'!$F$16</f>
        <v>0</v>
      </c>
      <c r="W435" s="36">
        <f>SUMIFS(СВЦЭМ!$L$40:$L$783,СВЦЭМ!$A$40:$A$783,$A435,СВЦЭМ!$B$39:$B$782,W$416)+'СЕТ СН'!$F$16</f>
        <v>0</v>
      </c>
      <c r="X435" s="36">
        <f>SUMIFS(СВЦЭМ!$L$40:$L$783,СВЦЭМ!$A$40:$A$783,$A435,СВЦЭМ!$B$39:$B$782,X$416)+'СЕТ СН'!$F$16</f>
        <v>0</v>
      </c>
      <c r="Y435" s="36">
        <f>SUMIFS(СВЦЭМ!$L$40:$L$783,СВЦЭМ!$A$40:$A$783,$A435,СВЦЭМ!$B$39:$B$782,Y$416)+'СЕТ СН'!$F$16</f>
        <v>0</v>
      </c>
    </row>
    <row r="436" spans="1:26" ht="15.75" hidden="1" x14ac:dyDescent="0.2">
      <c r="A436" s="35">
        <f t="shared" si="12"/>
        <v>44612</v>
      </c>
      <c r="B436" s="36">
        <f>SUMIFS(СВЦЭМ!$L$40:$L$783,СВЦЭМ!$A$40:$A$783,$A436,СВЦЭМ!$B$39:$B$782,B$416)+'СЕТ СН'!$F$16</f>
        <v>0</v>
      </c>
      <c r="C436" s="36">
        <f>SUMIFS(СВЦЭМ!$L$40:$L$783,СВЦЭМ!$A$40:$A$783,$A436,СВЦЭМ!$B$39:$B$782,C$416)+'СЕТ СН'!$F$16</f>
        <v>0</v>
      </c>
      <c r="D436" s="36">
        <f>SUMIFS(СВЦЭМ!$L$40:$L$783,СВЦЭМ!$A$40:$A$783,$A436,СВЦЭМ!$B$39:$B$782,D$416)+'СЕТ СН'!$F$16</f>
        <v>0</v>
      </c>
      <c r="E436" s="36">
        <f>SUMIFS(СВЦЭМ!$L$40:$L$783,СВЦЭМ!$A$40:$A$783,$A436,СВЦЭМ!$B$39:$B$782,E$416)+'СЕТ СН'!$F$16</f>
        <v>0</v>
      </c>
      <c r="F436" s="36">
        <f>SUMIFS(СВЦЭМ!$L$40:$L$783,СВЦЭМ!$A$40:$A$783,$A436,СВЦЭМ!$B$39:$B$782,F$416)+'СЕТ СН'!$F$16</f>
        <v>0</v>
      </c>
      <c r="G436" s="36">
        <f>SUMIFS(СВЦЭМ!$L$40:$L$783,СВЦЭМ!$A$40:$A$783,$A436,СВЦЭМ!$B$39:$B$782,G$416)+'СЕТ СН'!$F$16</f>
        <v>0</v>
      </c>
      <c r="H436" s="36">
        <f>SUMIFS(СВЦЭМ!$L$40:$L$783,СВЦЭМ!$A$40:$A$783,$A436,СВЦЭМ!$B$39:$B$782,H$416)+'СЕТ СН'!$F$16</f>
        <v>0</v>
      </c>
      <c r="I436" s="36">
        <f>SUMIFS(СВЦЭМ!$L$40:$L$783,СВЦЭМ!$A$40:$A$783,$A436,СВЦЭМ!$B$39:$B$782,I$416)+'СЕТ СН'!$F$16</f>
        <v>0</v>
      </c>
      <c r="J436" s="36">
        <f>SUMIFS(СВЦЭМ!$L$40:$L$783,СВЦЭМ!$A$40:$A$783,$A436,СВЦЭМ!$B$39:$B$782,J$416)+'СЕТ СН'!$F$16</f>
        <v>0</v>
      </c>
      <c r="K436" s="36">
        <f>SUMIFS(СВЦЭМ!$L$40:$L$783,СВЦЭМ!$A$40:$A$783,$A436,СВЦЭМ!$B$39:$B$782,K$416)+'СЕТ СН'!$F$16</f>
        <v>0</v>
      </c>
      <c r="L436" s="36">
        <f>SUMIFS(СВЦЭМ!$L$40:$L$783,СВЦЭМ!$A$40:$A$783,$A436,СВЦЭМ!$B$39:$B$782,L$416)+'СЕТ СН'!$F$16</f>
        <v>0</v>
      </c>
      <c r="M436" s="36">
        <f>SUMIFS(СВЦЭМ!$L$40:$L$783,СВЦЭМ!$A$40:$A$783,$A436,СВЦЭМ!$B$39:$B$782,M$416)+'СЕТ СН'!$F$16</f>
        <v>0</v>
      </c>
      <c r="N436" s="36">
        <f>SUMIFS(СВЦЭМ!$L$40:$L$783,СВЦЭМ!$A$40:$A$783,$A436,СВЦЭМ!$B$39:$B$782,N$416)+'СЕТ СН'!$F$16</f>
        <v>0</v>
      </c>
      <c r="O436" s="36">
        <f>SUMIFS(СВЦЭМ!$L$40:$L$783,СВЦЭМ!$A$40:$A$783,$A436,СВЦЭМ!$B$39:$B$782,O$416)+'СЕТ СН'!$F$16</f>
        <v>0</v>
      </c>
      <c r="P436" s="36">
        <f>SUMIFS(СВЦЭМ!$L$40:$L$783,СВЦЭМ!$A$40:$A$783,$A436,СВЦЭМ!$B$39:$B$782,P$416)+'СЕТ СН'!$F$16</f>
        <v>0</v>
      </c>
      <c r="Q436" s="36">
        <f>SUMIFS(СВЦЭМ!$L$40:$L$783,СВЦЭМ!$A$40:$A$783,$A436,СВЦЭМ!$B$39:$B$782,Q$416)+'СЕТ СН'!$F$16</f>
        <v>0</v>
      </c>
      <c r="R436" s="36">
        <f>SUMIFS(СВЦЭМ!$L$40:$L$783,СВЦЭМ!$A$40:$A$783,$A436,СВЦЭМ!$B$39:$B$782,R$416)+'СЕТ СН'!$F$16</f>
        <v>0</v>
      </c>
      <c r="S436" s="36">
        <f>SUMIFS(СВЦЭМ!$L$40:$L$783,СВЦЭМ!$A$40:$A$783,$A436,СВЦЭМ!$B$39:$B$782,S$416)+'СЕТ СН'!$F$16</f>
        <v>0</v>
      </c>
      <c r="T436" s="36">
        <f>SUMIFS(СВЦЭМ!$L$40:$L$783,СВЦЭМ!$A$40:$A$783,$A436,СВЦЭМ!$B$39:$B$782,T$416)+'СЕТ СН'!$F$16</f>
        <v>0</v>
      </c>
      <c r="U436" s="36">
        <f>SUMIFS(СВЦЭМ!$L$40:$L$783,СВЦЭМ!$A$40:$A$783,$A436,СВЦЭМ!$B$39:$B$782,U$416)+'СЕТ СН'!$F$16</f>
        <v>0</v>
      </c>
      <c r="V436" s="36">
        <f>SUMIFS(СВЦЭМ!$L$40:$L$783,СВЦЭМ!$A$40:$A$783,$A436,СВЦЭМ!$B$39:$B$782,V$416)+'СЕТ СН'!$F$16</f>
        <v>0</v>
      </c>
      <c r="W436" s="36">
        <f>SUMIFS(СВЦЭМ!$L$40:$L$783,СВЦЭМ!$A$40:$A$783,$A436,СВЦЭМ!$B$39:$B$782,W$416)+'СЕТ СН'!$F$16</f>
        <v>0</v>
      </c>
      <c r="X436" s="36">
        <f>SUMIFS(СВЦЭМ!$L$40:$L$783,СВЦЭМ!$A$40:$A$783,$A436,СВЦЭМ!$B$39:$B$782,X$416)+'СЕТ СН'!$F$16</f>
        <v>0</v>
      </c>
      <c r="Y436" s="36">
        <f>SUMIFS(СВЦЭМ!$L$40:$L$783,СВЦЭМ!$A$40:$A$783,$A436,СВЦЭМ!$B$39:$B$782,Y$416)+'СЕТ СН'!$F$16</f>
        <v>0</v>
      </c>
    </row>
    <row r="437" spans="1:26" ht="15.75" hidden="1" x14ac:dyDescent="0.2">
      <c r="A437" s="35">
        <f t="shared" si="12"/>
        <v>44613</v>
      </c>
      <c r="B437" s="36">
        <f>SUMIFS(СВЦЭМ!$L$40:$L$783,СВЦЭМ!$A$40:$A$783,$A437,СВЦЭМ!$B$39:$B$782,B$416)+'СЕТ СН'!$F$16</f>
        <v>0</v>
      </c>
      <c r="C437" s="36">
        <f>SUMIFS(СВЦЭМ!$L$40:$L$783,СВЦЭМ!$A$40:$A$783,$A437,СВЦЭМ!$B$39:$B$782,C$416)+'СЕТ СН'!$F$16</f>
        <v>0</v>
      </c>
      <c r="D437" s="36">
        <f>SUMIFS(СВЦЭМ!$L$40:$L$783,СВЦЭМ!$A$40:$A$783,$A437,СВЦЭМ!$B$39:$B$782,D$416)+'СЕТ СН'!$F$16</f>
        <v>0</v>
      </c>
      <c r="E437" s="36">
        <f>SUMIFS(СВЦЭМ!$L$40:$L$783,СВЦЭМ!$A$40:$A$783,$A437,СВЦЭМ!$B$39:$B$782,E$416)+'СЕТ СН'!$F$16</f>
        <v>0</v>
      </c>
      <c r="F437" s="36">
        <f>SUMIFS(СВЦЭМ!$L$40:$L$783,СВЦЭМ!$A$40:$A$783,$A437,СВЦЭМ!$B$39:$B$782,F$416)+'СЕТ СН'!$F$16</f>
        <v>0</v>
      </c>
      <c r="G437" s="36">
        <f>SUMIFS(СВЦЭМ!$L$40:$L$783,СВЦЭМ!$A$40:$A$783,$A437,СВЦЭМ!$B$39:$B$782,G$416)+'СЕТ СН'!$F$16</f>
        <v>0</v>
      </c>
      <c r="H437" s="36">
        <f>SUMIFS(СВЦЭМ!$L$40:$L$783,СВЦЭМ!$A$40:$A$783,$A437,СВЦЭМ!$B$39:$B$782,H$416)+'СЕТ СН'!$F$16</f>
        <v>0</v>
      </c>
      <c r="I437" s="36">
        <f>SUMIFS(СВЦЭМ!$L$40:$L$783,СВЦЭМ!$A$40:$A$783,$A437,СВЦЭМ!$B$39:$B$782,I$416)+'СЕТ СН'!$F$16</f>
        <v>0</v>
      </c>
      <c r="J437" s="36">
        <f>SUMIFS(СВЦЭМ!$L$40:$L$783,СВЦЭМ!$A$40:$A$783,$A437,СВЦЭМ!$B$39:$B$782,J$416)+'СЕТ СН'!$F$16</f>
        <v>0</v>
      </c>
      <c r="K437" s="36">
        <f>SUMIFS(СВЦЭМ!$L$40:$L$783,СВЦЭМ!$A$40:$A$783,$A437,СВЦЭМ!$B$39:$B$782,K$416)+'СЕТ СН'!$F$16</f>
        <v>0</v>
      </c>
      <c r="L437" s="36">
        <f>SUMIFS(СВЦЭМ!$L$40:$L$783,СВЦЭМ!$A$40:$A$783,$A437,СВЦЭМ!$B$39:$B$782,L$416)+'СЕТ СН'!$F$16</f>
        <v>0</v>
      </c>
      <c r="M437" s="36">
        <f>SUMIFS(СВЦЭМ!$L$40:$L$783,СВЦЭМ!$A$40:$A$783,$A437,СВЦЭМ!$B$39:$B$782,M$416)+'СЕТ СН'!$F$16</f>
        <v>0</v>
      </c>
      <c r="N437" s="36">
        <f>SUMIFS(СВЦЭМ!$L$40:$L$783,СВЦЭМ!$A$40:$A$783,$A437,СВЦЭМ!$B$39:$B$782,N$416)+'СЕТ СН'!$F$16</f>
        <v>0</v>
      </c>
      <c r="O437" s="36">
        <f>SUMIFS(СВЦЭМ!$L$40:$L$783,СВЦЭМ!$A$40:$A$783,$A437,СВЦЭМ!$B$39:$B$782,O$416)+'СЕТ СН'!$F$16</f>
        <v>0</v>
      </c>
      <c r="P437" s="36">
        <f>SUMIFS(СВЦЭМ!$L$40:$L$783,СВЦЭМ!$A$40:$A$783,$A437,СВЦЭМ!$B$39:$B$782,P$416)+'СЕТ СН'!$F$16</f>
        <v>0</v>
      </c>
      <c r="Q437" s="36">
        <f>SUMIFS(СВЦЭМ!$L$40:$L$783,СВЦЭМ!$A$40:$A$783,$A437,СВЦЭМ!$B$39:$B$782,Q$416)+'СЕТ СН'!$F$16</f>
        <v>0</v>
      </c>
      <c r="R437" s="36">
        <f>SUMIFS(СВЦЭМ!$L$40:$L$783,СВЦЭМ!$A$40:$A$783,$A437,СВЦЭМ!$B$39:$B$782,R$416)+'СЕТ СН'!$F$16</f>
        <v>0</v>
      </c>
      <c r="S437" s="36">
        <f>SUMIFS(СВЦЭМ!$L$40:$L$783,СВЦЭМ!$A$40:$A$783,$A437,СВЦЭМ!$B$39:$B$782,S$416)+'СЕТ СН'!$F$16</f>
        <v>0</v>
      </c>
      <c r="T437" s="36">
        <f>SUMIFS(СВЦЭМ!$L$40:$L$783,СВЦЭМ!$A$40:$A$783,$A437,СВЦЭМ!$B$39:$B$782,T$416)+'СЕТ СН'!$F$16</f>
        <v>0</v>
      </c>
      <c r="U437" s="36">
        <f>SUMIFS(СВЦЭМ!$L$40:$L$783,СВЦЭМ!$A$40:$A$783,$A437,СВЦЭМ!$B$39:$B$782,U$416)+'СЕТ СН'!$F$16</f>
        <v>0</v>
      </c>
      <c r="V437" s="36">
        <f>SUMIFS(СВЦЭМ!$L$40:$L$783,СВЦЭМ!$A$40:$A$783,$A437,СВЦЭМ!$B$39:$B$782,V$416)+'СЕТ СН'!$F$16</f>
        <v>0</v>
      </c>
      <c r="W437" s="36">
        <f>SUMIFS(СВЦЭМ!$L$40:$L$783,СВЦЭМ!$A$40:$A$783,$A437,СВЦЭМ!$B$39:$B$782,W$416)+'СЕТ СН'!$F$16</f>
        <v>0</v>
      </c>
      <c r="X437" s="36">
        <f>SUMIFS(СВЦЭМ!$L$40:$L$783,СВЦЭМ!$A$40:$A$783,$A437,СВЦЭМ!$B$39:$B$782,X$416)+'СЕТ СН'!$F$16</f>
        <v>0</v>
      </c>
      <c r="Y437" s="36">
        <f>SUMIFS(СВЦЭМ!$L$40:$L$783,СВЦЭМ!$A$40:$A$783,$A437,СВЦЭМ!$B$39:$B$782,Y$416)+'СЕТ СН'!$F$16</f>
        <v>0</v>
      </c>
    </row>
    <row r="438" spans="1:26" ht="15.75" hidden="1" x14ac:dyDescent="0.2">
      <c r="A438" s="35">
        <f t="shared" si="12"/>
        <v>44614</v>
      </c>
      <c r="B438" s="36">
        <f>SUMIFS(СВЦЭМ!$L$40:$L$783,СВЦЭМ!$A$40:$A$783,$A438,СВЦЭМ!$B$39:$B$782,B$416)+'СЕТ СН'!$F$16</f>
        <v>0</v>
      </c>
      <c r="C438" s="36">
        <f>SUMIFS(СВЦЭМ!$L$40:$L$783,СВЦЭМ!$A$40:$A$783,$A438,СВЦЭМ!$B$39:$B$782,C$416)+'СЕТ СН'!$F$16</f>
        <v>0</v>
      </c>
      <c r="D438" s="36">
        <f>SUMIFS(СВЦЭМ!$L$40:$L$783,СВЦЭМ!$A$40:$A$783,$A438,СВЦЭМ!$B$39:$B$782,D$416)+'СЕТ СН'!$F$16</f>
        <v>0</v>
      </c>
      <c r="E438" s="36">
        <f>SUMIFS(СВЦЭМ!$L$40:$L$783,СВЦЭМ!$A$40:$A$783,$A438,СВЦЭМ!$B$39:$B$782,E$416)+'СЕТ СН'!$F$16</f>
        <v>0</v>
      </c>
      <c r="F438" s="36">
        <f>SUMIFS(СВЦЭМ!$L$40:$L$783,СВЦЭМ!$A$40:$A$783,$A438,СВЦЭМ!$B$39:$B$782,F$416)+'СЕТ СН'!$F$16</f>
        <v>0</v>
      </c>
      <c r="G438" s="36">
        <f>SUMIFS(СВЦЭМ!$L$40:$L$783,СВЦЭМ!$A$40:$A$783,$A438,СВЦЭМ!$B$39:$B$782,G$416)+'СЕТ СН'!$F$16</f>
        <v>0</v>
      </c>
      <c r="H438" s="36">
        <f>SUMIFS(СВЦЭМ!$L$40:$L$783,СВЦЭМ!$A$40:$A$783,$A438,СВЦЭМ!$B$39:$B$782,H$416)+'СЕТ СН'!$F$16</f>
        <v>0</v>
      </c>
      <c r="I438" s="36">
        <f>SUMIFS(СВЦЭМ!$L$40:$L$783,СВЦЭМ!$A$40:$A$783,$A438,СВЦЭМ!$B$39:$B$782,I$416)+'СЕТ СН'!$F$16</f>
        <v>0</v>
      </c>
      <c r="J438" s="36">
        <f>SUMIFS(СВЦЭМ!$L$40:$L$783,СВЦЭМ!$A$40:$A$783,$A438,СВЦЭМ!$B$39:$B$782,J$416)+'СЕТ СН'!$F$16</f>
        <v>0</v>
      </c>
      <c r="K438" s="36">
        <f>SUMIFS(СВЦЭМ!$L$40:$L$783,СВЦЭМ!$A$40:$A$783,$A438,СВЦЭМ!$B$39:$B$782,K$416)+'СЕТ СН'!$F$16</f>
        <v>0</v>
      </c>
      <c r="L438" s="36">
        <f>SUMIFS(СВЦЭМ!$L$40:$L$783,СВЦЭМ!$A$40:$A$783,$A438,СВЦЭМ!$B$39:$B$782,L$416)+'СЕТ СН'!$F$16</f>
        <v>0</v>
      </c>
      <c r="M438" s="36">
        <f>SUMIFS(СВЦЭМ!$L$40:$L$783,СВЦЭМ!$A$40:$A$783,$A438,СВЦЭМ!$B$39:$B$782,M$416)+'СЕТ СН'!$F$16</f>
        <v>0</v>
      </c>
      <c r="N438" s="36">
        <f>SUMIFS(СВЦЭМ!$L$40:$L$783,СВЦЭМ!$A$40:$A$783,$A438,СВЦЭМ!$B$39:$B$782,N$416)+'СЕТ СН'!$F$16</f>
        <v>0</v>
      </c>
      <c r="O438" s="36">
        <f>SUMIFS(СВЦЭМ!$L$40:$L$783,СВЦЭМ!$A$40:$A$783,$A438,СВЦЭМ!$B$39:$B$782,O$416)+'СЕТ СН'!$F$16</f>
        <v>0</v>
      </c>
      <c r="P438" s="36">
        <f>SUMIFS(СВЦЭМ!$L$40:$L$783,СВЦЭМ!$A$40:$A$783,$A438,СВЦЭМ!$B$39:$B$782,P$416)+'СЕТ СН'!$F$16</f>
        <v>0</v>
      </c>
      <c r="Q438" s="36">
        <f>SUMIFS(СВЦЭМ!$L$40:$L$783,СВЦЭМ!$A$40:$A$783,$A438,СВЦЭМ!$B$39:$B$782,Q$416)+'СЕТ СН'!$F$16</f>
        <v>0</v>
      </c>
      <c r="R438" s="36">
        <f>SUMIFS(СВЦЭМ!$L$40:$L$783,СВЦЭМ!$A$40:$A$783,$A438,СВЦЭМ!$B$39:$B$782,R$416)+'СЕТ СН'!$F$16</f>
        <v>0</v>
      </c>
      <c r="S438" s="36">
        <f>SUMIFS(СВЦЭМ!$L$40:$L$783,СВЦЭМ!$A$40:$A$783,$A438,СВЦЭМ!$B$39:$B$782,S$416)+'СЕТ СН'!$F$16</f>
        <v>0</v>
      </c>
      <c r="T438" s="36">
        <f>SUMIFS(СВЦЭМ!$L$40:$L$783,СВЦЭМ!$A$40:$A$783,$A438,СВЦЭМ!$B$39:$B$782,T$416)+'СЕТ СН'!$F$16</f>
        <v>0</v>
      </c>
      <c r="U438" s="36">
        <f>SUMIFS(СВЦЭМ!$L$40:$L$783,СВЦЭМ!$A$40:$A$783,$A438,СВЦЭМ!$B$39:$B$782,U$416)+'СЕТ СН'!$F$16</f>
        <v>0</v>
      </c>
      <c r="V438" s="36">
        <f>SUMIFS(СВЦЭМ!$L$40:$L$783,СВЦЭМ!$A$40:$A$783,$A438,СВЦЭМ!$B$39:$B$782,V$416)+'СЕТ СН'!$F$16</f>
        <v>0</v>
      </c>
      <c r="W438" s="36">
        <f>SUMIFS(СВЦЭМ!$L$40:$L$783,СВЦЭМ!$A$40:$A$783,$A438,СВЦЭМ!$B$39:$B$782,W$416)+'СЕТ СН'!$F$16</f>
        <v>0</v>
      </c>
      <c r="X438" s="36">
        <f>SUMIFS(СВЦЭМ!$L$40:$L$783,СВЦЭМ!$A$40:$A$783,$A438,СВЦЭМ!$B$39:$B$782,X$416)+'СЕТ СН'!$F$16</f>
        <v>0</v>
      </c>
      <c r="Y438" s="36">
        <f>SUMIFS(СВЦЭМ!$L$40:$L$783,СВЦЭМ!$A$40:$A$783,$A438,СВЦЭМ!$B$39:$B$782,Y$416)+'СЕТ СН'!$F$16</f>
        <v>0</v>
      </c>
    </row>
    <row r="439" spans="1:26" ht="15.75" hidden="1" x14ac:dyDescent="0.2">
      <c r="A439" s="35">
        <f t="shared" si="12"/>
        <v>44615</v>
      </c>
      <c r="B439" s="36">
        <f>SUMIFS(СВЦЭМ!$L$40:$L$783,СВЦЭМ!$A$40:$A$783,$A439,СВЦЭМ!$B$39:$B$782,B$416)+'СЕТ СН'!$F$16</f>
        <v>0</v>
      </c>
      <c r="C439" s="36">
        <f>SUMIFS(СВЦЭМ!$L$40:$L$783,СВЦЭМ!$A$40:$A$783,$A439,СВЦЭМ!$B$39:$B$782,C$416)+'СЕТ СН'!$F$16</f>
        <v>0</v>
      </c>
      <c r="D439" s="36">
        <f>SUMIFS(СВЦЭМ!$L$40:$L$783,СВЦЭМ!$A$40:$A$783,$A439,СВЦЭМ!$B$39:$B$782,D$416)+'СЕТ СН'!$F$16</f>
        <v>0</v>
      </c>
      <c r="E439" s="36">
        <f>SUMIFS(СВЦЭМ!$L$40:$L$783,СВЦЭМ!$A$40:$A$783,$A439,СВЦЭМ!$B$39:$B$782,E$416)+'СЕТ СН'!$F$16</f>
        <v>0</v>
      </c>
      <c r="F439" s="36">
        <f>SUMIFS(СВЦЭМ!$L$40:$L$783,СВЦЭМ!$A$40:$A$783,$A439,СВЦЭМ!$B$39:$B$782,F$416)+'СЕТ СН'!$F$16</f>
        <v>0</v>
      </c>
      <c r="G439" s="36">
        <f>SUMIFS(СВЦЭМ!$L$40:$L$783,СВЦЭМ!$A$40:$A$783,$A439,СВЦЭМ!$B$39:$B$782,G$416)+'СЕТ СН'!$F$16</f>
        <v>0</v>
      </c>
      <c r="H439" s="36">
        <f>SUMIFS(СВЦЭМ!$L$40:$L$783,СВЦЭМ!$A$40:$A$783,$A439,СВЦЭМ!$B$39:$B$782,H$416)+'СЕТ СН'!$F$16</f>
        <v>0</v>
      </c>
      <c r="I439" s="36">
        <f>SUMIFS(СВЦЭМ!$L$40:$L$783,СВЦЭМ!$A$40:$A$783,$A439,СВЦЭМ!$B$39:$B$782,I$416)+'СЕТ СН'!$F$16</f>
        <v>0</v>
      </c>
      <c r="J439" s="36">
        <f>SUMIFS(СВЦЭМ!$L$40:$L$783,СВЦЭМ!$A$40:$A$783,$A439,СВЦЭМ!$B$39:$B$782,J$416)+'СЕТ СН'!$F$16</f>
        <v>0</v>
      </c>
      <c r="K439" s="36">
        <f>SUMIFS(СВЦЭМ!$L$40:$L$783,СВЦЭМ!$A$40:$A$783,$A439,СВЦЭМ!$B$39:$B$782,K$416)+'СЕТ СН'!$F$16</f>
        <v>0</v>
      </c>
      <c r="L439" s="36">
        <f>SUMIFS(СВЦЭМ!$L$40:$L$783,СВЦЭМ!$A$40:$A$783,$A439,СВЦЭМ!$B$39:$B$782,L$416)+'СЕТ СН'!$F$16</f>
        <v>0</v>
      </c>
      <c r="M439" s="36">
        <f>SUMIFS(СВЦЭМ!$L$40:$L$783,СВЦЭМ!$A$40:$A$783,$A439,СВЦЭМ!$B$39:$B$782,M$416)+'СЕТ СН'!$F$16</f>
        <v>0</v>
      </c>
      <c r="N439" s="36">
        <f>SUMIFS(СВЦЭМ!$L$40:$L$783,СВЦЭМ!$A$40:$A$783,$A439,СВЦЭМ!$B$39:$B$782,N$416)+'СЕТ СН'!$F$16</f>
        <v>0</v>
      </c>
      <c r="O439" s="36">
        <f>SUMIFS(СВЦЭМ!$L$40:$L$783,СВЦЭМ!$A$40:$A$783,$A439,СВЦЭМ!$B$39:$B$782,O$416)+'СЕТ СН'!$F$16</f>
        <v>0</v>
      </c>
      <c r="P439" s="36">
        <f>SUMIFS(СВЦЭМ!$L$40:$L$783,СВЦЭМ!$A$40:$A$783,$A439,СВЦЭМ!$B$39:$B$782,P$416)+'СЕТ СН'!$F$16</f>
        <v>0</v>
      </c>
      <c r="Q439" s="36">
        <f>SUMIFS(СВЦЭМ!$L$40:$L$783,СВЦЭМ!$A$40:$A$783,$A439,СВЦЭМ!$B$39:$B$782,Q$416)+'СЕТ СН'!$F$16</f>
        <v>0</v>
      </c>
      <c r="R439" s="36">
        <f>SUMIFS(СВЦЭМ!$L$40:$L$783,СВЦЭМ!$A$40:$A$783,$A439,СВЦЭМ!$B$39:$B$782,R$416)+'СЕТ СН'!$F$16</f>
        <v>0</v>
      </c>
      <c r="S439" s="36">
        <f>SUMIFS(СВЦЭМ!$L$40:$L$783,СВЦЭМ!$A$40:$A$783,$A439,СВЦЭМ!$B$39:$B$782,S$416)+'СЕТ СН'!$F$16</f>
        <v>0</v>
      </c>
      <c r="T439" s="36">
        <f>SUMIFS(СВЦЭМ!$L$40:$L$783,СВЦЭМ!$A$40:$A$783,$A439,СВЦЭМ!$B$39:$B$782,T$416)+'СЕТ СН'!$F$16</f>
        <v>0</v>
      </c>
      <c r="U439" s="36">
        <f>SUMIFS(СВЦЭМ!$L$40:$L$783,СВЦЭМ!$A$40:$A$783,$A439,СВЦЭМ!$B$39:$B$782,U$416)+'СЕТ СН'!$F$16</f>
        <v>0</v>
      </c>
      <c r="V439" s="36">
        <f>SUMIFS(СВЦЭМ!$L$40:$L$783,СВЦЭМ!$A$40:$A$783,$A439,СВЦЭМ!$B$39:$B$782,V$416)+'СЕТ СН'!$F$16</f>
        <v>0</v>
      </c>
      <c r="W439" s="36">
        <f>SUMIFS(СВЦЭМ!$L$40:$L$783,СВЦЭМ!$A$40:$A$783,$A439,СВЦЭМ!$B$39:$B$782,W$416)+'СЕТ СН'!$F$16</f>
        <v>0</v>
      </c>
      <c r="X439" s="36">
        <f>SUMIFS(СВЦЭМ!$L$40:$L$783,СВЦЭМ!$A$40:$A$783,$A439,СВЦЭМ!$B$39:$B$782,X$416)+'СЕТ СН'!$F$16</f>
        <v>0</v>
      </c>
      <c r="Y439" s="36">
        <f>SUMIFS(СВЦЭМ!$L$40:$L$783,СВЦЭМ!$A$40:$A$783,$A439,СВЦЭМ!$B$39:$B$782,Y$416)+'СЕТ СН'!$F$16</f>
        <v>0</v>
      </c>
    </row>
    <row r="440" spans="1:26" ht="15.75" hidden="1" x14ac:dyDescent="0.2">
      <c r="A440" s="35">
        <f t="shared" si="12"/>
        <v>44616</v>
      </c>
      <c r="B440" s="36">
        <f>SUMIFS(СВЦЭМ!$L$40:$L$783,СВЦЭМ!$A$40:$A$783,$A440,СВЦЭМ!$B$39:$B$782,B$416)+'СЕТ СН'!$F$16</f>
        <v>0</v>
      </c>
      <c r="C440" s="36">
        <f>SUMIFS(СВЦЭМ!$L$40:$L$783,СВЦЭМ!$A$40:$A$783,$A440,СВЦЭМ!$B$39:$B$782,C$416)+'СЕТ СН'!$F$16</f>
        <v>0</v>
      </c>
      <c r="D440" s="36">
        <f>SUMIFS(СВЦЭМ!$L$40:$L$783,СВЦЭМ!$A$40:$A$783,$A440,СВЦЭМ!$B$39:$B$782,D$416)+'СЕТ СН'!$F$16</f>
        <v>0</v>
      </c>
      <c r="E440" s="36">
        <f>SUMIFS(СВЦЭМ!$L$40:$L$783,СВЦЭМ!$A$40:$A$783,$A440,СВЦЭМ!$B$39:$B$782,E$416)+'СЕТ СН'!$F$16</f>
        <v>0</v>
      </c>
      <c r="F440" s="36">
        <f>SUMIFS(СВЦЭМ!$L$40:$L$783,СВЦЭМ!$A$40:$A$783,$A440,СВЦЭМ!$B$39:$B$782,F$416)+'СЕТ СН'!$F$16</f>
        <v>0</v>
      </c>
      <c r="G440" s="36">
        <f>SUMIFS(СВЦЭМ!$L$40:$L$783,СВЦЭМ!$A$40:$A$783,$A440,СВЦЭМ!$B$39:$B$782,G$416)+'СЕТ СН'!$F$16</f>
        <v>0</v>
      </c>
      <c r="H440" s="36">
        <f>SUMIFS(СВЦЭМ!$L$40:$L$783,СВЦЭМ!$A$40:$A$783,$A440,СВЦЭМ!$B$39:$B$782,H$416)+'СЕТ СН'!$F$16</f>
        <v>0</v>
      </c>
      <c r="I440" s="36">
        <f>SUMIFS(СВЦЭМ!$L$40:$L$783,СВЦЭМ!$A$40:$A$783,$A440,СВЦЭМ!$B$39:$B$782,I$416)+'СЕТ СН'!$F$16</f>
        <v>0</v>
      </c>
      <c r="J440" s="36">
        <f>SUMIFS(СВЦЭМ!$L$40:$L$783,СВЦЭМ!$A$40:$A$783,$A440,СВЦЭМ!$B$39:$B$782,J$416)+'СЕТ СН'!$F$16</f>
        <v>0</v>
      </c>
      <c r="K440" s="36">
        <f>SUMIFS(СВЦЭМ!$L$40:$L$783,СВЦЭМ!$A$40:$A$783,$A440,СВЦЭМ!$B$39:$B$782,K$416)+'СЕТ СН'!$F$16</f>
        <v>0</v>
      </c>
      <c r="L440" s="36">
        <f>SUMIFS(СВЦЭМ!$L$40:$L$783,СВЦЭМ!$A$40:$A$783,$A440,СВЦЭМ!$B$39:$B$782,L$416)+'СЕТ СН'!$F$16</f>
        <v>0</v>
      </c>
      <c r="M440" s="36">
        <f>SUMIFS(СВЦЭМ!$L$40:$L$783,СВЦЭМ!$A$40:$A$783,$A440,СВЦЭМ!$B$39:$B$782,M$416)+'СЕТ СН'!$F$16</f>
        <v>0</v>
      </c>
      <c r="N440" s="36">
        <f>SUMIFS(СВЦЭМ!$L$40:$L$783,СВЦЭМ!$A$40:$A$783,$A440,СВЦЭМ!$B$39:$B$782,N$416)+'СЕТ СН'!$F$16</f>
        <v>0</v>
      </c>
      <c r="O440" s="36">
        <f>SUMIFS(СВЦЭМ!$L$40:$L$783,СВЦЭМ!$A$40:$A$783,$A440,СВЦЭМ!$B$39:$B$782,O$416)+'СЕТ СН'!$F$16</f>
        <v>0</v>
      </c>
      <c r="P440" s="36">
        <f>SUMIFS(СВЦЭМ!$L$40:$L$783,СВЦЭМ!$A$40:$A$783,$A440,СВЦЭМ!$B$39:$B$782,P$416)+'СЕТ СН'!$F$16</f>
        <v>0</v>
      </c>
      <c r="Q440" s="36">
        <f>SUMIFS(СВЦЭМ!$L$40:$L$783,СВЦЭМ!$A$40:$A$783,$A440,СВЦЭМ!$B$39:$B$782,Q$416)+'СЕТ СН'!$F$16</f>
        <v>0</v>
      </c>
      <c r="R440" s="36">
        <f>SUMIFS(СВЦЭМ!$L$40:$L$783,СВЦЭМ!$A$40:$A$783,$A440,СВЦЭМ!$B$39:$B$782,R$416)+'СЕТ СН'!$F$16</f>
        <v>0</v>
      </c>
      <c r="S440" s="36">
        <f>SUMIFS(СВЦЭМ!$L$40:$L$783,СВЦЭМ!$A$40:$A$783,$A440,СВЦЭМ!$B$39:$B$782,S$416)+'СЕТ СН'!$F$16</f>
        <v>0</v>
      </c>
      <c r="T440" s="36">
        <f>SUMIFS(СВЦЭМ!$L$40:$L$783,СВЦЭМ!$A$40:$A$783,$A440,СВЦЭМ!$B$39:$B$782,T$416)+'СЕТ СН'!$F$16</f>
        <v>0</v>
      </c>
      <c r="U440" s="36">
        <f>SUMIFS(СВЦЭМ!$L$40:$L$783,СВЦЭМ!$A$40:$A$783,$A440,СВЦЭМ!$B$39:$B$782,U$416)+'СЕТ СН'!$F$16</f>
        <v>0</v>
      </c>
      <c r="V440" s="36">
        <f>SUMIFS(СВЦЭМ!$L$40:$L$783,СВЦЭМ!$A$40:$A$783,$A440,СВЦЭМ!$B$39:$B$782,V$416)+'СЕТ СН'!$F$16</f>
        <v>0</v>
      </c>
      <c r="W440" s="36">
        <f>SUMIFS(СВЦЭМ!$L$40:$L$783,СВЦЭМ!$A$40:$A$783,$A440,СВЦЭМ!$B$39:$B$782,W$416)+'СЕТ СН'!$F$16</f>
        <v>0</v>
      </c>
      <c r="X440" s="36">
        <f>SUMIFS(СВЦЭМ!$L$40:$L$783,СВЦЭМ!$A$40:$A$783,$A440,СВЦЭМ!$B$39:$B$782,X$416)+'СЕТ СН'!$F$16</f>
        <v>0</v>
      </c>
      <c r="Y440" s="36">
        <f>SUMIFS(СВЦЭМ!$L$40:$L$783,СВЦЭМ!$A$40:$A$783,$A440,СВЦЭМ!$B$39:$B$782,Y$416)+'СЕТ СН'!$F$16</f>
        <v>0</v>
      </c>
    </row>
    <row r="441" spans="1:26" ht="15.75" hidden="1" x14ac:dyDescent="0.2">
      <c r="A441" s="35">
        <f t="shared" si="12"/>
        <v>44617</v>
      </c>
      <c r="B441" s="36">
        <f>SUMIFS(СВЦЭМ!$L$40:$L$783,СВЦЭМ!$A$40:$A$783,$A441,СВЦЭМ!$B$39:$B$782,B$416)+'СЕТ СН'!$F$16</f>
        <v>0</v>
      </c>
      <c r="C441" s="36">
        <f>SUMIFS(СВЦЭМ!$L$40:$L$783,СВЦЭМ!$A$40:$A$783,$A441,СВЦЭМ!$B$39:$B$782,C$416)+'СЕТ СН'!$F$16</f>
        <v>0</v>
      </c>
      <c r="D441" s="36">
        <f>SUMIFS(СВЦЭМ!$L$40:$L$783,СВЦЭМ!$A$40:$A$783,$A441,СВЦЭМ!$B$39:$B$782,D$416)+'СЕТ СН'!$F$16</f>
        <v>0</v>
      </c>
      <c r="E441" s="36">
        <f>SUMIFS(СВЦЭМ!$L$40:$L$783,СВЦЭМ!$A$40:$A$783,$A441,СВЦЭМ!$B$39:$B$782,E$416)+'СЕТ СН'!$F$16</f>
        <v>0</v>
      </c>
      <c r="F441" s="36">
        <f>SUMIFS(СВЦЭМ!$L$40:$L$783,СВЦЭМ!$A$40:$A$783,$A441,СВЦЭМ!$B$39:$B$782,F$416)+'СЕТ СН'!$F$16</f>
        <v>0</v>
      </c>
      <c r="G441" s="36">
        <f>SUMIFS(СВЦЭМ!$L$40:$L$783,СВЦЭМ!$A$40:$A$783,$A441,СВЦЭМ!$B$39:$B$782,G$416)+'СЕТ СН'!$F$16</f>
        <v>0</v>
      </c>
      <c r="H441" s="36">
        <f>SUMIFS(СВЦЭМ!$L$40:$L$783,СВЦЭМ!$A$40:$A$783,$A441,СВЦЭМ!$B$39:$B$782,H$416)+'СЕТ СН'!$F$16</f>
        <v>0</v>
      </c>
      <c r="I441" s="36">
        <f>SUMIFS(СВЦЭМ!$L$40:$L$783,СВЦЭМ!$A$40:$A$783,$A441,СВЦЭМ!$B$39:$B$782,I$416)+'СЕТ СН'!$F$16</f>
        <v>0</v>
      </c>
      <c r="J441" s="36">
        <f>SUMIFS(СВЦЭМ!$L$40:$L$783,СВЦЭМ!$A$40:$A$783,$A441,СВЦЭМ!$B$39:$B$782,J$416)+'СЕТ СН'!$F$16</f>
        <v>0</v>
      </c>
      <c r="K441" s="36">
        <f>SUMIFS(СВЦЭМ!$L$40:$L$783,СВЦЭМ!$A$40:$A$783,$A441,СВЦЭМ!$B$39:$B$782,K$416)+'СЕТ СН'!$F$16</f>
        <v>0</v>
      </c>
      <c r="L441" s="36">
        <f>SUMIFS(СВЦЭМ!$L$40:$L$783,СВЦЭМ!$A$40:$A$783,$A441,СВЦЭМ!$B$39:$B$782,L$416)+'СЕТ СН'!$F$16</f>
        <v>0</v>
      </c>
      <c r="M441" s="36">
        <f>SUMIFS(СВЦЭМ!$L$40:$L$783,СВЦЭМ!$A$40:$A$783,$A441,СВЦЭМ!$B$39:$B$782,M$416)+'СЕТ СН'!$F$16</f>
        <v>0</v>
      </c>
      <c r="N441" s="36">
        <f>SUMIFS(СВЦЭМ!$L$40:$L$783,СВЦЭМ!$A$40:$A$783,$A441,СВЦЭМ!$B$39:$B$782,N$416)+'СЕТ СН'!$F$16</f>
        <v>0</v>
      </c>
      <c r="O441" s="36">
        <f>SUMIFS(СВЦЭМ!$L$40:$L$783,СВЦЭМ!$A$40:$A$783,$A441,СВЦЭМ!$B$39:$B$782,O$416)+'СЕТ СН'!$F$16</f>
        <v>0</v>
      </c>
      <c r="P441" s="36">
        <f>SUMIFS(СВЦЭМ!$L$40:$L$783,СВЦЭМ!$A$40:$A$783,$A441,СВЦЭМ!$B$39:$B$782,P$416)+'СЕТ СН'!$F$16</f>
        <v>0</v>
      </c>
      <c r="Q441" s="36">
        <f>SUMIFS(СВЦЭМ!$L$40:$L$783,СВЦЭМ!$A$40:$A$783,$A441,СВЦЭМ!$B$39:$B$782,Q$416)+'СЕТ СН'!$F$16</f>
        <v>0</v>
      </c>
      <c r="R441" s="36">
        <f>SUMIFS(СВЦЭМ!$L$40:$L$783,СВЦЭМ!$A$40:$A$783,$A441,СВЦЭМ!$B$39:$B$782,R$416)+'СЕТ СН'!$F$16</f>
        <v>0</v>
      </c>
      <c r="S441" s="36">
        <f>SUMIFS(СВЦЭМ!$L$40:$L$783,СВЦЭМ!$A$40:$A$783,$A441,СВЦЭМ!$B$39:$B$782,S$416)+'СЕТ СН'!$F$16</f>
        <v>0</v>
      </c>
      <c r="T441" s="36">
        <f>SUMIFS(СВЦЭМ!$L$40:$L$783,СВЦЭМ!$A$40:$A$783,$A441,СВЦЭМ!$B$39:$B$782,T$416)+'СЕТ СН'!$F$16</f>
        <v>0</v>
      </c>
      <c r="U441" s="36">
        <f>SUMIFS(СВЦЭМ!$L$40:$L$783,СВЦЭМ!$A$40:$A$783,$A441,СВЦЭМ!$B$39:$B$782,U$416)+'СЕТ СН'!$F$16</f>
        <v>0</v>
      </c>
      <c r="V441" s="36">
        <f>SUMIFS(СВЦЭМ!$L$40:$L$783,СВЦЭМ!$A$40:$A$783,$A441,СВЦЭМ!$B$39:$B$782,V$416)+'СЕТ СН'!$F$16</f>
        <v>0</v>
      </c>
      <c r="W441" s="36">
        <f>SUMIFS(СВЦЭМ!$L$40:$L$783,СВЦЭМ!$A$40:$A$783,$A441,СВЦЭМ!$B$39:$B$782,W$416)+'СЕТ СН'!$F$16</f>
        <v>0</v>
      </c>
      <c r="X441" s="36">
        <f>SUMIFS(СВЦЭМ!$L$40:$L$783,СВЦЭМ!$A$40:$A$783,$A441,СВЦЭМ!$B$39:$B$782,X$416)+'СЕТ СН'!$F$16</f>
        <v>0</v>
      </c>
      <c r="Y441" s="36">
        <f>SUMIFS(СВЦЭМ!$L$40:$L$783,СВЦЭМ!$A$40:$A$783,$A441,СВЦЭМ!$B$39:$B$782,Y$416)+'СЕТ СН'!$F$16</f>
        <v>0</v>
      </c>
    </row>
    <row r="442" spans="1:26" ht="15.75" hidden="1" x14ac:dyDescent="0.2">
      <c r="A442" s="35">
        <f t="shared" si="12"/>
        <v>44618</v>
      </c>
      <c r="B442" s="36">
        <f>SUMIFS(СВЦЭМ!$L$40:$L$783,СВЦЭМ!$A$40:$A$783,$A442,СВЦЭМ!$B$39:$B$782,B$416)+'СЕТ СН'!$F$16</f>
        <v>0</v>
      </c>
      <c r="C442" s="36">
        <f>SUMIFS(СВЦЭМ!$L$40:$L$783,СВЦЭМ!$A$40:$A$783,$A442,СВЦЭМ!$B$39:$B$782,C$416)+'СЕТ СН'!$F$16</f>
        <v>0</v>
      </c>
      <c r="D442" s="36">
        <f>SUMIFS(СВЦЭМ!$L$40:$L$783,СВЦЭМ!$A$40:$A$783,$A442,СВЦЭМ!$B$39:$B$782,D$416)+'СЕТ СН'!$F$16</f>
        <v>0</v>
      </c>
      <c r="E442" s="36">
        <f>SUMIFS(СВЦЭМ!$L$40:$L$783,СВЦЭМ!$A$40:$A$783,$A442,СВЦЭМ!$B$39:$B$782,E$416)+'СЕТ СН'!$F$16</f>
        <v>0</v>
      </c>
      <c r="F442" s="36">
        <f>SUMIFS(СВЦЭМ!$L$40:$L$783,СВЦЭМ!$A$40:$A$783,$A442,СВЦЭМ!$B$39:$B$782,F$416)+'СЕТ СН'!$F$16</f>
        <v>0</v>
      </c>
      <c r="G442" s="36">
        <f>SUMIFS(СВЦЭМ!$L$40:$L$783,СВЦЭМ!$A$40:$A$783,$A442,СВЦЭМ!$B$39:$B$782,G$416)+'СЕТ СН'!$F$16</f>
        <v>0</v>
      </c>
      <c r="H442" s="36">
        <f>SUMIFS(СВЦЭМ!$L$40:$L$783,СВЦЭМ!$A$40:$A$783,$A442,СВЦЭМ!$B$39:$B$782,H$416)+'СЕТ СН'!$F$16</f>
        <v>0</v>
      </c>
      <c r="I442" s="36">
        <f>SUMIFS(СВЦЭМ!$L$40:$L$783,СВЦЭМ!$A$40:$A$783,$A442,СВЦЭМ!$B$39:$B$782,I$416)+'СЕТ СН'!$F$16</f>
        <v>0</v>
      </c>
      <c r="J442" s="36">
        <f>SUMIFS(СВЦЭМ!$L$40:$L$783,СВЦЭМ!$A$40:$A$783,$A442,СВЦЭМ!$B$39:$B$782,J$416)+'СЕТ СН'!$F$16</f>
        <v>0</v>
      </c>
      <c r="K442" s="36">
        <f>SUMIFS(СВЦЭМ!$L$40:$L$783,СВЦЭМ!$A$40:$A$783,$A442,СВЦЭМ!$B$39:$B$782,K$416)+'СЕТ СН'!$F$16</f>
        <v>0</v>
      </c>
      <c r="L442" s="36">
        <f>SUMIFS(СВЦЭМ!$L$40:$L$783,СВЦЭМ!$A$40:$A$783,$A442,СВЦЭМ!$B$39:$B$782,L$416)+'СЕТ СН'!$F$16</f>
        <v>0</v>
      </c>
      <c r="M442" s="36">
        <f>SUMIFS(СВЦЭМ!$L$40:$L$783,СВЦЭМ!$A$40:$A$783,$A442,СВЦЭМ!$B$39:$B$782,M$416)+'СЕТ СН'!$F$16</f>
        <v>0</v>
      </c>
      <c r="N442" s="36">
        <f>SUMIFS(СВЦЭМ!$L$40:$L$783,СВЦЭМ!$A$40:$A$783,$A442,СВЦЭМ!$B$39:$B$782,N$416)+'СЕТ СН'!$F$16</f>
        <v>0</v>
      </c>
      <c r="O442" s="36">
        <f>SUMIFS(СВЦЭМ!$L$40:$L$783,СВЦЭМ!$A$40:$A$783,$A442,СВЦЭМ!$B$39:$B$782,O$416)+'СЕТ СН'!$F$16</f>
        <v>0</v>
      </c>
      <c r="P442" s="36">
        <f>SUMIFS(СВЦЭМ!$L$40:$L$783,СВЦЭМ!$A$40:$A$783,$A442,СВЦЭМ!$B$39:$B$782,P$416)+'СЕТ СН'!$F$16</f>
        <v>0</v>
      </c>
      <c r="Q442" s="36">
        <f>SUMIFS(СВЦЭМ!$L$40:$L$783,СВЦЭМ!$A$40:$A$783,$A442,СВЦЭМ!$B$39:$B$782,Q$416)+'СЕТ СН'!$F$16</f>
        <v>0</v>
      </c>
      <c r="R442" s="36">
        <f>SUMIFS(СВЦЭМ!$L$40:$L$783,СВЦЭМ!$A$40:$A$783,$A442,СВЦЭМ!$B$39:$B$782,R$416)+'СЕТ СН'!$F$16</f>
        <v>0</v>
      </c>
      <c r="S442" s="36">
        <f>SUMIFS(СВЦЭМ!$L$40:$L$783,СВЦЭМ!$A$40:$A$783,$A442,СВЦЭМ!$B$39:$B$782,S$416)+'СЕТ СН'!$F$16</f>
        <v>0</v>
      </c>
      <c r="T442" s="36">
        <f>SUMIFS(СВЦЭМ!$L$40:$L$783,СВЦЭМ!$A$40:$A$783,$A442,СВЦЭМ!$B$39:$B$782,T$416)+'СЕТ СН'!$F$16</f>
        <v>0</v>
      </c>
      <c r="U442" s="36">
        <f>SUMIFS(СВЦЭМ!$L$40:$L$783,СВЦЭМ!$A$40:$A$783,$A442,СВЦЭМ!$B$39:$B$782,U$416)+'СЕТ СН'!$F$16</f>
        <v>0</v>
      </c>
      <c r="V442" s="36">
        <f>SUMIFS(СВЦЭМ!$L$40:$L$783,СВЦЭМ!$A$40:$A$783,$A442,СВЦЭМ!$B$39:$B$782,V$416)+'СЕТ СН'!$F$16</f>
        <v>0</v>
      </c>
      <c r="W442" s="36">
        <f>SUMIFS(СВЦЭМ!$L$40:$L$783,СВЦЭМ!$A$40:$A$783,$A442,СВЦЭМ!$B$39:$B$782,W$416)+'СЕТ СН'!$F$16</f>
        <v>0</v>
      </c>
      <c r="X442" s="36">
        <f>SUMIFS(СВЦЭМ!$L$40:$L$783,СВЦЭМ!$A$40:$A$783,$A442,СВЦЭМ!$B$39:$B$782,X$416)+'СЕТ СН'!$F$16</f>
        <v>0</v>
      </c>
      <c r="Y442" s="36">
        <f>SUMIFS(СВЦЭМ!$L$40:$L$783,СВЦЭМ!$A$40:$A$783,$A442,СВЦЭМ!$B$39:$B$782,Y$416)+'СЕТ СН'!$F$16</f>
        <v>0</v>
      </c>
    </row>
    <row r="443" spans="1:26" ht="15.75" hidden="1" x14ac:dyDescent="0.2">
      <c r="A443" s="35">
        <f t="shared" si="12"/>
        <v>44619</v>
      </c>
      <c r="B443" s="36">
        <f>SUMIFS(СВЦЭМ!$L$40:$L$783,СВЦЭМ!$A$40:$A$783,$A443,СВЦЭМ!$B$39:$B$782,B$416)+'СЕТ СН'!$F$16</f>
        <v>0</v>
      </c>
      <c r="C443" s="36">
        <f>SUMIFS(СВЦЭМ!$L$40:$L$783,СВЦЭМ!$A$40:$A$783,$A443,СВЦЭМ!$B$39:$B$782,C$416)+'СЕТ СН'!$F$16</f>
        <v>0</v>
      </c>
      <c r="D443" s="36">
        <f>SUMIFS(СВЦЭМ!$L$40:$L$783,СВЦЭМ!$A$40:$A$783,$A443,СВЦЭМ!$B$39:$B$782,D$416)+'СЕТ СН'!$F$16</f>
        <v>0</v>
      </c>
      <c r="E443" s="36">
        <f>SUMIFS(СВЦЭМ!$L$40:$L$783,СВЦЭМ!$A$40:$A$783,$A443,СВЦЭМ!$B$39:$B$782,E$416)+'СЕТ СН'!$F$16</f>
        <v>0</v>
      </c>
      <c r="F443" s="36">
        <f>SUMIFS(СВЦЭМ!$L$40:$L$783,СВЦЭМ!$A$40:$A$783,$A443,СВЦЭМ!$B$39:$B$782,F$416)+'СЕТ СН'!$F$16</f>
        <v>0</v>
      </c>
      <c r="G443" s="36">
        <f>SUMIFS(СВЦЭМ!$L$40:$L$783,СВЦЭМ!$A$40:$A$783,$A443,СВЦЭМ!$B$39:$B$782,G$416)+'СЕТ СН'!$F$16</f>
        <v>0</v>
      </c>
      <c r="H443" s="36">
        <f>SUMIFS(СВЦЭМ!$L$40:$L$783,СВЦЭМ!$A$40:$A$783,$A443,СВЦЭМ!$B$39:$B$782,H$416)+'СЕТ СН'!$F$16</f>
        <v>0</v>
      </c>
      <c r="I443" s="36">
        <f>SUMIFS(СВЦЭМ!$L$40:$L$783,СВЦЭМ!$A$40:$A$783,$A443,СВЦЭМ!$B$39:$B$782,I$416)+'СЕТ СН'!$F$16</f>
        <v>0</v>
      </c>
      <c r="J443" s="36">
        <f>SUMIFS(СВЦЭМ!$L$40:$L$783,СВЦЭМ!$A$40:$A$783,$A443,СВЦЭМ!$B$39:$B$782,J$416)+'СЕТ СН'!$F$16</f>
        <v>0</v>
      </c>
      <c r="K443" s="36">
        <f>SUMIFS(СВЦЭМ!$L$40:$L$783,СВЦЭМ!$A$40:$A$783,$A443,СВЦЭМ!$B$39:$B$782,K$416)+'СЕТ СН'!$F$16</f>
        <v>0</v>
      </c>
      <c r="L443" s="36">
        <f>SUMIFS(СВЦЭМ!$L$40:$L$783,СВЦЭМ!$A$40:$A$783,$A443,СВЦЭМ!$B$39:$B$782,L$416)+'СЕТ СН'!$F$16</f>
        <v>0</v>
      </c>
      <c r="M443" s="36">
        <f>SUMIFS(СВЦЭМ!$L$40:$L$783,СВЦЭМ!$A$40:$A$783,$A443,СВЦЭМ!$B$39:$B$782,M$416)+'СЕТ СН'!$F$16</f>
        <v>0</v>
      </c>
      <c r="N443" s="36">
        <f>SUMIFS(СВЦЭМ!$L$40:$L$783,СВЦЭМ!$A$40:$A$783,$A443,СВЦЭМ!$B$39:$B$782,N$416)+'СЕТ СН'!$F$16</f>
        <v>0</v>
      </c>
      <c r="O443" s="36">
        <f>SUMIFS(СВЦЭМ!$L$40:$L$783,СВЦЭМ!$A$40:$A$783,$A443,СВЦЭМ!$B$39:$B$782,O$416)+'СЕТ СН'!$F$16</f>
        <v>0</v>
      </c>
      <c r="P443" s="36">
        <f>SUMIFS(СВЦЭМ!$L$40:$L$783,СВЦЭМ!$A$40:$A$783,$A443,СВЦЭМ!$B$39:$B$782,P$416)+'СЕТ СН'!$F$16</f>
        <v>0</v>
      </c>
      <c r="Q443" s="36">
        <f>SUMIFS(СВЦЭМ!$L$40:$L$783,СВЦЭМ!$A$40:$A$783,$A443,СВЦЭМ!$B$39:$B$782,Q$416)+'СЕТ СН'!$F$16</f>
        <v>0</v>
      </c>
      <c r="R443" s="36">
        <f>SUMIFS(СВЦЭМ!$L$40:$L$783,СВЦЭМ!$A$40:$A$783,$A443,СВЦЭМ!$B$39:$B$782,R$416)+'СЕТ СН'!$F$16</f>
        <v>0</v>
      </c>
      <c r="S443" s="36">
        <f>SUMIFS(СВЦЭМ!$L$40:$L$783,СВЦЭМ!$A$40:$A$783,$A443,СВЦЭМ!$B$39:$B$782,S$416)+'СЕТ СН'!$F$16</f>
        <v>0</v>
      </c>
      <c r="T443" s="36">
        <f>SUMIFS(СВЦЭМ!$L$40:$L$783,СВЦЭМ!$A$40:$A$783,$A443,СВЦЭМ!$B$39:$B$782,T$416)+'СЕТ СН'!$F$16</f>
        <v>0</v>
      </c>
      <c r="U443" s="36">
        <f>SUMIFS(СВЦЭМ!$L$40:$L$783,СВЦЭМ!$A$40:$A$783,$A443,СВЦЭМ!$B$39:$B$782,U$416)+'СЕТ СН'!$F$16</f>
        <v>0</v>
      </c>
      <c r="V443" s="36">
        <f>SUMIFS(СВЦЭМ!$L$40:$L$783,СВЦЭМ!$A$40:$A$783,$A443,СВЦЭМ!$B$39:$B$782,V$416)+'СЕТ СН'!$F$16</f>
        <v>0</v>
      </c>
      <c r="W443" s="36">
        <f>SUMIFS(СВЦЭМ!$L$40:$L$783,СВЦЭМ!$A$40:$A$783,$A443,СВЦЭМ!$B$39:$B$782,W$416)+'СЕТ СН'!$F$16</f>
        <v>0</v>
      </c>
      <c r="X443" s="36">
        <f>SUMIFS(СВЦЭМ!$L$40:$L$783,СВЦЭМ!$A$40:$A$783,$A443,СВЦЭМ!$B$39:$B$782,X$416)+'СЕТ СН'!$F$16</f>
        <v>0</v>
      </c>
      <c r="Y443" s="36">
        <f>SUMIFS(СВЦЭМ!$L$40:$L$783,СВЦЭМ!$A$40:$A$783,$A443,СВЦЭМ!$B$39:$B$782,Y$416)+'СЕТ СН'!$F$16</f>
        <v>0</v>
      </c>
    </row>
    <row r="444" spans="1:26" ht="15.75" hidden="1" x14ac:dyDescent="0.2">
      <c r="A444" s="35">
        <f t="shared" si="12"/>
        <v>44620</v>
      </c>
      <c r="B444" s="36">
        <f>SUMIFS(СВЦЭМ!$L$40:$L$783,СВЦЭМ!$A$40:$A$783,$A444,СВЦЭМ!$B$39:$B$782,B$416)+'СЕТ СН'!$F$16</f>
        <v>0</v>
      </c>
      <c r="C444" s="36">
        <f>SUMIFS(СВЦЭМ!$L$40:$L$783,СВЦЭМ!$A$40:$A$783,$A444,СВЦЭМ!$B$39:$B$782,C$416)+'СЕТ СН'!$F$16</f>
        <v>0</v>
      </c>
      <c r="D444" s="36">
        <f>SUMIFS(СВЦЭМ!$L$40:$L$783,СВЦЭМ!$A$40:$A$783,$A444,СВЦЭМ!$B$39:$B$782,D$416)+'СЕТ СН'!$F$16</f>
        <v>0</v>
      </c>
      <c r="E444" s="36">
        <f>SUMIFS(СВЦЭМ!$L$40:$L$783,СВЦЭМ!$A$40:$A$783,$A444,СВЦЭМ!$B$39:$B$782,E$416)+'СЕТ СН'!$F$16</f>
        <v>0</v>
      </c>
      <c r="F444" s="36">
        <f>SUMIFS(СВЦЭМ!$L$40:$L$783,СВЦЭМ!$A$40:$A$783,$A444,СВЦЭМ!$B$39:$B$782,F$416)+'СЕТ СН'!$F$16</f>
        <v>0</v>
      </c>
      <c r="G444" s="36">
        <f>SUMIFS(СВЦЭМ!$L$40:$L$783,СВЦЭМ!$A$40:$A$783,$A444,СВЦЭМ!$B$39:$B$782,G$416)+'СЕТ СН'!$F$16</f>
        <v>0</v>
      </c>
      <c r="H444" s="36">
        <f>SUMIFS(СВЦЭМ!$L$40:$L$783,СВЦЭМ!$A$40:$A$783,$A444,СВЦЭМ!$B$39:$B$782,H$416)+'СЕТ СН'!$F$16</f>
        <v>0</v>
      </c>
      <c r="I444" s="36">
        <f>SUMIFS(СВЦЭМ!$L$40:$L$783,СВЦЭМ!$A$40:$A$783,$A444,СВЦЭМ!$B$39:$B$782,I$416)+'СЕТ СН'!$F$16</f>
        <v>0</v>
      </c>
      <c r="J444" s="36">
        <f>SUMIFS(СВЦЭМ!$L$40:$L$783,СВЦЭМ!$A$40:$A$783,$A444,СВЦЭМ!$B$39:$B$782,J$416)+'СЕТ СН'!$F$16</f>
        <v>0</v>
      </c>
      <c r="K444" s="36">
        <f>SUMIFS(СВЦЭМ!$L$40:$L$783,СВЦЭМ!$A$40:$A$783,$A444,СВЦЭМ!$B$39:$B$782,K$416)+'СЕТ СН'!$F$16</f>
        <v>0</v>
      </c>
      <c r="L444" s="36">
        <f>SUMIFS(СВЦЭМ!$L$40:$L$783,СВЦЭМ!$A$40:$A$783,$A444,СВЦЭМ!$B$39:$B$782,L$416)+'СЕТ СН'!$F$16</f>
        <v>0</v>
      </c>
      <c r="M444" s="36">
        <f>SUMIFS(СВЦЭМ!$L$40:$L$783,СВЦЭМ!$A$40:$A$783,$A444,СВЦЭМ!$B$39:$B$782,M$416)+'СЕТ СН'!$F$16</f>
        <v>0</v>
      </c>
      <c r="N444" s="36">
        <f>SUMIFS(СВЦЭМ!$L$40:$L$783,СВЦЭМ!$A$40:$A$783,$A444,СВЦЭМ!$B$39:$B$782,N$416)+'СЕТ СН'!$F$16</f>
        <v>0</v>
      </c>
      <c r="O444" s="36">
        <f>SUMIFS(СВЦЭМ!$L$40:$L$783,СВЦЭМ!$A$40:$A$783,$A444,СВЦЭМ!$B$39:$B$782,O$416)+'СЕТ СН'!$F$16</f>
        <v>0</v>
      </c>
      <c r="P444" s="36">
        <f>SUMIFS(СВЦЭМ!$L$40:$L$783,СВЦЭМ!$A$40:$A$783,$A444,СВЦЭМ!$B$39:$B$782,P$416)+'СЕТ СН'!$F$16</f>
        <v>0</v>
      </c>
      <c r="Q444" s="36">
        <f>SUMIFS(СВЦЭМ!$L$40:$L$783,СВЦЭМ!$A$40:$A$783,$A444,СВЦЭМ!$B$39:$B$782,Q$416)+'СЕТ СН'!$F$16</f>
        <v>0</v>
      </c>
      <c r="R444" s="36">
        <f>SUMIFS(СВЦЭМ!$L$40:$L$783,СВЦЭМ!$A$40:$A$783,$A444,СВЦЭМ!$B$39:$B$782,R$416)+'СЕТ СН'!$F$16</f>
        <v>0</v>
      </c>
      <c r="S444" s="36">
        <f>SUMIFS(СВЦЭМ!$L$40:$L$783,СВЦЭМ!$A$40:$A$783,$A444,СВЦЭМ!$B$39:$B$782,S$416)+'СЕТ СН'!$F$16</f>
        <v>0</v>
      </c>
      <c r="T444" s="36">
        <f>SUMIFS(СВЦЭМ!$L$40:$L$783,СВЦЭМ!$A$40:$A$783,$A444,СВЦЭМ!$B$39:$B$782,T$416)+'СЕТ СН'!$F$16</f>
        <v>0</v>
      </c>
      <c r="U444" s="36">
        <f>SUMIFS(СВЦЭМ!$L$40:$L$783,СВЦЭМ!$A$40:$A$783,$A444,СВЦЭМ!$B$39:$B$782,U$416)+'СЕТ СН'!$F$16</f>
        <v>0</v>
      </c>
      <c r="V444" s="36">
        <f>SUMIFS(СВЦЭМ!$L$40:$L$783,СВЦЭМ!$A$40:$A$783,$A444,СВЦЭМ!$B$39:$B$782,V$416)+'СЕТ СН'!$F$16</f>
        <v>0</v>
      </c>
      <c r="W444" s="36">
        <f>SUMIFS(СВЦЭМ!$L$40:$L$783,СВЦЭМ!$A$40:$A$783,$A444,СВЦЭМ!$B$39:$B$782,W$416)+'СЕТ СН'!$F$16</f>
        <v>0</v>
      </c>
      <c r="X444" s="36">
        <f>SUMIFS(СВЦЭМ!$L$40:$L$783,СВЦЭМ!$A$40:$A$783,$A444,СВЦЭМ!$B$39:$B$782,X$416)+'СЕТ СН'!$F$16</f>
        <v>0</v>
      </c>
      <c r="Y444" s="36">
        <f>SUMIFS(СВЦЭМ!$L$40:$L$783,СВЦЭМ!$A$40:$A$783,$A444,СВЦЭМ!$B$39:$B$782,Y$416)+'СЕТ СН'!$F$16</f>
        <v>0</v>
      </c>
    </row>
    <row r="445" spans="1:26" ht="15.75" hidden="1" x14ac:dyDescent="0.2">
      <c r="A445" s="35">
        <f t="shared" si="12"/>
        <v>44621</v>
      </c>
      <c r="B445" s="36">
        <f>SUMIFS(СВЦЭМ!$L$40:$L$783,СВЦЭМ!$A$40:$A$783,$A445,СВЦЭМ!$B$39:$B$782,B$416)+'СЕТ СН'!$F$16</f>
        <v>0</v>
      </c>
      <c r="C445" s="36">
        <f>SUMIFS(СВЦЭМ!$L$40:$L$783,СВЦЭМ!$A$40:$A$783,$A445,СВЦЭМ!$B$39:$B$782,C$416)+'СЕТ СН'!$F$16</f>
        <v>0</v>
      </c>
      <c r="D445" s="36">
        <f>SUMIFS(СВЦЭМ!$L$40:$L$783,СВЦЭМ!$A$40:$A$783,$A445,СВЦЭМ!$B$39:$B$782,D$416)+'СЕТ СН'!$F$16</f>
        <v>0</v>
      </c>
      <c r="E445" s="36">
        <f>SUMIFS(СВЦЭМ!$L$40:$L$783,СВЦЭМ!$A$40:$A$783,$A445,СВЦЭМ!$B$39:$B$782,E$416)+'СЕТ СН'!$F$16</f>
        <v>0</v>
      </c>
      <c r="F445" s="36">
        <f>SUMIFS(СВЦЭМ!$L$40:$L$783,СВЦЭМ!$A$40:$A$783,$A445,СВЦЭМ!$B$39:$B$782,F$416)+'СЕТ СН'!$F$16</f>
        <v>0</v>
      </c>
      <c r="G445" s="36">
        <f>SUMIFS(СВЦЭМ!$L$40:$L$783,СВЦЭМ!$A$40:$A$783,$A445,СВЦЭМ!$B$39:$B$782,G$416)+'СЕТ СН'!$F$16</f>
        <v>0</v>
      </c>
      <c r="H445" s="36">
        <f>SUMIFS(СВЦЭМ!$L$40:$L$783,СВЦЭМ!$A$40:$A$783,$A445,СВЦЭМ!$B$39:$B$782,H$416)+'СЕТ СН'!$F$16</f>
        <v>0</v>
      </c>
      <c r="I445" s="36">
        <f>SUMIFS(СВЦЭМ!$L$40:$L$783,СВЦЭМ!$A$40:$A$783,$A445,СВЦЭМ!$B$39:$B$782,I$416)+'СЕТ СН'!$F$16</f>
        <v>0</v>
      </c>
      <c r="J445" s="36">
        <f>SUMIFS(СВЦЭМ!$L$40:$L$783,СВЦЭМ!$A$40:$A$783,$A445,СВЦЭМ!$B$39:$B$782,J$416)+'СЕТ СН'!$F$16</f>
        <v>0</v>
      </c>
      <c r="K445" s="36">
        <f>SUMIFS(СВЦЭМ!$L$40:$L$783,СВЦЭМ!$A$40:$A$783,$A445,СВЦЭМ!$B$39:$B$782,K$416)+'СЕТ СН'!$F$16</f>
        <v>0</v>
      </c>
      <c r="L445" s="36">
        <f>SUMIFS(СВЦЭМ!$L$40:$L$783,СВЦЭМ!$A$40:$A$783,$A445,СВЦЭМ!$B$39:$B$782,L$416)+'СЕТ СН'!$F$16</f>
        <v>0</v>
      </c>
      <c r="M445" s="36">
        <f>SUMIFS(СВЦЭМ!$L$40:$L$783,СВЦЭМ!$A$40:$A$783,$A445,СВЦЭМ!$B$39:$B$782,M$416)+'СЕТ СН'!$F$16</f>
        <v>0</v>
      </c>
      <c r="N445" s="36">
        <f>SUMIFS(СВЦЭМ!$L$40:$L$783,СВЦЭМ!$A$40:$A$783,$A445,СВЦЭМ!$B$39:$B$782,N$416)+'СЕТ СН'!$F$16</f>
        <v>0</v>
      </c>
      <c r="O445" s="36">
        <f>SUMIFS(СВЦЭМ!$L$40:$L$783,СВЦЭМ!$A$40:$A$783,$A445,СВЦЭМ!$B$39:$B$782,O$416)+'СЕТ СН'!$F$16</f>
        <v>0</v>
      </c>
      <c r="P445" s="36">
        <f>SUMIFS(СВЦЭМ!$L$40:$L$783,СВЦЭМ!$A$40:$A$783,$A445,СВЦЭМ!$B$39:$B$782,P$416)+'СЕТ СН'!$F$16</f>
        <v>0</v>
      </c>
      <c r="Q445" s="36">
        <f>SUMIFS(СВЦЭМ!$L$40:$L$783,СВЦЭМ!$A$40:$A$783,$A445,СВЦЭМ!$B$39:$B$782,Q$416)+'СЕТ СН'!$F$16</f>
        <v>0</v>
      </c>
      <c r="R445" s="36">
        <f>SUMIFS(СВЦЭМ!$L$40:$L$783,СВЦЭМ!$A$40:$A$783,$A445,СВЦЭМ!$B$39:$B$782,R$416)+'СЕТ СН'!$F$16</f>
        <v>0</v>
      </c>
      <c r="S445" s="36">
        <f>SUMIFS(СВЦЭМ!$L$40:$L$783,СВЦЭМ!$A$40:$A$783,$A445,СВЦЭМ!$B$39:$B$782,S$416)+'СЕТ СН'!$F$16</f>
        <v>0</v>
      </c>
      <c r="T445" s="36">
        <f>SUMIFS(СВЦЭМ!$L$40:$L$783,СВЦЭМ!$A$40:$A$783,$A445,СВЦЭМ!$B$39:$B$782,T$416)+'СЕТ СН'!$F$16</f>
        <v>0</v>
      </c>
      <c r="U445" s="36">
        <f>SUMIFS(СВЦЭМ!$L$40:$L$783,СВЦЭМ!$A$40:$A$783,$A445,СВЦЭМ!$B$39:$B$782,U$416)+'СЕТ СН'!$F$16</f>
        <v>0</v>
      </c>
      <c r="V445" s="36">
        <f>SUMIFS(СВЦЭМ!$L$40:$L$783,СВЦЭМ!$A$40:$A$783,$A445,СВЦЭМ!$B$39:$B$782,V$416)+'СЕТ СН'!$F$16</f>
        <v>0</v>
      </c>
      <c r="W445" s="36">
        <f>SUMIFS(СВЦЭМ!$L$40:$L$783,СВЦЭМ!$A$40:$A$783,$A445,СВЦЭМ!$B$39:$B$782,W$416)+'СЕТ СН'!$F$16</f>
        <v>0</v>
      </c>
      <c r="X445" s="36">
        <f>SUMIFS(СВЦЭМ!$L$40:$L$783,СВЦЭМ!$A$40:$A$783,$A445,СВЦЭМ!$B$39:$B$782,X$416)+'СЕТ СН'!$F$16</f>
        <v>0</v>
      </c>
      <c r="Y445" s="36">
        <f>SUMIFS(СВЦЭМ!$L$40:$L$783,СВЦЭМ!$A$40:$A$783,$A445,СВЦЭМ!$B$39:$B$782,Y$416)+'СЕТ СН'!$F$16</f>
        <v>0</v>
      </c>
    </row>
    <row r="446" spans="1:26" ht="15.75" hidden="1" x14ac:dyDescent="0.2">
      <c r="A446" s="35">
        <f t="shared" si="12"/>
        <v>44622</v>
      </c>
      <c r="B446" s="36">
        <f>SUMIFS(СВЦЭМ!$L$40:$L$783,СВЦЭМ!$A$40:$A$783,$A446,СВЦЭМ!$B$39:$B$782,B$416)+'СЕТ СН'!$F$16</f>
        <v>0</v>
      </c>
      <c r="C446" s="36">
        <f>SUMIFS(СВЦЭМ!$L$40:$L$783,СВЦЭМ!$A$40:$A$783,$A446,СВЦЭМ!$B$39:$B$782,C$416)+'СЕТ СН'!$F$16</f>
        <v>0</v>
      </c>
      <c r="D446" s="36">
        <f>SUMIFS(СВЦЭМ!$L$40:$L$783,СВЦЭМ!$A$40:$A$783,$A446,СВЦЭМ!$B$39:$B$782,D$416)+'СЕТ СН'!$F$16</f>
        <v>0</v>
      </c>
      <c r="E446" s="36">
        <f>SUMIFS(СВЦЭМ!$L$40:$L$783,СВЦЭМ!$A$40:$A$783,$A446,СВЦЭМ!$B$39:$B$782,E$416)+'СЕТ СН'!$F$16</f>
        <v>0</v>
      </c>
      <c r="F446" s="36">
        <f>SUMIFS(СВЦЭМ!$L$40:$L$783,СВЦЭМ!$A$40:$A$783,$A446,СВЦЭМ!$B$39:$B$782,F$416)+'СЕТ СН'!$F$16</f>
        <v>0</v>
      </c>
      <c r="G446" s="36">
        <f>SUMIFS(СВЦЭМ!$L$40:$L$783,СВЦЭМ!$A$40:$A$783,$A446,СВЦЭМ!$B$39:$B$782,G$416)+'СЕТ СН'!$F$16</f>
        <v>0</v>
      </c>
      <c r="H446" s="36">
        <f>SUMIFS(СВЦЭМ!$L$40:$L$783,СВЦЭМ!$A$40:$A$783,$A446,СВЦЭМ!$B$39:$B$782,H$416)+'СЕТ СН'!$F$16</f>
        <v>0</v>
      </c>
      <c r="I446" s="36">
        <f>SUMIFS(СВЦЭМ!$L$40:$L$783,СВЦЭМ!$A$40:$A$783,$A446,СВЦЭМ!$B$39:$B$782,I$416)+'СЕТ СН'!$F$16</f>
        <v>0</v>
      </c>
      <c r="J446" s="36">
        <f>SUMIFS(СВЦЭМ!$L$40:$L$783,СВЦЭМ!$A$40:$A$783,$A446,СВЦЭМ!$B$39:$B$782,J$416)+'СЕТ СН'!$F$16</f>
        <v>0</v>
      </c>
      <c r="K446" s="36">
        <f>SUMIFS(СВЦЭМ!$L$40:$L$783,СВЦЭМ!$A$40:$A$783,$A446,СВЦЭМ!$B$39:$B$782,K$416)+'СЕТ СН'!$F$16</f>
        <v>0</v>
      </c>
      <c r="L446" s="36">
        <f>SUMIFS(СВЦЭМ!$L$40:$L$783,СВЦЭМ!$A$40:$A$783,$A446,СВЦЭМ!$B$39:$B$782,L$416)+'СЕТ СН'!$F$16</f>
        <v>0</v>
      </c>
      <c r="M446" s="36">
        <f>SUMIFS(СВЦЭМ!$L$40:$L$783,СВЦЭМ!$A$40:$A$783,$A446,СВЦЭМ!$B$39:$B$782,M$416)+'СЕТ СН'!$F$16</f>
        <v>0</v>
      </c>
      <c r="N446" s="36">
        <f>SUMIFS(СВЦЭМ!$L$40:$L$783,СВЦЭМ!$A$40:$A$783,$A446,СВЦЭМ!$B$39:$B$782,N$416)+'СЕТ СН'!$F$16</f>
        <v>0</v>
      </c>
      <c r="O446" s="36">
        <f>SUMIFS(СВЦЭМ!$L$40:$L$783,СВЦЭМ!$A$40:$A$783,$A446,СВЦЭМ!$B$39:$B$782,O$416)+'СЕТ СН'!$F$16</f>
        <v>0</v>
      </c>
      <c r="P446" s="36">
        <f>SUMIFS(СВЦЭМ!$L$40:$L$783,СВЦЭМ!$A$40:$A$783,$A446,СВЦЭМ!$B$39:$B$782,P$416)+'СЕТ СН'!$F$16</f>
        <v>0</v>
      </c>
      <c r="Q446" s="36">
        <f>SUMIFS(СВЦЭМ!$L$40:$L$783,СВЦЭМ!$A$40:$A$783,$A446,СВЦЭМ!$B$39:$B$782,Q$416)+'СЕТ СН'!$F$16</f>
        <v>0</v>
      </c>
      <c r="R446" s="36">
        <f>SUMIFS(СВЦЭМ!$L$40:$L$783,СВЦЭМ!$A$40:$A$783,$A446,СВЦЭМ!$B$39:$B$782,R$416)+'СЕТ СН'!$F$16</f>
        <v>0</v>
      </c>
      <c r="S446" s="36">
        <f>SUMIFS(СВЦЭМ!$L$40:$L$783,СВЦЭМ!$A$40:$A$783,$A446,СВЦЭМ!$B$39:$B$782,S$416)+'СЕТ СН'!$F$16</f>
        <v>0</v>
      </c>
      <c r="T446" s="36">
        <f>SUMIFS(СВЦЭМ!$L$40:$L$783,СВЦЭМ!$A$40:$A$783,$A446,СВЦЭМ!$B$39:$B$782,T$416)+'СЕТ СН'!$F$16</f>
        <v>0</v>
      </c>
      <c r="U446" s="36">
        <f>SUMIFS(СВЦЭМ!$L$40:$L$783,СВЦЭМ!$A$40:$A$783,$A446,СВЦЭМ!$B$39:$B$782,U$416)+'СЕТ СН'!$F$16</f>
        <v>0</v>
      </c>
      <c r="V446" s="36">
        <f>SUMIFS(СВЦЭМ!$L$40:$L$783,СВЦЭМ!$A$40:$A$783,$A446,СВЦЭМ!$B$39:$B$782,V$416)+'СЕТ СН'!$F$16</f>
        <v>0</v>
      </c>
      <c r="W446" s="36">
        <f>SUMIFS(СВЦЭМ!$L$40:$L$783,СВЦЭМ!$A$40:$A$783,$A446,СВЦЭМ!$B$39:$B$782,W$416)+'СЕТ СН'!$F$16</f>
        <v>0</v>
      </c>
      <c r="X446" s="36">
        <f>SUMIFS(СВЦЭМ!$L$40:$L$783,СВЦЭМ!$A$40:$A$783,$A446,СВЦЭМ!$B$39:$B$782,X$416)+'СЕТ СН'!$F$16</f>
        <v>0</v>
      </c>
      <c r="Y446" s="36">
        <f>SUMIFS(СВЦЭМ!$L$40:$L$783,СВЦЭМ!$A$40:$A$783,$A446,СВЦЭМ!$B$39:$B$782,Y$416)+'СЕТ СН'!$F$16</f>
        <v>0</v>
      </c>
    </row>
    <row r="447" spans="1:26" ht="15.75" hidden="1" x14ac:dyDescent="0.2">
      <c r="A447" s="35">
        <f t="shared" si="12"/>
        <v>44623</v>
      </c>
      <c r="B447" s="36">
        <f>SUMIFS(СВЦЭМ!$L$40:$L$783,СВЦЭМ!$A$40:$A$783,$A447,СВЦЭМ!$B$39:$B$782,B$416)+'СЕТ СН'!$F$16</f>
        <v>0</v>
      </c>
      <c r="C447" s="36">
        <f>SUMIFS(СВЦЭМ!$L$40:$L$783,СВЦЭМ!$A$40:$A$783,$A447,СВЦЭМ!$B$39:$B$782,C$416)+'СЕТ СН'!$F$16</f>
        <v>0</v>
      </c>
      <c r="D447" s="36">
        <f>SUMIFS(СВЦЭМ!$L$40:$L$783,СВЦЭМ!$A$40:$A$783,$A447,СВЦЭМ!$B$39:$B$782,D$416)+'СЕТ СН'!$F$16</f>
        <v>0</v>
      </c>
      <c r="E447" s="36">
        <f>SUMIFS(СВЦЭМ!$L$40:$L$783,СВЦЭМ!$A$40:$A$783,$A447,СВЦЭМ!$B$39:$B$782,E$416)+'СЕТ СН'!$F$16</f>
        <v>0</v>
      </c>
      <c r="F447" s="36">
        <f>SUMIFS(СВЦЭМ!$L$40:$L$783,СВЦЭМ!$A$40:$A$783,$A447,СВЦЭМ!$B$39:$B$782,F$416)+'СЕТ СН'!$F$16</f>
        <v>0</v>
      </c>
      <c r="G447" s="36">
        <f>SUMIFS(СВЦЭМ!$L$40:$L$783,СВЦЭМ!$A$40:$A$783,$A447,СВЦЭМ!$B$39:$B$782,G$416)+'СЕТ СН'!$F$16</f>
        <v>0</v>
      </c>
      <c r="H447" s="36">
        <f>SUMIFS(СВЦЭМ!$L$40:$L$783,СВЦЭМ!$A$40:$A$783,$A447,СВЦЭМ!$B$39:$B$782,H$416)+'СЕТ СН'!$F$16</f>
        <v>0</v>
      </c>
      <c r="I447" s="36">
        <f>SUMIFS(СВЦЭМ!$L$40:$L$783,СВЦЭМ!$A$40:$A$783,$A447,СВЦЭМ!$B$39:$B$782,I$416)+'СЕТ СН'!$F$16</f>
        <v>0</v>
      </c>
      <c r="J447" s="36">
        <f>SUMIFS(СВЦЭМ!$L$40:$L$783,СВЦЭМ!$A$40:$A$783,$A447,СВЦЭМ!$B$39:$B$782,J$416)+'СЕТ СН'!$F$16</f>
        <v>0</v>
      </c>
      <c r="K447" s="36">
        <f>SUMIFS(СВЦЭМ!$L$40:$L$783,СВЦЭМ!$A$40:$A$783,$A447,СВЦЭМ!$B$39:$B$782,K$416)+'СЕТ СН'!$F$16</f>
        <v>0</v>
      </c>
      <c r="L447" s="36">
        <f>SUMIFS(СВЦЭМ!$L$40:$L$783,СВЦЭМ!$A$40:$A$783,$A447,СВЦЭМ!$B$39:$B$782,L$416)+'СЕТ СН'!$F$16</f>
        <v>0</v>
      </c>
      <c r="M447" s="36">
        <f>SUMIFS(СВЦЭМ!$L$40:$L$783,СВЦЭМ!$A$40:$A$783,$A447,СВЦЭМ!$B$39:$B$782,M$416)+'СЕТ СН'!$F$16</f>
        <v>0</v>
      </c>
      <c r="N447" s="36">
        <f>SUMIFS(СВЦЭМ!$L$40:$L$783,СВЦЭМ!$A$40:$A$783,$A447,СВЦЭМ!$B$39:$B$782,N$416)+'СЕТ СН'!$F$16</f>
        <v>0</v>
      </c>
      <c r="O447" s="36">
        <f>SUMIFS(СВЦЭМ!$L$40:$L$783,СВЦЭМ!$A$40:$A$783,$A447,СВЦЭМ!$B$39:$B$782,O$416)+'СЕТ СН'!$F$16</f>
        <v>0</v>
      </c>
      <c r="P447" s="36">
        <f>SUMIFS(СВЦЭМ!$L$40:$L$783,СВЦЭМ!$A$40:$A$783,$A447,СВЦЭМ!$B$39:$B$782,P$416)+'СЕТ СН'!$F$16</f>
        <v>0</v>
      </c>
      <c r="Q447" s="36">
        <f>SUMIFS(СВЦЭМ!$L$40:$L$783,СВЦЭМ!$A$40:$A$783,$A447,СВЦЭМ!$B$39:$B$782,Q$416)+'СЕТ СН'!$F$16</f>
        <v>0</v>
      </c>
      <c r="R447" s="36">
        <f>SUMIFS(СВЦЭМ!$L$40:$L$783,СВЦЭМ!$A$40:$A$783,$A447,СВЦЭМ!$B$39:$B$782,R$416)+'СЕТ СН'!$F$16</f>
        <v>0</v>
      </c>
      <c r="S447" s="36">
        <f>SUMIFS(СВЦЭМ!$L$40:$L$783,СВЦЭМ!$A$40:$A$783,$A447,СВЦЭМ!$B$39:$B$782,S$416)+'СЕТ СН'!$F$16</f>
        <v>0</v>
      </c>
      <c r="T447" s="36">
        <f>SUMIFS(СВЦЭМ!$L$40:$L$783,СВЦЭМ!$A$40:$A$783,$A447,СВЦЭМ!$B$39:$B$782,T$416)+'СЕТ СН'!$F$16</f>
        <v>0</v>
      </c>
      <c r="U447" s="36">
        <f>SUMIFS(СВЦЭМ!$L$40:$L$783,СВЦЭМ!$A$40:$A$783,$A447,СВЦЭМ!$B$39:$B$782,U$416)+'СЕТ СН'!$F$16</f>
        <v>0</v>
      </c>
      <c r="V447" s="36">
        <f>SUMIFS(СВЦЭМ!$L$40:$L$783,СВЦЭМ!$A$40:$A$783,$A447,СВЦЭМ!$B$39:$B$782,V$416)+'СЕТ СН'!$F$16</f>
        <v>0</v>
      </c>
      <c r="W447" s="36">
        <f>SUMIFS(СВЦЭМ!$L$40:$L$783,СВЦЭМ!$A$40:$A$783,$A447,СВЦЭМ!$B$39:$B$782,W$416)+'СЕТ СН'!$F$16</f>
        <v>0</v>
      </c>
      <c r="X447" s="36">
        <f>SUMIFS(СВЦЭМ!$L$40:$L$783,СВЦЭМ!$A$40:$A$783,$A447,СВЦЭМ!$B$39:$B$782,X$416)+'СЕТ СН'!$F$16</f>
        <v>0</v>
      </c>
      <c r="Y447" s="36">
        <f>SUMIFS(СВЦЭМ!$L$40:$L$783,СВЦЭМ!$A$40:$A$783,$A447,СВЦЭМ!$B$39:$B$782,Y$416)+'СЕТ СН'!$F$16</f>
        <v>0</v>
      </c>
    </row>
    <row r="448" spans="1:26" ht="15.75" x14ac:dyDescent="0.2">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x14ac:dyDescent="0.2">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s="48" customFormat="1" ht="66" customHeight="1" x14ac:dyDescent="0.25">
      <c r="A450" s="157" t="s">
        <v>122</v>
      </c>
      <c r="B450" s="157"/>
      <c r="C450" s="157"/>
      <c r="D450" s="157"/>
      <c r="E450" s="157"/>
      <c r="F450" s="157"/>
      <c r="G450" s="157"/>
      <c r="H450" s="157"/>
      <c r="I450" s="157"/>
      <c r="J450" s="157"/>
      <c r="K450" s="157"/>
      <c r="L450" s="158">
        <f>СВЦЭМ!$D$18+'СЕТ СН'!$F$17</f>
        <v>0</v>
      </c>
      <c r="M450" s="159"/>
      <c r="N450" s="47"/>
      <c r="O450" s="47"/>
      <c r="P450" s="47"/>
      <c r="Q450" s="47"/>
      <c r="R450" s="47"/>
      <c r="S450" s="47"/>
      <c r="T450" s="47"/>
      <c r="U450" s="47"/>
      <c r="V450" s="47"/>
      <c r="W450" s="47"/>
      <c r="X450" s="47"/>
      <c r="Y450" s="47"/>
    </row>
    <row r="451" spans="1:26" ht="30" customHeight="1" x14ac:dyDescent="0.2">
      <c r="A451" s="38"/>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row>
    <row r="452" spans="1:26" ht="15.75" x14ac:dyDescent="0.2">
      <c r="A452" s="126" t="s">
        <v>74</v>
      </c>
      <c r="B452" s="126"/>
      <c r="C452" s="126"/>
      <c r="D452" s="126"/>
      <c r="E452" s="126"/>
      <c r="F452" s="126"/>
      <c r="G452" s="126"/>
      <c r="H452" s="126"/>
      <c r="I452" s="126"/>
      <c r="J452" s="126"/>
      <c r="K452" s="126"/>
      <c r="L452" s="126"/>
      <c r="M452" s="126"/>
      <c r="N452" s="160">
        <f>СВЦЭМ!$D$12+'СЕТ СН'!$F$13</f>
        <v>490992.37931034481</v>
      </c>
      <c r="O452" s="161"/>
      <c r="P452" s="47"/>
      <c r="Q452" s="47"/>
      <c r="R452" s="47"/>
      <c r="S452" s="47"/>
      <c r="T452" s="47"/>
      <c r="U452" s="47"/>
      <c r="V452" s="47"/>
      <c r="W452" s="47"/>
      <c r="X452" s="47"/>
      <c r="Y452" s="47"/>
    </row>
    <row r="453" spans="1:26" ht="15.75" x14ac:dyDescent="0.2">
      <c r="A453" s="126"/>
      <c r="B453" s="126"/>
      <c r="C453" s="126"/>
      <c r="D453" s="126"/>
      <c r="E453" s="126"/>
      <c r="F453" s="126"/>
      <c r="G453" s="126"/>
      <c r="H453" s="126"/>
      <c r="I453" s="126"/>
      <c r="J453" s="126"/>
      <c r="K453" s="126"/>
      <c r="L453" s="126"/>
      <c r="M453" s="126"/>
      <c r="N453" s="162"/>
      <c r="O453" s="163"/>
      <c r="P453" s="47"/>
      <c r="Q453" s="47"/>
      <c r="R453" s="47"/>
      <c r="S453" s="47"/>
      <c r="T453" s="47"/>
      <c r="U453" s="47"/>
      <c r="V453" s="47"/>
      <c r="W453" s="47"/>
      <c r="X453" s="47"/>
      <c r="Y453" s="47"/>
    </row>
    <row r="454" spans="1:26" ht="15.75" x14ac:dyDescent="0.2">
      <c r="A454" s="126"/>
      <c r="B454" s="126"/>
      <c r="C454" s="126"/>
      <c r="D454" s="126"/>
      <c r="E454" s="126"/>
      <c r="F454" s="126"/>
      <c r="G454" s="126"/>
      <c r="H454" s="126"/>
      <c r="I454" s="126"/>
      <c r="J454" s="126"/>
      <c r="K454" s="126"/>
      <c r="L454" s="126"/>
      <c r="M454" s="126"/>
      <c r="N454" s="164"/>
      <c r="O454" s="165"/>
      <c r="P454" s="47"/>
      <c r="Q454" s="47"/>
      <c r="R454" s="47"/>
      <c r="S454" s="47"/>
      <c r="T454" s="47"/>
      <c r="U454" s="47"/>
      <c r="V454" s="47"/>
      <c r="W454" s="47"/>
      <c r="X454" s="47"/>
      <c r="Y454" s="47"/>
    </row>
    <row r="455" spans="1:26" ht="30" customHeight="1" x14ac:dyDescent="0.25"/>
    <row r="456" spans="1:26" ht="15.75" x14ac:dyDescent="0.25">
      <c r="A456" s="145" t="s">
        <v>138</v>
      </c>
      <c r="B456" s="146"/>
      <c r="C456" s="146"/>
      <c r="D456" s="146"/>
      <c r="E456" s="146"/>
      <c r="F456" s="146"/>
      <c r="G456" s="146"/>
      <c r="H456" s="146"/>
      <c r="I456" s="146"/>
      <c r="J456" s="146"/>
      <c r="K456" s="146"/>
      <c r="L456" s="146"/>
      <c r="M456" s="147"/>
      <c r="N456" s="127" t="s">
        <v>29</v>
      </c>
      <c r="O456" s="127"/>
      <c r="P456" s="127"/>
      <c r="Q456" s="127"/>
      <c r="R456" s="127"/>
      <c r="S456" s="127"/>
      <c r="T456" s="127"/>
      <c r="U456" s="127"/>
    </row>
    <row r="457" spans="1:26" ht="15.75" x14ac:dyDescent="0.25">
      <c r="A457" s="148"/>
      <c r="B457" s="149"/>
      <c r="C457" s="149"/>
      <c r="D457" s="149"/>
      <c r="E457" s="149"/>
      <c r="F457" s="149"/>
      <c r="G457" s="149"/>
      <c r="H457" s="149"/>
      <c r="I457" s="149"/>
      <c r="J457" s="149"/>
      <c r="K457" s="149"/>
      <c r="L457" s="149"/>
      <c r="M457" s="150"/>
      <c r="N457" s="128" t="s">
        <v>0</v>
      </c>
      <c r="O457" s="128"/>
      <c r="P457" s="128" t="s">
        <v>1</v>
      </c>
      <c r="Q457" s="128"/>
      <c r="R457" s="128" t="s">
        <v>2</v>
      </c>
      <c r="S457" s="128"/>
      <c r="T457" s="128" t="s">
        <v>3</v>
      </c>
      <c r="U457" s="128"/>
    </row>
    <row r="458" spans="1:26" ht="15.75" x14ac:dyDescent="0.25">
      <c r="A458" s="151"/>
      <c r="B458" s="152"/>
      <c r="C458" s="152"/>
      <c r="D458" s="152"/>
      <c r="E458" s="152"/>
      <c r="F458" s="152"/>
      <c r="G458" s="152"/>
      <c r="H458" s="152"/>
      <c r="I458" s="152"/>
      <c r="J458" s="152"/>
      <c r="K458" s="152"/>
      <c r="L458" s="152"/>
      <c r="M458" s="153"/>
      <c r="N458" s="144">
        <f>'СЕТ СН'!$F$7</f>
        <v>469637.41</v>
      </c>
      <c r="O458" s="144"/>
      <c r="P458" s="144">
        <f>'СЕТ СН'!$G$7</f>
        <v>772328.14</v>
      </c>
      <c r="Q458" s="144"/>
      <c r="R458" s="144">
        <f>'СЕТ СН'!$H$7</f>
        <v>823529.89</v>
      </c>
      <c r="S458" s="144"/>
      <c r="T458" s="144">
        <f>'СЕТ СН'!$I$7</f>
        <v>621330.73</v>
      </c>
      <c r="U458" s="144"/>
    </row>
    <row r="461" spans="1:26" ht="15.75" x14ac:dyDescent="0.25">
      <c r="A461" s="145" t="s">
        <v>139</v>
      </c>
      <c r="B461" s="146"/>
      <c r="C461" s="146"/>
      <c r="D461" s="146"/>
      <c r="E461" s="146"/>
      <c r="F461" s="146"/>
      <c r="G461" s="146"/>
      <c r="H461" s="146"/>
      <c r="I461" s="146"/>
      <c r="J461" s="146"/>
      <c r="K461" s="146"/>
      <c r="L461" s="146"/>
      <c r="M461" s="147"/>
      <c r="N461" s="94" t="s">
        <v>140</v>
      </c>
      <c r="O461" s="95"/>
      <c r="T461" s="42"/>
      <c r="U461" s="42"/>
      <c r="V461" s="42"/>
      <c r="W461" s="42"/>
      <c r="X461" s="42"/>
      <c r="Y461" s="42"/>
    </row>
    <row r="462" spans="1:26" ht="15.75" x14ac:dyDescent="0.25">
      <c r="A462" s="148"/>
      <c r="B462" s="149"/>
      <c r="C462" s="149"/>
      <c r="D462" s="149"/>
      <c r="E462" s="149"/>
      <c r="F462" s="149"/>
      <c r="G462" s="149"/>
      <c r="H462" s="149"/>
      <c r="I462" s="149"/>
      <c r="J462" s="149"/>
      <c r="K462" s="149"/>
      <c r="L462" s="149"/>
      <c r="M462" s="150"/>
      <c r="N462" s="128" t="s">
        <v>145</v>
      </c>
      <c r="O462" s="128"/>
      <c r="T462" s="42"/>
      <c r="U462" s="42"/>
      <c r="V462" s="42"/>
      <c r="W462" s="42"/>
      <c r="X462" s="42"/>
      <c r="Y462" s="42"/>
    </row>
    <row r="463" spans="1:26" ht="15.75" x14ac:dyDescent="0.25">
      <c r="A463" s="151"/>
      <c r="B463" s="152"/>
      <c r="C463" s="152"/>
      <c r="D463" s="152"/>
      <c r="E463" s="152"/>
      <c r="F463" s="152"/>
      <c r="G463" s="152"/>
      <c r="H463" s="152"/>
      <c r="I463" s="152"/>
      <c r="J463" s="152"/>
      <c r="K463" s="152"/>
      <c r="L463" s="152"/>
      <c r="M463" s="153"/>
      <c r="N463" s="144">
        <f>'СЕТ СН'!$F$10</f>
        <v>203257.28</v>
      </c>
      <c r="O463" s="144"/>
      <c r="T463" s="42"/>
      <c r="U463" s="42"/>
      <c r="V463" s="42"/>
      <c r="W463" s="42"/>
      <c r="X463" s="42"/>
      <c r="Y463" s="42"/>
    </row>
    <row r="464" spans="1:26"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sheetData>
  <sheetProtection algorithmName="SHA-512" hashValue="9EtkX8Pqmse28BjGoWhVSd5i7R/hZOYMUCba27nyq3w+lFLXyV+lgLbTqdvl8ROptMd54z2M505oQjTnuOhYkg==" saltValue="Pw6u/k++q1P3ybq6GDS8mw==" spinCount="100000" sheet="1" objects="1" scenarios="1" formatCells="0" formatColumns="0" formatRows="0" insertColumns="0" insertRows="0" insertHyperlinks="0" deleteColumns="0" deleteRows="0" sort="0" autoFilter="0" pivotTables="0"/>
  <mergeCells count="46">
    <mergeCell ref="A75:A77"/>
    <mergeCell ref="B75:Y76"/>
    <mergeCell ref="A1:Y1"/>
    <mergeCell ref="A3:Y3"/>
    <mergeCell ref="A4:Y4"/>
    <mergeCell ref="A42:A44"/>
    <mergeCell ref="B42:Y43"/>
    <mergeCell ref="A9:A11"/>
    <mergeCell ref="B9:Y10"/>
    <mergeCell ref="A108:A110"/>
    <mergeCell ref="B108:Y109"/>
    <mergeCell ref="A141:A143"/>
    <mergeCell ref="B141:Y142"/>
    <mergeCell ref="A174:A176"/>
    <mergeCell ref="B174:Y175"/>
    <mergeCell ref="A206:A208"/>
    <mergeCell ref="B206:Y207"/>
    <mergeCell ref="A238:A240"/>
    <mergeCell ref="B238:Y239"/>
    <mergeCell ref="A273:A275"/>
    <mergeCell ref="B273:Y274"/>
    <mergeCell ref="A309:A311"/>
    <mergeCell ref="B309:Y310"/>
    <mergeCell ref="A344:A346"/>
    <mergeCell ref="B344:Y345"/>
    <mergeCell ref="A379:A381"/>
    <mergeCell ref="B379:Y380"/>
    <mergeCell ref="A414:A416"/>
    <mergeCell ref="B414:Y415"/>
    <mergeCell ref="A450:K450"/>
    <mergeCell ref="L450:M450"/>
    <mergeCell ref="A452:M454"/>
    <mergeCell ref="N452:O454"/>
    <mergeCell ref="A461:M463"/>
    <mergeCell ref="N462:O462"/>
    <mergeCell ref="N463:O463"/>
    <mergeCell ref="A456:M458"/>
    <mergeCell ref="N456:U456"/>
    <mergeCell ref="N457:O457"/>
    <mergeCell ref="P457:Q457"/>
    <mergeCell ref="R457:S457"/>
    <mergeCell ref="T457:U457"/>
    <mergeCell ref="N458:O458"/>
    <mergeCell ref="P458:Q458"/>
    <mergeCell ref="R458:S458"/>
    <mergeCell ref="T458:U45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C34" sqref="C34"/>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44562</v>
      </c>
      <c r="D5" s="54">
        <v>44742</v>
      </c>
      <c r="E5" s="52" t="s">
        <v>20</v>
      </c>
      <c r="F5" s="52">
        <v>1030</v>
      </c>
      <c r="G5" s="52">
        <v>1767.76</v>
      </c>
      <c r="H5" s="52">
        <v>1905.14</v>
      </c>
      <c r="I5" s="52">
        <v>2392.14</v>
      </c>
    </row>
    <row r="6" spans="1:9" ht="60" x14ac:dyDescent="0.2">
      <c r="A6" s="53" t="s">
        <v>134</v>
      </c>
      <c r="B6" s="92" t="s">
        <v>156</v>
      </c>
      <c r="C6" s="54">
        <v>44562</v>
      </c>
      <c r="D6" s="54">
        <v>44742</v>
      </c>
      <c r="E6" s="52" t="s">
        <v>20</v>
      </c>
      <c r="F6" s="52">
        <v>52.82</v>
      </c>
      <c r="G6" s="52">
        <v>211.33</v>
      </c>
      <c r="H6" s="52">
        <v>258.2</v>
      </c>
      <c r="I6" s="52">
        <v>535.26</v>
      </c>
    </row>
    <row r="7" spans="1:9" ht="60" x14ac:dyDescent="0.2">
      <c r="A7" s="53" t="s">
        <v>135</v>
      </c>
      <c r="B7" s="92" t="s">
        <v>156</v>
      </c>
      <c r="C7" s="54">
        <v>44562</v>
      </c>
      <c r="D7" s="54">
        <v>44742</v>
      </c>
      <c r="E7" s="52" t="s">
        <v>21</v>
      </c>
      <c r="F7" s="52">
        <v>469637.41</v>
      </c>
      <c r="G7" s="52">
        <v>772328.14</v>
      </c>
      <c r="H7" s="52">
        <v>823529.89</v>
      </c>
      <c r="I7" s="52">
        <v>621330.73</v>
      </c>
    </row>
    <row r="8" spans="1:9" ht="90" x14ac:dyDescent="0.2">
      <c r="A8" s="53" t="s">
        <v>144</v>
      </c>
      <c r="B8" s="93" t="s">
        <v>157</v>
      </c>
      <c r="C8" s="54">
        <v>44562</v>
      </c>
      <c r="D8" s="54">
        <v>44926</v>
      </c>
      <c r="E8" s="93" t="s">
        <v>143</v>
      </c>
      <c r="F8" s="97">
        <v>7.0199999999999999E-2</v>
      </c>
      <c r="G8" s="93"/>
      <c r="H8" s="93"/>
      <c r="I8" s="93"/>
    </row>
    <row r="9" spans="1:9" ht="75" x14ac:dyDescent="0.2">
      <c r="A9" s="53" t="s">
        <v>136</v>
      </c>
      <c r="B9" s="93" t="s">
        <v>141</v>
      </c>
      <c r="C9" s="54">
        <v>44593</v>
      </c>
      <c r="D9" s="54">
        <v>44620</v>
      </c>
      <c r="E9" s="93" t="s">
        <v>20</v>
      </c>
      <c r="F9" s="96" t="s">
        <v>188</v>
      </c>
      <c r="G9" s="93"/>
      <c r="H9" s="93"/>
      <c r="I9" s="93"/>
    </row>
    <row r="10" spans="1:9" ht="45" x14ac:dyDescent="0.2">
      <c r="A10" s="53" t="s">
        <v>142</v>
      </c>
      <c r="B10" s="93" t="s">
        <v>149</v>
      </c>
      <c r="C10" s="54">
        <v>44562</v>
      </c>
      <c r="D10" s="54">
        <v>44742</v>
      </c>
      <c r="E10" s="91" t="s">
        <v>21</v>
      </c>
      <c r="F10" s="91">
        <v>203257.28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p75Oq5yj0HS451pl8Jsa/mmXbbVaFuytPA0OpXAIPFk2bSBcILVKyE9nfhltmHrzWJT2GSbG0jKuQ9FAh/HqlA==" saltValue="euphp6hXxlUVb4kl94HGo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10" zoomScale="70" zoomScaleNormal="70" workbookViewId="0">
      <selection activeCell="H21" sqref="H2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159</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5.8119630600000001</v>
      </c>
    </row>
    <row r="11" spans="1:4" ht="66" customHeight="1" x14ac:dyDescent="0.2">
      <c r="A11" s="169" t="s">
        <v>93</v>
      </c>
      <c r="B11" s="170"/>
      <c r="C11" s="73"/>
      <c r="D11" s="74">
        <v>1163.0511351800001</v>
      </c>
    </row>
    <row r="12" spans="1:4" ht="30" customHeight="1" x14ac:dyDescent="0.2">
      <c r="A12" s="169" t="s">
        <v>94</v>
      </c>
      <c r="B12" s="170"/>
      <c r="C12" s="73"/>
      <c r="D12" s="75">
        <v>490992.37931034481</v>
      </c>
    </row>
    <row r="13" spans="1:4" ht="30" customHeight="1" x14ac:dyDescent="0.2">
      <c r="A13" s="169" t="s">
        <v>95</v>
      </c>
      <c r="B13" s="170"/>
      <c r="C13" s="73"/>
      <c r="D13" s="76"/>
    </row>
    <row r="14" spans="1:4" ht="15" customHeight="1" x14ac:dyDescent="0.2">
      <c r="A14" s="173" t="s">
        <v>96</v>
      </c>
      <c r="B14" s="174"/>
      <c r="C14" s="73"/>
      <c r="D14" s="74">
        <v>1215.56298743</v>
      </c>
    </row>
    <row r="15" spans="1:4" ht="15" customHeight="1" x14ac:dyDescent="0.2">
      <c r="A15" s="173" t="s">
        <v>97</v>
      </c>
      <c r="B15" s="174"/>
      <c r="C15" s="73"/>
      <c r="D15" s="74">
        <v>2012.7547486000001</v>
      </c>
    </row>
    <row r="16" spans="1:4" ht="15" customHeight="1" x14ac:dyDescent="0.2">
      <c r="A16" s="173" t="s">
        <v>98</v>
      </c>
      <c r="B16" s="174"/>
      <c r="C16" s="73"/>
      <c r="D16" s="74">
        <v>2739.8916571899999</v>
      </c>
    </row>
    <row r="17" spans="1:4" ht="15" customHeight="1" x14ac:dyDescent="0.2">
      <c r="A17" s="173" t="s">
        <v>99</v>
      </c>
      <c r="B17" s="174"/>
      <c r="C17" s="73"/>
      <c r="D17" s="74">
        <v>2353.86031817</v>
      </c>
    </row>
    <row r="18" spans="1:4" ht="52.5" customHeight="1" x14ac:dyDescent="0.2">
      <c r="A18" s="169" t="s">
        <v>100</v>
      </c>
      <c r="B18" s="170"/>
      <c r="C18" s="73"/>
      <c r="D18" s="74">
        <v>0</v>
      </c>
    </row>
    <row r="19" spans="1:4" ht="52.5" customHeight="1" x14ac:dyDescent="0.25">
      <c r="A19" s="169" t="s">
        <v>150</v>
      </c>
      <c r="B19" s="170"/>
      <c r="C19" s="81"/>
      <c r="D19" s="74">
        <v>1154.3211768399999</v>
      </c>
    </row>
    <row r="20" spans="1:4" ht="52.5" customHeight="1" x14ac:dyDescent="0.25">
      <c r="A20" s="169" t="s">
        <v>151</v>
      </c>
      <c r="B20" s="170"/>
      <c r="C20" s="81"/>
      <c r="D20" s="102"/>
    </row>
    <row r="21" spans="1:4" ht="52.5" customHeight="1" x14ac:dyDescent="0.25">
      <c r="A21" s="173" t="s">
        <v>152</v>
      </c>
      <c r="B21" s="174"/>
      <c r="C21" s="81"/>
      <c r="D21" s="74">
        <v>1207.23095739</v>
      </c>
    </row>
    <row r="22" spans="1:4" ht="52.5" customHeight="1" x14ac:dyDescent="0.25">
      <c r="A22" s="173" t="s">
        <v>153</v>
      </c>
      <c r="B22" s="174"/>
      <c r="C22" s="81"/>
      <c r="D22" s="74">
        <v>1154.165407</v>
      </c>
    </row>
    <row r="23" spans="1:4" ht="52.5" customHeight="1" x14ac:dyDescent="0.25">
      <c r="A23" s="173" t="s">
        <v>154</v>
      </c>
      <c r="B23" s="174"/>
      <c r="C23" s="81"/>
      <c r="D23" s="74">
        <v>1097.1854687299999</v>
      </c>
    </row>
    <row r="24" spans="1:4" ht="52.5" customHeight="1" x14ac:dyDescent="0.25">
      <c r="A24" s="173" t="s">
        <v>155</v>
      </c>
      <c r="B24" s="174"/>
      <c r="C24" s="81"/>
      <c r="D24" s="74">
        <v>1128.6346190199999</v>
      </c>
    </row>
    <row r="25" spans="1:4" ht="15" customHeight="1" x14ac:dyDescent="0.2">
      <c r="A25" s="69" t="s">
        <v>101</v>
      </c>
      <c r="B25" s="70"/>
      <c r="C25" s="77"/>
      <c r="D25" s="78"/>
    </row>
    <row r="26" spans="1:4" ht="30" customHeight="1" x14ac:dyDescent="0.2">
      <c r="A26" s="169" t="s">
        <v>102</v>
      </c>
      <c r="B26" s="170"/>
      <c r="C26" s="73"/>
      <c r="D26" s="79">
        <v>901.68799999999999</v>
      </c>
    </row>
    <row r="27" spans="1:4" ht="30" customHeight="1" x14ac:dyDescent="0.2">
      <c r="A27" s="169" t="s">
        <v>103</v>
      </c>
      <c r="B27" s="170"/>
      <c r="C27" s="80"/>
      <c r="D27" s="79">
        <v>1.45</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1.728718366292E-3</v>
      </c>
    </row>
    <row r="32" spans="1:4" ht="15" customHeight="1" x14ac:dyDescent="0.25">
      <c r="A32" s="173" t="s">
        <v>98</v>
      </c>
      <c r="B32" s="174"/>
      <c r="C32" s="81"/>
      <c r="D32" s="82">
        <v>3.329454456569E-3</v>
      </c>
    </row>
    <row r="33" spans="1:6" ht="15" customHeight="1" x14ac:dyDescent="0.25">
      <c r="A33" s="173" t="s">
        <v>99</v>
      </c>
      <c r="B33" s="174"/>
      <c r="C33" s="81"/>
      <c r="D33" s="82">
        <v>2.477188510629E-3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160</v>
      </c>
      <c r="B39" s="83">
        <v>1</v>
      </c>
      <c r="C39" s="84">
        <v>1157.4505694699999</v>
      </c>
      <c r="D39" s="84">
        <v>1147.56117662</v>
      </c>
      <c r="E39" s="84">
        <v>151.24953769000001</v>
      </c>
      <c r="F39" s="84">
        <v>151.24953769000001</v>
      </c>
    </row>
    <row r="40" spans="1:6" ht="12.75" customHeight="1" x14ac:dyDescent="0.2">
      <c r="A40" s="83" t="s">
        <v>160</v>
      </c>
      <c r="B40" s="83">
        <v>2</v>
      </c>
      <c r="C40" s="84">
        <v>1193.9406131799999</v>
      </c>
      <c r="D40" s="84">
        <v>1180.4770084500001</v>
      </c>
      <c r="E40" s="84">
        <v>155.58787228</v>
      </c>
      <c r="F40" s="84">
        <v>155.58787228</v>
      </c>
    </row>
    <row r="41" spans="1:6" ht="12.75" customHeight="1" x14ac:dyDescent="0.2">
      <c r="A41" s="83" t="s">
        <v>160</v>
      </c>
      <c r="B41" s="83">
        <v>3</v>
      </c>
      <c r="C41" s="84">
        <v>1250.29472547</v>
      </c>
      <c r="D41" s="84">
        <v>1239.9288965799999</v>
      </c>
      <c r="E41" s="84">
        <v>163.42368162</v>
      </c>
      <c r="F41" s="84">
        <v>163.42368162</v>
      </c>
    </row>
    <row r="42" spans="1:6" ht="12.75" customHeight="1" x14ac:dyDescent="0.2">
      <c r="A42" s="83" t="s">
        <v>160</v>
      </c>
      <c r="B42" s="83">
        <v>4</v>
      </c>
      <c r="C42" s="84">
        <v>1257.0829047300001</v>
      </c>
      <c r="D42" s="84">
        <v>1247.3888663099999</v>
      </c>
      <c r="E42" s="84">
        <v>164.40691197000001</v>
      </c>
      <c r="F42" s="84">
        <v>164.40691197000001</v>
      </c>
    </row>
    <row r="43" spans="1:6" ht="12.75" customHeight="1" x14ac:dyDescent="0.2">
      <c r="A43" s="83" t="s">
        <v>160</v>
      </c>
      <c r="B43" s="83">
        <v>5</v>
      </c>
      <c r="C43" s="84">
        <v>1246.969104</v>
      </c>
      <c r="D43" s="84">
        <v>1237.47247941</v>
      </c>
      <c r="E43" s="84">
        <v>163.09992376</v>
      </c>
      <c r="F43" s="84">
        <v>163.09992376</v>
      </c>
    </row>
    <row r="44" spans="1:6" ht="12.75" customHeight="1" x14ac:dyDescent="0.2">
      <c r="A44" s="83" t="s">
        <v>160</v>
      </c>
      <c r="B44" s="83">
        <v>6</v>
      </c>
      <c r="C44" s="84">
        <v>1205.09131714</v>
      </c>
      <c r="D44" s="84">
        <v>1194.54055268</v>
      </c>
      <c r="E44" s="84">
        <v>157.44145935</v>
      </c>
      <c r="F44" s="84">
        <v>157.44145935</v>
      </c>
    </row>
    <row r="45" spans="1:6" ht="12.75" customHeight="1" x14ac:dyDescent="0.2">
      <c r="A45" s="83" t="s">
        <v>160</v>
      </c>
      <c r="B45" s="83">
        <v>7</v>
      </c>
      <c r="C45" s="84">
        <v>1173.11557999</v>
      </c>
      <c r="D45" s="84">
        <v>1162.9647855799999</v>
      </c>
      <c r="E45" s="84">
        <v>153.27974642999999</v>
      </c>
      <c r="F45" s="84">
        <v>153.27974642999999</v>
      </c>
    </row>
    <row r="46" spans="1:6" ht="12.75" customHeight="1" x14ac:dyDescent="0.2">
      <c r="A46" s="83" t="s">
        <v>160</v>
      </c>
      <c r="B46" s="83">
        <v>8</v>
      </c>
      <c r="C46" s="84">
        <v>1146.2326084399999</v>
      </c>
      <c r="D46" s="84">
        <v>1137.4332690599999</v>
      </c>
      <c r="E46" s="84">
        <v>149.91467087000001</v>
      </c>
      <c r="F46" s="84">
        <v>149.91467087000001</v>
      </c>
    </row>
    <row r="47" spans="1:6" ht="12.75" customHeight="1" x14ac:dyDescent="0.2">
      <c r="A47" s="83" t="s">
        <v>160</v>
      </c>
      <c r="B47" s="83">
        <v>9</v>
      </c>
      <c r="C47" s="84">
        <v>1109.4984061099999</v>
      </c>
      <c r="D47" s="84">
        <v>1098.6495336800001</v>
      </c>
      <c r="E47" s="84">
        <v>144.80294161</v>
      </c>
      <c r="F47" s="84">
        <v>144.80294161</v>
      </c>
    </row>
    <row r="48" spans="1:6" ht="12.75" customHeight="1" x14ac:dyDescent="0.2">
      <c r="A48" s="83" t="s">
        <v>160</v>
      </c>
      <c r="B48" s="83">
        <v>10</v>
      </c>
      <c r="C48" s="84">
        <v>1118.8625977199999</v>
      </c>
      <c r="D48" s="84">
        <v>1108.18492586</v>
      </c>
      <c r="E48" s="84">
        <v>146.05971439999999</v>
      </c>
      <c r="F48" s="84">
        <v>146.05971439999999</v>
      </c>
    </row>
    <row r="49" spans="1:6" ht="12.75" customHeight="1" x14ac:dyDescent="0.2">
      <c r="A49" s="83" t="s">
        <v>160</v>
      </c>
      <c r="B49" s="83">
        <v>11</v>
      </c>
      <c r="C49" s="84">
        <v>1136.01637149</v>
      </c>
      <c r="D49" s="84">
        <v>1124.26257227</v>
      </c>
      <c r="E49" s="84">
        <v>148.17876185</v>
      </c>
      <c r="F49" s="84">
        <v>148.17876185</v>
      </c>
    </row>
    <row r="50" spans="1:6" ht="12.75" customHeight="1" x14ac:dyDescent="0.2">
      <c r="A50" s="83" t="s">
        <v>160</v>
      </c>
      <c r="B50" s="83">
        <v>12</v>
      </c>
      <c r="C50" s="84">
        <v>1172.0823648400001</v>
      </c>
      <c r="D50" s="84">
        <v>1159.2073485200001</v>
      </c>
      <c r="E50" s="84">
        <v>152.78451303</v>
      </c>
      <c r="F50" s="84">
        <v>152.78451303</v>
      </c>
    </row>
    <row r="51" spans="1:6" ht="12.75" customHeight="1" x14ac:dyDescent="0.2">
      <c r="A51" s="83" t="s">
        <v>160</v>
      </c>
      <c r="B51" s="83">
        <v>13</v>
      </c>
      <c r="C51" s="84">
        <v>1187.98925547</v>
      </c>
      <c r="D51" s="84">
        <v>1174.89386597</v>
      </c>
      <c r="E51" s="84">
        <v>154.85200936000001</v>
      </c>
      <c r="F51" s="84">
        <v>154.85200936000001</v>
      </c>
    </row>
    <row r="52" spans="1:6" ht="12.75" customHeight="1" x14ac:dyDescent="0.2">
      <c r="A52" s="83" t="s">
        <v>160</v>
      </c>
      <c r="B52" s="83">
        <v>14</v>
      </c>
      <c r="C52" s="84">
        <v>1195.05941024</v>
      </c>
      <c r="D52" s="84">
        <v>1182.1898044899999</v>
      </c>
      <c r="E52" s="84">
        <v>155.81362025000001</v>
      </c>
      <c r="F52" s="84">
        <v>155.81362025000001</v>
      </c>
    </row>
    <row r="53" spans="1:6" ht="12.75" customHeight="1" x14ac:dyDescent="0.2">
      <c r="A53" s="83" t="s">
        <v>160</v>
      </c>
      <c r="B53" s="83">
        <v>15</v>
      </c>
      <c r="C53" s="84">
        <v>1201.7449174999999</v>
      </c>
      <c r="D53" s="84">
        <v>1189.88936334</v>
      </c>
      <c r="E53" s="84">
        <v>156.82842865000001</v>
      </c>
      <c r="F53" s="84">
        <v>156.82842865000001</v>
      </c>
    </row>
    <row r="54" spans="1:6" ht="12.75" customHeight="1" x14ac:dyDescent="0.2">
      <c r="A54" s="83" t="s">
        <v>160</v>
      </c>
      <c r="B54" s="83">
        <v>16</v>
      </c>
      <c r="C54" s="84">
        <v>1198.0783322</v>
      </c>
      <c r="D54" s="84">
        <v>1187.6632069</v>
      </c>
      <c r="E54" s="84">
        <v>156.53501933999999</v>
      </c>
      <c r="F54" s="84">
        <v>156.53501933999999</v>
      </c>
    </row>
    <row r="55" spans="1:6" ht="12.75" customHeight="1" x14ac:dyDescent="0.2">
      <c r="A55" s="83" t="s">
        <v>160</v>
      </c>
      <c r="B55" s="83">
        <v>17</v>
      </c>
      <c r="C55" s="84">
        <v>1196.65267348</v>
      </c>
      <c r="D55" s="84">
        <v>1185.23389032</v>
      </c>
      <c r="E55" s="84">
        <v>156.21483334999999</v>
      </c>
      <c r="F55" s="84">
        <v>156.21483334999999</v>
      </c>
    </row>
    <row r="56" spans="1:6" ht="12.75" customHeight="1" x14ac:dyDescent="0.2">
      <c r="A56" s="83" t="s">
        <v>160</v>
      </c>
      <c r="B56" s="83">
        <v>18</v>
      </c>
      <c r="C56" s="84">
        <v>1181.5650285500001</v>
      </c>
      <c r="D56" s="84">
        <v>1170.47793288</v>
      </c>
      <c r="E56" s="84">
        <v>154.26998562</v>
      </c>
      <c r="F56" s="84">
        <v>154.26998562</v>
      </c>
    </row>
    <row r="57" spans="1:6" ht="12.75" customHeight="1" x14ac:dyDescent="0.2">
      <c r="A57" s="83" t="s">
        <v>160</v>
      </c>
      <c r="B57" s="83">
        <v>19</v>
      </c>
      <c r="C57" s="84">
        <v>1153.40583765</v>
      </c>
      <c r="D57" s="84">
        <v>1141.26260639</v>
      </c>
      <c r="E57" s="84">
        <v>150.41938078000001</v>
      </c>
      <c r="F57" s="84">
        <v>150.41938078000001</v>
      </c>
    </row>
    <row r="58" spans="1:6" ht="12.75" customHeight="1" x14ac:dyDescent="0.2">
      <c r="A58" s="83" t="s">
        <v>160</v>
      </c>
      <c r="B58" s="83">
        <v>20</v>
      </c>
      <c r="C58" s="84">
        <v>1139.9261264199999</v>
      </c>
      <c r="D58" s="84">
        <v>1130.60158211</v>
      </c>
      <c r="E58" s="84">
        <v>149.01424872999999</v>
      </c>
      <c r="F58" s="84">
        <v>149.01424872999999</v>
      </c>
    </row>
    <row r="59" spans="1:6" ht="12.75" customHeight="1" x14ac:dyDescent="0.2">
      <c r="A59" s="83" t="s">
        <v>160</v>
      </c>
      <c r="B59" s="83">
        <v>21</v>
      </c>
      <c r="C59" s="84">
        <v>1145.23793396</v>
      </c>
      <c r="D59" s="84">
        <v>1135.2748427900001</v>
      </c>
      <c r="E59" s="84">
        <v>149.63018844999999</v>
      </c>
      <c r="F59" s="84">
        <v>149.63018844999999</v>
      </c>
    </row>
    <row r="60" spans="1:6" ht="12.75" customHeight="1" x14ac:dyDescent="0.2">
      <c r="A60" s="83" t="s">
        <v>160</v>
      </c>
      <c r="B60" s="83">
        <v>22</v>
      </c>
      <c r="C60" s="84">
        <v>1174.8228218100001</v>
      </c>
      <c r="D60" s="84">
        <v>1165.2966016400001</v>
      </c>
      <c r="E60" s="84">
        <v>153.58708177</v>
      </c>
      <c r="F60" s="84">
        <v>153.58708177</v>
      </c>
    </row>
    <row r="61" spans="1:6" ht="12.75" customHeight="1" x14ac:dyDescent="0.2">
      <c r="A61" s="83" t="s">
        <v>160</v>
      </c>
      <c r="B61" s="83">
        <v>23</v>
      </c>
      <c r="C61" s="84">
        <v>1195.7717048</v>
      </c>
      <c r="D61" s="84">
        <v>1186.2069537499999</v>
      </c>
      <c r="E61" s="84">
        <v>156.34308393000001</v>
      </c>
      <c r="F61" s="84">
        <v>156.34308393000001</v>
      </c>
    </row>
    <row r="62" spans="1:6" ht="12.75" customHeight="1" x14ac:dyDescent="0.2">
      <c r="A62" s="83" t="s">
        <v>160</v>
      </c>
      <c r="B62" s="83">
        <v>24</v>
      </c>
      <c r="C62" s="84">
        <v>1209.3349448399999</v>
      </c>
      <c r="D62" s="84">
        <v>1197.9834981900001</v>
      </c>
      <c r="E62" s="84">
        <v>157.89524248999999</v>
      </c>
      <c r="F62" s="84">
        <v>157.89524248999999</v>
      </c>
    </row>
    <row r="63" spans="1:6" ht="12.75" customHeight="1" x14ac:dyDescent="0.2">
      <c r="A63" s="83" t="s">
        <v>161</v>
      </c>
      <c r="B63" s="83">
        <v>1</v>
      </c>
      <c r="C63" s="84">
        <v>1200.78958773</v>
      </c>
      <c r="D63" s="84">
        <v>1192.19709607</v>
      </c>
      <c r="E63" s="84">
        <v>157.13258977999999</v>
      </c>
      <c r="F63" s="84">
        <v>157.13258977999999</v>
      </c>
    </row>
    <row r="64" spans="1:6" ht="12.75" customHeight="1" x14ac:dyDescent="0.2">
      <c r="A64" s="83" t="s">
        <v>161</v>
      </c>
      <c r="B64" s="83">
        <v>2</v>
      </c>
      <c r="C64" s="84">
        <v>1225.2653895000001</v>
      </c>
      <c r="D64" s="84">
        <v>1211.7209578500001</v>
      </c>
      <c r="E64" s="84">
        <v>159.70585134000001</v>
      </c>
      <c r="F64" s="84">
        <v>159.70585134000001</v>
      </c>
    </row>
    <row r="65" spans="1:6" ht="12.75" customHeight="1" x14ac:dyDescent="0.2">
      <c r="A65" s="83" t="s">
        <v>161</v>
      </c>
      <c r="B65" s="83">
        <v>3</v>
      </c>
      <c r="C65" s="84">
        <v>1239.74598044</v>
      </c>
      <c r="D65" s="84">
        <v>1227.7097934799999</v>
      </c>
      <c r="E65" s="84">
        <v>161.81319346000001</v>
      </c>
      <c r="F65" s="84">
        <v>161.81319346000001</v>
      </c>
    </row>
    <row r="66" spans="1:6" ht="12.75" customHeight="1" x14ac:dyDescent="0.2">
      <c r="A66" s="83" t="s">
        <v>161</v>
      </c>
      <c r="B66" s="83">
        <v>4</v>
      </c>
      <c r="C66" s="84">
        <v>1253.05554407</v>
      </c>
      <c r="D66" s="84">
        <v>1242.3566185899999</v>
      </c>
      <c r="E66" s="84">
        <v>163.74365745</v>
      </c>
      <c r="F66" s="84">
        <v>163.74365745</v>
      </c>
    </row>
    <row r="67" spans="1:6" ht="12.75" customHeight="1" x14ac:dyDescent="0.2">
      <c r="A67" s="83" t="s">
        <v>161</v>
      </c>
      <c r="B67" s="83">
        <v>5</v>
      </c>
      <c r="C67" s="84">
        <v>1240.98920942</v>
      </c>
      <c r="D67" s="84">
        <v>1231.23363447</v>
      </c>
      <c r="E67" s="84">
        <v>162.27763869</v>
      </c>
      <c r="F67" s="84">
        <v>162.27763869</v>
      </c>
    </row>
    <row r="68" spans="1:6" ht="12.75" customHeight="1" x14ac:dyDescent="0.2">
      <c r="A68" s="83" t="s">
        <v>161</v>
      </c>
      <c r="B68" s="83">
        <v>6</v>
      </c>
      <c r="C68" s="84">
        <v>1194.9343391800001</v>
      </c>
      <c r="D68" s="84">
        <v>1183.71569402</v>
      </c>
      <c r="E68" s="84">
        <v>156.01473379000001</v>
      </c>
      <c r="F68" s="84">
        <v>156.01473379000001</v>
      </c>
    </row>
    <row r="69" spans="1:6" ht="12.75" customHeight="1" x14ac:dyDescent="0.2">
      <c r="A69" s="83" t="s">
        <v>161</v>
      </c>
      <c r="B69" s="83">
        <v>7</v>
      </c>
      <c r="C69" s="84">
        <v>1156.66429879</v>
      </c>
      <c r="D69" s="84">
        <v>1144.86767123</v>
      </c>
      <c r="E69" s="84">
        <v>150.89453139</v>
      </c>
      <c r="F69" s="84">
        <v>150.89453139</v>
      </c>
    </row>
    <row r="70" spans="1:6" ht="12.75" customHeight="1" x14ac:dyDescent="0.2">
      <c r="A70" s="83" t="s">
        <v>161</v>
      </c>
      <c r="B70" s="83">
        <v>8</v>
      </c>
      <c r="C70" s="84">
        <v>1138.1609530200001</v>
      </c>
      <c r="D70" s="84">
        <v>1128.8482871799999</v>
      </c>
      <c r="E70" s="84">
        <v>148.78316297000001</v>
      </c>
      <c r="F70" s="84">
        <v>148.78316297000001</v>
      </c>
    </row>
    <row r="71" spans="1:6" ht="12.75" customHeight="1" x14ac:dyDescent="0.2">
      <c r="A71" s="83" t="s">
        <v>161</v>
      </c>
      <c r="B71" s="83">
        <v>9</v>
      </c>
      <c r="C71" s="84">
        <v>1121.2226938399999</v>
      </c>
      <c r="D71" s="84">
        <v>1111.17414835</v>
      </c>
      <c r="E71" s="84">
        <v>146.45369646</v>
      </c>
      <c r="F71" s="84">
        <v>146.45369646</v>
      </c>
    </row>
    <row r="72" spans="1:6" ht="12.75" customHeight="1" x14ac:dyDescent="0.2">
      <c r="A72" s="83" t="s">
        <v>161</v>
      </c>
      <c r="B72" s="83">
        <v>10</v>
      </c>
      <c r="C72" s="84">
        <v>1128.1450423799999</v>
      </c>
      <c r="D72" s="84">
        <v>1116.6438542400001</v>
      </c>
      <c r="E72" s="84">
        <v>147.17460833999999</v>
      </c>
      <c r="F72" s="84">
        <v>147.17460833999999</v>
      </c>
    </row>
    <row r="73" spans="1:6" ht="12.75" customHeight="1" x14ac:dyDescent="0.2">
      <c r="A73" s="83" t="s">
        <v>161</v>
      </c>
      <c r="B73" s="83">
        <v>11</v>
      </c>
      <c r="C73" s="84">
        <v>1121.3298435700001</v>
      </c>
      <c r="D73" s="84">
        <v>1109.3858015599999</v>
      </c>
      <c r="E73" s="84">
        <v>146.21799082999999</v>
      </c>
      <c r="F73" s="84">
        <v>146.21799082999999</v>
      </c>
    </row>
    <row r="74" spans="1:6" ht="12.75" customHeight="1" x14ac:dyDescent="0.2">
      <c r="A74" s="83" t="s">
        <v>161</v>
      </c>
      <c r="B74" s="83">
        <v>12</v>
      </c>
      <c r="C74" s="84">
        <v>1129.1846463500001</v>
      </c>
      <c r="D74" s="84">
        <v>1117.98758118</v>
      </c>
      <c r="E74" s="84">
        <v>147.35171269</v>
      </c>
      <c r="F74" s="84">
        <v>147.35171269</v>
      </c>
    </row>
    <row r="75" spans="1:6" ht="12.75" customHeight="1" x14ac:dyDescent="0.2">
      <c r="A75" s="83" t="s">
        <v>161</v>
      </c>
      <c r="B75" s="83">
        <v>13</v>
      </c>
      <c r="C75" s="84">
        <v>1138.8072758400001</v>
      </c>
      <c r="D75" s="84">
        <v>1126.30058461</v>
      </c>
      <c r="E75" s="84">
        <v>148.44737359999999</v>
      </c>
      <c r="F75" s="84">
        <v>148.44737359999999</v>
      </c>
    </row>
    <row r="76" spans="1:6" ht="12.75" customHeight="1" x14ac:dyDescent="0.2">
      <c r="A76" s="83" t="s">
        <v>161</v>
      </c>
      <c r="B76" s="83">
        <v>14</v>
      </c>
      <c r="C76" s="84">
        <v>1162.99775686</v>
      </c>
      <c r="D76" s="84">
        <v>1151.67921652</v>
      </c>
      <c r="E76" s="84">
        <v>151.79229884</v>
      </c>
      <c r="F76" s="84">
        <v>151.79229884</v>
      </c>
    </row>
    <row r="77" spans="1:6" ht="12.75" customHeight="1" x14ac:dyDescent="0.2">
      <c r="A77" s="83" t="s">
        <v>161</v>
      </c>
      <c r="B77" s="83">
        <v>15</v>
      </c>
      <c r="C77" s="84">
        <v>1205.3995378300001</v>
      </c>
      <c r="D77" s="84">
        <v>1194.15813594</v>
      </c>
      <c r="E77" s="84">
        <v>157.39105649999999</v>
      </c>
      <c r="F77" s="84">
        <v>157.39105649999999</v>
      </c>
    </row>
    <row r="78" spans="1:6" ht="12.75" customHeight="1" x14ac:dyDescent="0.2">
      <c r="A78" s="83" t="s">
        <v>161</v>
      </c>
      <c r="B78" s="83">
        <v>16</v>
      </c>
      <c r="C78" s="84">
        <v>1209.0685889199999</v>
      </c>
      <c r="D78" s="84">
        <v>1199.32599258</v>
      </c>
      <c r="E78" s="84">
        <v>158.07218438999999</v>
      </c>
      <c r="F78" s="84">
        <v>158.07218438999999</v>
      </c>
    </row>
    <row r="79" spans="1:6" ht="12.75" customHeight="1" x14ac:dyDescent="0.2">
      <c r="A79" s="83" t="s">
        <v>161</v>
      </c>
      <c r="B79" s="83">
        <v>17</v>
      </c>
      <c r="C79" s="84">
        <v>1199.0256008399999</v>
      </c>
      <c r="D79" s="84">
        <v>1188.2592052099999</v>
      </c>
      <c r="E79" s="84">
        <v>156.61357242</v>
      </c>
      <c r="F79" s="84">
        <v>156.61357242</v>
      </c>
    </row>
    <row r="80" spans="1:6" ht="12.75" customHeight="1" x14ac:dyDescent="0.2">
      <c r="A80" s="83" t="s">
        <v>161</v>
      </c>
      <c r="B80" s="83">
        <v>18</v>
      </c>
      <c r="C80" s="84">
        <v>1166.57817269</v>
      </c>
      <c r="D80" s="84">
        <v>1156.4067779300001</v>
      </c>
      <c r="E80" s="84">
        <v>152.41539545000001</v>
      </c>
      <c r="F80" s="84">
        <v>152.41539545000001</v>
      </c>
    </row>
    <row r="81" spans="1:6" ht="12.75" customHeight="1" x14ac:dyDescent="0.2">
      <c r="A81" s="83" t="s">
        <v>161</v>
      </c>
      <c r="B81" s="83">
        <v>19</v>
      </c>
      <c r="C81" s="84">
        <v>1132.3527108400001</v>
      </c>
      <c r="D81" s="84">
        <v>1123.32378124</v>
      </c>
      <c r="E81" s="84">
        <v>148.05502838999999</v>
      </c>
      <c r="F81" s="84">
        <v>148.05502838999999</v>
      </c>
    </row>
    <row r="82" spans="1:6" ht="12.75" customHeight="1" x14ac:dyDescent="0.2">
      <c r="A82" s="83" t="s">
        <v>161</v>
      </c>
      <c r="B82" s="83">
        <v>20</v>
      </c>
      <c r="C82" s="84">
        <v>1127.0964132199999</v>
      </c>
      <c r="D82" s="84">
        <v>1118.6539844700001</v>
      </c>
      <c r="E82" s="84">
        <v>147.43954521000001</v>
      </c>
      <c r="F82" s="84">
        <v>147.43954521000001</v>
      </c>
    </row>
    <row r="83" spans="1:6" ht="12.75" customHeight="1" x14ac:dyDescent="0.2">
      <c r="A83" s="83" t="s">
        <v>161</v>
      </c>
      <c r="B83" s="83">
        <v>21</v>
      </c>
      <c r="C83" s="84">
        <v>1138.9400480199999</v>
      </c>
      <c r="D83" s="84">
        <v>1129.76888459</v>
      </c>
      <c r="E83" s="84">
        <v>148.90449849000001</v>
      </c>
      <c r="F83" s="84">
        <v>148.90449849000001</v>
      </c>
    </row>
    <row r="84" spans="1:6" ht="12.75" customHeight="1" x14ac:dyDescent="0.2">
      <c r="A84" s="83" t="s">
        <v>161</v>
      </c>
      <c r="B84" s="83">
        <v>22</v>
      </c>
      <c r="C84" s="84">
        <v>1166.4063273199999</v>
      </c>
      <c r="D84" s="84">
        <v>1157.5550892700001</v>
      </c>
      <c r="E84" s="84">
        <v>152.56674386</v>
      </c>
      <c r="F84" s="84">
        <v>152.56674386</v>
      </c>
    </row>
    <row r="85" spans="1:6" ht="12.75" customHeight="1" x14ac:dyDescent="0.2">
      <c r="A85" s="83" t="s">
        <v>161</v>
      </c>
      <c r="B85" s="83">
        <v>23</v>
      </c>
      <c r="C85" s="84">
        <v>1198.1320052399999</v>
      </c>
      <c r="D85" s="84">
        <v>1189.13614295</v>
      </c>
      <c r="E85" s="84">
        <v>156.72915355999999</v>
      </c>
      <c r="F85" s="84">
        <v>156.72915355999999</v>
      </c>
    </row>
    <row r="86" spans="1:6" ht="12.75" customHeight="1" x14ac:dyDescent="0.2">
      <c r="A86" s="83" t="s">
        <v>161</v>
      </c>
      <c r="B86" s="83">
        <v>24</v>
      </c>
      <c r="C86" s="84">
        <v>1217.29072225</v>
      </c>
      <c r="D86" s="84">
        <v>1207.1146717900001</v>
      </c>
      <c r="E86" s="84">
        <v>159.09873893</v>
      </c>
      <c r="F86" s="84">
        <v>159.09873893</v>
      </c>
    </row>
    <row r="87" spans="1:6" ht="12.75" customHeight="1" x14ac:dyDescent="0.2">
      <c r="A87" s="83" t="s">
        <v>162</v>
      </c>
      <c r="B87" s="83">
        <v>1</v>
      </c>
      <c r="C87" s="84">
        <v>1220.7057507899999</v>
      </c>
      <c r="D87" s="84">
        <v>1212.2717832599999</v>
      </c>
      <c r="E87" s="84">
        <v>159.77845060000001</v>
      </c>
      <c r="F87" s="84">
        <v>159.77845060000001</v>
      </c>
    </row>
    <row r="88" spans="1:6" ht="12.75" customHeight="1" x14ac:dyDescent="0.2">
      <c r="A88" s="83" t="s">
        <v>162</v>
      </c>
      <c r="B88" s="83">
        <v>2</v>
      </c>
      <c r="C88" s="84">
        <v>1236.3228706699999</v>
      </c>
      <c r="D88" s="84">
        <v>1224.61384127</v>
      </c>
      <c r="E88" s="84">
        <v>161.40514433000001</v>
      </c>
      <c r="F88" s="84">
        <v>161.40514433000001</v>
      </c>
    </row>
    <row r="89" spans="1:6" ht="12.75" customHeight="1" x14ac:dyDescent="0.2">
      <c r="A89" s="83" t="s">
        <v>162</v>
      </c>
      <c r="B89" s="83">
        <v>3</v>
      </c>
      <c r="C89" s="84">
        <v>1253.06939668</v>
      </c>
      <c r="D89" s="84">
        <v>1243.5963023899999</v>
      </c>
      <c r="E89" s="84">
        <v>163.90704882</v>
      </c>
      <c r="F89" s="84">
        <v>163.90704882</v>
      </c>
    </row>
    <row r="90" spans="1:6" ht="12.75" customHeight="1" x14ac:dyDescent="0.2">
      <c r="A90" s="83" t="s">
        <v>162</v>
      </c>
      <c r="B90" s="83">
        <v>4</v>
      </c>
      <c r="C90" s="84">
        <v>1257.0292773799999</v>
      </c>
      <c r="D90" s="84">
        <v>1247.96816752</v>
      </c>
      <c r="E90" s="84">
        <v>164.48326435999999</v>
      </c>
      <c r="F90" s="84">
        <v>164.48326435999999</v>
      </c>
    </row>
    <row r="91" spans="1:6" ht="12.75" customHeight="1" x14ac:dyDescent="0.2">
      <c r="A91" s="83" t="s">
        <v>162</v>
      </c>
      <c r="B91" s="83">
        <v>5</v>
      </c>
      <c r="C91" s="84">
        <v>1234.09472512</v>
      </c>
      <c r="D91" s="84">
        <v>1228.28807478</v>
      </c>
      <c r="E91" s="84">
        <v>161.88941141999999</v>
      </c>
      <c r="F91" s="84">
        <v>161.88941141999999</v>
      </c>
    </row>
    <row r="92" spans="1:6" ht="12.75" customHeight="1" x14ac:dyDescent="0.2">
      <c r="A92" s="83" t="s">
        <v>162</v>
      </c>
      <c r="B92" s="83">
        <v>6</v>
      </c>
      <c r="C92" s="84">
        <v>1191.99673695</v>
      </c>
      <c r="D92" s="84">
        <v>1182.9548232100001</v>
      </c>
      <c r="E92" s="84">
        <v>155.91445037</v>
      </c>
      <c r="F92" s="84">
        <v>155.91445037</v>
      </c>
    </row>
    <row r="93" spans="1:6" ht="12.75" customHeight="1" x14ac:dyDescent="0.2">
      <c r="A93" s="83" t="s">
        <v>162</v>
      </c>
      <c r="B93" s="83">
        <v>7</v>
      </c>
      <c r="C93" s="84">
        <v>1154.00660492</v>
      </c>
      <c r="D93" s="84">
        <v>1144.70311578</v>
      </c>
      <c r="E93" s="84">
        <v>150.87284284</v>
      </c>
      <c r="F93" s="84">
        <v>150.87284284</v>
      </c>
    </row>
    <row r="94" spans="1:6" ht="12.75" customHeight="1" x14ac:dyDescent="0.2">
      <c r="A94" s="83" t="s">
        <v>162</v>
      </c>
      <c r="B94" s="83">
        <v>8</v>
      </c>
      <c r="C94" s="84">
        <v>1108.1433230800001</v>
      </c>
      <c r="D94" s="84">
        <v>1100.05664611</v>
      </c>
      <c r="E94" s="84">
        <v>144.98840021999999</v>
      </c>
      <c r="F94" s="84">
        <v>144.98840021999999</v>
      </c>
    </row>
    <row r="95" spans="1:6" ht="12.75" customHeight="1" x14ac:dyDescent="0.2">
      <c r="A95" s="83" t="s">
        <v>162</v>
      </c>
      <c r="B95" s="83">
        <v>9</v>
      </c>
      <c r="C95" s="84">
        <v>1107.7377250699999</v>
      </c>
      <c r="D95" s="84">
        <v>1099.33926993</v>
      </c>
      <c r="E95" s="84">
        <v>144.89384942999999</v>
      </c>
      <c r="F95" s="84">
        <v>144.89384942999999</v>
      </c>
    </row>
    <row r="96" spans="1:6" ht="12.75" customHeight="1" x14ac:dyDescent="0.2">
      <c r="A96" s="83" t="s">
        <v>162</v>
      </c>
      <c r="B96" s="83">
        <v>10</v>
      </c>
      <c r="C96" s="84">
        <v>1095.1453896800001</v>
      </c>
      <c r="D96" s="84">
        <v>1087.0482714100001</v>
      </c>
      <c r="E96" s="84">
        <v>143.27388539</v>
      </c>
      <c r="F96" s="84">
        <v>143.27388539</v>
      </c>
    </row>
    <row r="97" spans="1:6" ht="12.75" customHeight="1" x14ac:dyDescent="0.2">
      <c r="A97" s="83" t="s">
        <v>162</v>
      </c>
      <c r="B97" s="83">
        <v>11</v>
      </c>
      <c r="C97" s="84">
        <v>1098.04336928</v>
      </c>
      <c r="D97" s="84">
        <v>1089.38331902</v>
      </c>
      <c r="E97" s="84">
        <v>143.58164665000001</v>
      </c>
      <c r="F97" s="84">
        <v>143.58164665000001</v>
      </c>
    </row>
    <row r="98" spans="1:6" ht="12.75" customHeight="1" x14ac:dyDescent="0.2">
      <c r="A98" s="83" t="s">
        <v>162</v>
      </c>
      <c r="B98" s="83">
        <v>12</v>
      </c>
      <c r="C98" s="84">
        <v>1108.4121360199999</v>
      </c>
      <c r="D98" s="84">
        <v>1100.3901271699999</v>
      </c>
      <c r="E98" s="84">
        <v>145.03235330999999</v>
      </c>
      <c r="F98" s="84">
        <v>145.03235330999999</v>
      </c>
    </row>
    <row r="99" spans="1:6" ht="12.75" customHeight="1" x14ac:dyDescent="0.2">
      <c r="A99" s="83" t="s">
        <v>162</v>
      </c>
      <c r="B99" s="83">
        <v>13</v>
      </c>
      <c r="C99" s="84">
        <v>1122.0630838</v>
      </c>
      <c r="D99" s="84">
        <v>1111.7964442699999</v>
      </c>
      <c r="E99" s="84">
        <v>146.53571559</v>
      </c>
      <c r="F99" s="84">
        <v>146.53571559</v>
      </c>
    </row>
    <row r="100" spans="1:6" ht="12.75" customHeight="1" x14ac:dyDescent="0.2">
      <c r="A100" s="83" t="s">
        <v>162</v>
      </c>
      <c r="B100" s="83">
        <v>14</v>
      </c>
      <c r="C100" s="84">
        <v>1142.0715681500001</v>
      </c>
      <c r="D100" s="84">
        <v>1132.1277337199999</v>
      </c>
      <c r="E100" s="84">
        <v>149.21539680999999</v>
      </c>
      <c r="F100" s="84">
        <v>149.21539680999999</v>
      </c>
    </row>
    <row r="101" spans="1:6" ht="12.75" customHeight="1" x14ac:dyDescent="0.2">
      <c r="A101" s="83" t="s">
        <v>162</v>
      </c>
      <c r="B101" s="83">
        <v>15</v>
      </c>
      <c r="C101" s="84">
        <v>1172.87560807</v>
      </c>
      <c r="D101" s="84">
        <v>1163.09188928</v>
      </c>
      <c r="E101" s="84">
        <v>153.29649881</v>
      </c>
      <c r="F101" s="84">
        <v>153.29649881</v>
      </c>
    </row>
    <row r="102" spans="1:6" ht="12.75" customHeight="1" x14ac:dyDescent="0.2">
      <c r="A102" s="83" t="s">
        <v>162</v>
      </c>
      <c r="B102" s="83">
        <v>16</v>
      </c>
      <c r="C102" s="84">
        <v>1175.6710705999999</v>
      </c>
      <c r="D102" s="84">
        <v>1165.91524912</v>
      </c>
      <c r="E102" s="84">
        <v>153.66862003</v>
      </c>
      <c r="F102" s="84">
        <v>153.66862003</v>
      </c>
    </row>
    <row r="103" spans="1:6" ht="12.75" customHeight="1" x14ac:dyDescent="0.2">
      <c r="A103" s="83" t="s">
        <v>162</v>
      </c>
      <c r="B103" s="83">
        <v>17</v>
      </c>
      <c r="C103" s="84">
        <v>1164.8270027599999</v>
      </c>
      <c r="D103" s="84">
        <v>1153.85139813</v>
      </c>
      <c r="E103" s="84">
        <v>152.07859422000001</v>
      </c>
      <c r="F103" s="84">
        <v>152.07859422000001</v>
      </c>
    </row>
    <row r="104" spans="1:6" ht="12.75" customHeight="1" x14ac:dyDescent="0.2">
      <c r="A104" s="83" t="s">
        <v>162</v>
      </c>
      <c r="B104" s="83">
        <v>18</v>
      </c>
      <c r="C104" s="84">
        <v>1138.0336768300001</v>
      </c>
      <c r="D104" s="84">
        <v>1127.1817921899999</v>
      </c>
      <c r="E104" s="84">
        <v>148.56351751</v>
      </c>
      <c r="F104" s="84">
        <v>148.56351751</v>
      </c>
    </row>
    <row r="105" spans="1:6" ht="12.75" customHeight="1" x14ac:dyDescent="0.2">
      <c r="A105" s="83" t="s">
        <v>162</v>
      </c>
      <c r="B105" s="83">
        <v>19</v>
      </c>
      <c r="C105" s="84">
        <v>1094.78150241</v>
      </c>
      <c r="D105" s="84">
        <v>1085.7647419100001</v>
      </c>
      <c r="E105" s="84">
        <v>143.10471511</v>
      </c>
      <c r="F105" s="84">
        <v>143.10471511</v>
      </c>
    </row>
    <row r="106" spans="1:6" ht="12.75" customHeight="1" x14ac:dyDescent="0.2">
      <c r="A106" s="83" t="s">
        <v>162</v>
      </c>
      <c r="B106" s="83">
        <v>20</v>
      </c>
      <c r="C106" s="84">
        <v>1090.8889356300001</v>
      </c>
      <c r="D106" s="84">
        <v>1082.9199626699999</v>
      </c>
      <c r="E106" s="84">
        <v>142.72977079</v>
      </c>
      <c r="F106" s="84">
        <v>142.72977079</v>
      </c>
    </row>
    <row r="107" spans="1:6" ht="12.75" customHeight="1" x14ac:dyDescent="0.2">
      <c r="A107" s="83" t="s">
        <v>162</v>
      </c>
      <c r="B107" s="83">
        <v>21</v>
      </c>
      <c r="C107" s="84">
        <v>1104.92872498</v>
      </c>
      <c r="D107" s="84">
        <v>1096.8619272999999</v>
      </c>
      <c r="E107" s="84">
        <v>144.56733356999999</v>
      </c>
      <c r="F107" s="84">
        <v>144.56733356999999</v>
      </c>
    </row>
    <row r="108" spans="1:6" ht="12.75" customHeight="1" x14ac:dyDescent="0.2">
      <c r="A108" s="83" t="s">
        <v>162</v>
      </c>
      <c r="B108" s="83">
        <v>22</v>
      </c>
      <c r="C108" s="84">
        <v>1135.7645135800001</v>
      </c>
      <c r="D108" s="84">
        <v>1127.8746427900001</v>
      </c>
      <c r="E108" s="84">
        <v>148.65483581000001</v>
      </c>
      <c r="F108" s="84">
        <v>148.65483581000001</v>
      </c>
    </row>
    <row r="109" spans="1:6" ht="12.75" customHeight="1" x14ac:dyDescent="0.2">
      <c r="A109" s="83" t="s">
        <v>162</v>
      </c>
      <c r="B109" s="83">
        <v>23</v>
      </c>
      <c r="C109" s="84">
        <v>1171.1875155099999</v>
      </c>
      <c r="D109" s="84">
        <v>1162.6896279</v>
      </c>
      <c r="E109" s="84">
        <v>153.24348040999999</v>
      </c>
      <c r="F109" s="84">
        <v>153.24348040999999</v>
      </c>
    </row>
    <row r="110" spans="1:6" ht="12.75" customHeight="1" x14ac:dyDescent="0.2">
      <c r="A110" s="83" t="s">
        <v>162</v>
      </c>
      <c r="B110" s="83">
        <v>24</v>
      </c>
      <c r="C110" s="84">
        <v>1188.5578575899999</v>
      </c>
      <c r="D110" s="84">
        <v>1178.7109816300001</v>
      </c>
      <c r="E110" s="84">
        <v>155.35510844000001</v>
      </c>
      <c r="F110" s="84">
        <v>155.35510844000001</v>
      </c>
    </row>
    <row r="111" spans="1:6" ht="12.75" customHeight="1" x14ac:dyDescent="0.2">
      <c r="A111" s="83" t="s">
        <v>163</v>
      </c>
      <c r="B111" s="83">
        <v>1</v>
      </c>
      <c r="C111" s="84">
        <v>1188.8819083599999</v>
      </c>
      <c r="D111" s="84">
        <v>1187.1795916399999</v>
      </c>
      <c r="E111" s="84">
        <v>156.47127843000001</v>
      </c>
      <c r="F111" s="84">
        <v>156.47127843000001</v>
      </c>
    </row>
    <row r="112" spans="1:6" ht="12.75" customHeight="1" x14ac:dyDescent="0.2">
      <c r="A112" s="83" t="s">
        <v>163</v>
      </c>
      <c r="B112" s="83">
        <v>2</v>
      </c>
      <c r="C112" s="84">
        <v>1208.56538587</v>
      </c>
      <c r="D112" s="84">
        <v>1199.50750692</v>
      </c>
      <c r="E112" s="84">
        <v>158.09610814000001</v>
      </c>
      <c r="F112" s="84">
        <v>158.09610814000001</v>
      </c>
    </row>
    <row r="113" spans="1:6" ht="12.75" customHeight="1" x14ac:dyDescent="0.2">
      <c r="A113" s="83" t="s">
        <v>163</v>
      </c>
      <c r="B113" s="83">
        <v>3</v>
      </c>
      <c r="C113" s="84">
        <v>1221.99305093</v>
      </c>
      <c r="D113" s="84">
        <v>1214.9585388200001</v>
      </c>
      <c r="E113" s="84">
        <v>160.13256726</v>
      </c>
      <c r="F113" s="84">
        <v>160.13256726</v>
      </c>
    </row>
    <row r="114" spans="1:6" ht="12.75" customHeight="1" x14ac:dyDescent="0.2">
      <c r="A114" s="83" t="s">
        <v>163</v>
      </c>
      <c r="B114" s="83">
        <v>4</v>
      </c>
      <c r="C114" s="84">
        <v>1227.02087665</v>
      </c>
      <c r="D114" s="84">
        <v>1220.2567211</v>
      </c>
      <c r="E114" s="84">
        <v>160.83087219000001</v>
      </c>
      <c r="F114" s="84">
        <v>160.83087219000001</v>
      </c>
    </row>
    <row r="115" spans="1:6" ht="12.75" customHeight="1" x14ac:dyDescent="0.2">
      <c r="A115" s="83" t="s">
        <v>163</v>
      </c>
      <c r="B115" s="83">
        <v>5</v>
      </c>
      <c r="C115" s="84">
        <v>1209.7395517299999</v>
      </c>
      <c r="D115" s="84">
        <v>1203.7224226200001</v>
      </c>
      <c r="E115" s="84">
        <v>158.65163760999999</v>
      </c>
      <c r="F115" s="84">
        <v>158.65163760999999</v>
      </c>
    </row>
    <row r="116" spans="1:6" ht="12.75" customHeight="1" x14ac:dyDescent="0.2">
      <c r="A116" s="83" t="s">
        <v>163</v>
      </c>
      <c r="B116" s="83">
        <v>6</v>
      </c>
      <c r="C116" s="84">
        <v>1164.2419978299999</v>
      </c>
      <c r="D116" s="84">
        <v>1155.6571374</v>
      </c>
      <c r="E116" s="84">
        <v>152.31659218999999</v>
      </c>
      <c r="F116" s="84">
        <v>152.31659218999999</v>
      </c>
    </row>
    <row r="117" spans="1:6" ht="12.75" customHeight="1" x14ac:dyDescent="0.2">
      <c r="A117" s="83" t="s">
        <v>163</v>
      </c>
      <c r="B117" s="83">
        <v>7</v>
      </c>
      <c r="C117" s="84">
        <v>1137.1489798499999</v>
      </c>
      <c r="D117" s="84">
        <v>1128.1728105899999</v>
      </c>
      <c r="E117" s="84">
        <v>148.69413458</v>
      </c>
      <c r="F117" s="84">
        <v>148.69413458</v>
      </c>
    </row>
    <row r="118" spans="1:6" ht="12.75" customHeight="1" x14ac:dyDescent="0.2">
      <c r="A118" s="83" t="s">
        <v>163</v>
      </c>
      <c r="B118" s="83">
        <v>8</v>
      </c>
      <c r="C118" s="84">
        <v>1094.25065681</v>
      </c>
      <c r="D118" s="84">
        <v>1087.4472750100001</v>
      </c>
      <c r="E118" s="84">
        <v>143.3264744</v>
      </c>
      <c r="F118" s="84">
        <v>143.3264744</v>
      </c>
    </row>
    <row r="119" spans="1:6" ht="12.75" customHeight="1" x14ac:dyDescent="0.2">
      <c r="A119" s="83" t="s">
        <v>163</v>
      </c>
      <c r="B119" s="83">
        <v>9</v>
      </c>
      <c r="C119" s="84">
        <v>1086.72231629</v>
      </c>
      <c r="D119" s="84">
        <v>1078.1402820599999</v>
      </c>
      <c r="E119" s="84">
        <v>142.09980483000001</v>
      </c>
      <c r="F119" s="84">
        <v>142.09980483000001</v>
      </c>
    </row>
    <row r="120" spans="1:6" ht="12.75" customHeight="1" x14ac:dyDescent="0.2">
      <c r="A120" s="83" t="s">
        <v>163</v>
      </c>
      <c r="B120" s="83">
        <v>10</v>
      </c>
      <c r="C120" s="84">
        <v>1084.5709985799999</v>
      </c>
      <c r="D120" s="84">
        <v>1076.8019534099999</v>
      </c>
      <c r="E120" s="84">
        <v>141.92341196999999</v>
      </c>
      <c r="F120" s="84">
        <v>141.92341196999999</v>
      </c>
    </row>
    <row r="121" spans="1:6" ht="12.75" customHeight="1" x14ac:dyDescent="0.2">
      <c r="A121" s="83" t="s">
        <v>163</v>
      </c>
      <c r="B121" s="83">
        <v>11</v>
      </c>
      <c r="C121" s="84">
        <v>1117.5132411699999</v>
      </c>
      <c r="D121" s="84">
        <v>1109.1501342900001</v>
      </c>
      <c r="E121" s="84">
        <v>146.18692969</v>
      </c>
      <c r="F121" s="84">
        <v>146.18692969</v>
      </c>
    </row>
    <row r="122" spans="1:6" ht="12.75" customHeight="1" x14ac:dyDescent="0.2">
      <c r="A122" s="83" t="s">
        <v>163</v>
      </c>
      <c r="B122" s="83">
        <v>12</v>
      </c>
      <c r="C122" s="84">
        <v>1135.40098373</v>
      </c>
      <c r="D122" s="84">
        <v>1126.8614993199999</v>
      </c>
      <c r="E122" s="84">
        <v>148.52130263999999</v>
      </c>
      <c r="F122" s="84">
        <v>148.52130263999999</v>
      </c>
    </row>
    <row r="123" spans="1:6" ht="12.75" customHeight="1" x14ac:dyDescent="0.2">
      <c r="A123" s="83" t="s">
        <v>163</v>
      </c>
      <c r="B123" s="83">
        <v>13</v>
      </c>
      <c r="C123" s="84">
        <v>1140.9616519000001</v>
      </c>
      <c r="D123" s="84">
        <v>1130.32489087</v>
      </c>
      <c r="E123" s="84">
        <v>148.97778059000001</v>
      </c>
      <c r="F123" s="84">
        <v>148.97778059000001</v>
      </c>
    </row>
    <row r="124" spans="1:6" ht="12.75" customHeight="1" x14ac:dyDescent="0.2">
      <c r="A124" s="83" t="s">
        <v>163</v>
      </c>
      <c r="B124" s="83">
        <v>14</v>
      </c>
      <c r="C124" s="84">
        <v>1136.66809502</v>
      </c>
      <c r="D124" s="84">
        <v>1128.65162878</v>
      </c>
      <c r="E124" s="84">
        <v>148.75724321999999</v>
      </c>
      <c r="F124" s="84">
        <v>148.75724321999999</v>
      </c>
    </row>
    <row r="125" spans="1:6" ht="12.75" customHeight="1" x14ac:dyDescent="0.2">
      <c r="A125" s="83" t="s">
        <v>163</v>
      </c>
      <c r="B125" s="83">
        <v>15</v>
      </c>
      <c r="C125" s="84">
        <v>1174.1332517000001</v>
      </c>
      <c r="D125" s="84">
        <v>1164.9144871799999</v>
      </c>
      <c r="E125" s="84">
        <v>153.53671876000001</v>
      </c>
      <c r="F125" s="84">
        <v>153.53671876000001</v>
      </c>
    </row>
    <row r="126" spans="1:6" ht="12.75" customHeight="1" x14ac:dyDescent="0.2">
      <c r="A126" s="83" t="s">
        <v>163</v>
      </c>
      <c r="B126" s="83">
        <v>16</v>
      </c>
      <c r="C126" s="84">
        <v>1173.10046822</v>
      </c>
      <c r="D126" s="84">
        <v>1164.5953544500001</v>
      </c>
      <c r="E126" s="84">
        <v>153.49465678999999</v>
      </c>
      <c r="F126" s="84">
        <v>153.49465678999999</v>
      </c>
    </row>
    <row r="127" spans="1:6" ht="12.75" customHeight="1" x14ac:dyDescent="0.2">
      <c r="A127" s="83" t="s">
        <v>163</v>
      </c>
      <c r="B127" s="83">
        <v>17</v>
      </c>
      <c r="C127" s="84">
        <v>1157.07167293</v>
      </c>
      <c r="D127" s="84">
        <v>1146.59006903</v>
      </c>
      <c r="E127" s="84">
        <v>151.12154487999999</v>
      </c>
      <c r="F127" s="84">
        <v>151.12154487999999</v>
      </c>
    </row>
    <row r="128" spans="1:6" ht="12.75" customHeight="1" x14ac:dyDescent="0.2">
      <c r="A128" s="83" t="s">
        <v>163</v>
      </c>
      <c r="B128" s="83">
        <v>18</v>
      </c>
      <c r="C128" s="84">
        <v>1131.7110515100001</v>
      </c>
      <c r="D128" s="84">
        <v>1123.07276907</v>
      </c>
      <c r="E128" s="84">
        <v>148.02194477</v>
      </c>
      <c r="F128" s="84">
        <v>148.02194477</v>
      </c>
    </row>
    <row r="129" spans="1:6" ht="12.75" customHeight="1" x14ac:dyDescent="0.2">
      <c r="A129" s="83" t="s">
        <v>163</v>
      </c>
      <c r="B129" s="83">
        <v>19</v>
      </c>
      <c r="C129" s="84">
        <v>1113.5495873299999</v>
      </c>
      <c r="D129" s="84">
        <v>1103.7879297899999</v>
      </c>
      <c r="E129" s="84">
        <v>145.48018658000001</v>
      </c>
      <c r="F129" s="84">
        <v>145.48018658000001</v>
      </c>
    </row>
    <row r="130" spans="1:6" ht="12.75" customHeight="1" x14ac:dyDescent="0.2">
      <c r="A130" s="83" t="s">
        <v>163</v>
      </c>
      <c r="B130" s="83">
        <v>20</v>
      </c>
      <c r="C130" s="84">
        <v>1120.6096336000001</v>
      </c>
      <c r="D130" s="84">
        <v>1111.05535156</v>
      </c>
      <c r="E130" s="84">
        <v>146.43803894000001</v>
      </c>
      <c r="F130" s="84">
        <v>146.43803894000001</v>
      </c>
    </row>
    <row r="131" spans="1:6" ht="12.75" customHeight="1" x14ac:dyDescent="0.2">
      <c r="A131" s="83" t="s">
        <v>163</v>
      </c>
      <c r="B131" s="83">
        <v>21</v>
      </c>
      <c r="C131" s="84">
        <v>1120.34198472</v>
      </c>
      <c r="D131" s="84">
        <v>1112.0838878699999</v>
      </c>
      <c r="E131" s="84">
        <v>146.5736009</v>
      </c>
      <c r="F131" s="84">
        <v>146.5736009</v>
      </c>
    </row>
    <row r="132" spans="1:6" ht="12.75" customHeight="1" x14ac:dyDescent="0.2">
      <c r="A132" s="83" t="s">
        <v>163</v>
      </c>
      <c r="B132" s="83">
        <v>22</v>
      </c>
      <c r="C132" s="84">
        <v>1149.5461300100001</v>
      </c>
      <c r="D132" s="84">
        <v>1141.5180910199999</v>
      </c>
      <c r="E132" s="84">
        <v>150.45305386999999</v>
      </c>
      <c r="F132" s="84">
        <v>150.45305386999999</v>
      </c>
    </row>
    <row r="133" spans="1:6" ht="12.75" customHeight="1" x14ac:dyDescent="0.2">
      <c r="A133" s="83" t="s">
        <v>163</v>
      </c>
      <c r="B133" s="83">
        <v>23</v>
      </c>
      <c r="C133" s="84">
        <v>1172.5455329399999</v>
      </c>
      <c r="D133" s="84">
        <v>1163.38525041</v>
      </c>
      <c r="E133" s="84">
        <v>153.33516405</v>
      </c>
      <c r="F133" s="84">
        <v>153.33516405</v>
      </c>
    </row>
    <row r="134" spans="1:6" ht="12.75" customHeight="1" x14ac:dyDescent="0.2">
      <c r="A134" s="83" t="s">
        <v>163</v>
      </c>
      <c r="B134" s="83">
        <v>24</v>
      </c>
      <c r="C134" s="84">
        <v>1183.38604573</v>
      </c>
      <c r="D134" s="84">
        <v>1172.34754744</v>
      </c>
      <c r="E134" s="84">
        <v>154.51640241000001</v>
      </c>
      <c r="F134" s="84">
        <v>154.51640241000001</v>
      </c>
    </row>
    <row r="135" spans="1:6" ht="12.75" customHeight="1" x14ac:dyDescent="0.2">
      <c r="A135" s="83" t="s">
        <v>164</v>
      </c>
      <c r="B135" s="83">
        <v>1</v>
      </c>
      <c r="C135" s="84">
        <v>1229.35533775</v>
      </c>
      <c r="D135" s="84">
        <v>1219.9039387600001</v>
      </c>
      <c r="E135" s="84">
        <v>160.78437518000001</v>
      </c>
      <c r="F135" s="84">
        <v>160.78437518000001</v>
      </c>
    </row>
    <row r="136" spans="1:6" ht="12.75" customHeight="1" x14ac:dyDescent="0.2">
      <c r="A136" s="83" t="s">
        <v>164</v>
      </c>
      <c r="B136" s="83">
        <v>2</v>
      </c>
      <c r="C136" s="84">
        <v>1160.17632802</v>
      </c>
      <c r="D136" s="84">
        <v>1150.72830357</v>
      </c>
      <c r="E136" s="84">
        <v>151.66696770999999</v>
      </c>
      <c r="F136" s="84">
        <v>151.66696770999999</v>
      </c>
    </row>
    <row r="137" spans="1:6" ht="12.75" customHeight="1" x14ac:dyDescent="0.2">
      <c r="A137" s="83" t="s">
        <v>164</v>
      </c>
      <c r="B137" s="83">
        <v>3</v>
      </c>
      <c r="C137" s="84">
        <v>1175.5015069200001</v>
      </c>
      <c r="D137" s="84">
        <v>1174.73454216</v>
      </c>
      <c r="E137" s="84">
        <v>154.83101034000001</v>
      </c>
      <c r="F137" s="84">
        <v>154.83101034000001</v>
      </c>
    </row>
    <row r="138" spans="1:6" ht="12.75" customHeight="1" x14ac:dyDescent="0.2">
      <c r="A138" s="83" t="s">
        <v>164</v>
      </c>
      <c r="B138" s="83">
        <v>4</v>
      </c>
      <c r="C138" s="84">
        <v>1207.1207621599999</v>
      </c>
      <c r="D138" s="84">
        <v>1197.98330745</v>
      </c>
      <c r="E138" s="84">
        <v>157.89521735</v>
      </c>
      <c r="F138" s="84">
        <v>157.89521735</v>
      </c>
    </row>
    <row r="139" spans="1:6" ht="12.75" customHeight="1" x14ac:dyDescent="0.2">
      <c r="A139" s="83" t="s">
        <v>164</v>
      </c>
      <c r="B139" s="83">
        <v>5</v>
      </c>
      <c r="C139" s="84">
        <v>1209.62628017</v>
      </c>
      <c r="D139" s="84">
        <v>1201.2351183000001</v>
      </c>
      <c r="E139" s="84">
        <v>158.32380878000001</v>
      </c>
      <c r="F139" s="84">
        <v>158.32380878000001</v>
      </c>
    </row>
    <row r="140" spans="1:6" ht="12.75" customHeight="1" x14ac:dyDescent="0.2">
      <c r="A140" s="83" t="s">
        <v>164</v>
      </c>
      <c r="B140" s="83">
        <v>6</v>
      </c>
      <c r="C140" s="84">
        <v>1219.85263207</v>
      </c>
      <c r="D140" s="84">
        <v>1211.0928297999999</v>
      </c>
      <c r="E140" s="84">
        <v>159.62306353</v>
      </c>
      <c r="F140" s="84">
        <v>159.62306353</v>
      </c>
    </row>
    <row r="141" spans="1:6" ht="12.75" customHeight="1" x14ac:dyDescent="0.2">
      <c r="A141" s="83" t="s">
        <v>164</v>
      </c>
      <c r="B141" s="83">
        <v>7</v>
      </c>
      <c r="C141" s="84">
        <v>1190.8654773000001</v>
      </c>
      <c r="D141" s="84">
        <v>1181.5934553699999</v>
      </c>
      <c r="E141" s="84">
        <v>155.73502092999999</v>
      </c>
      <c r="F141" s="84">
        <v>155.73502092999999</v>
      </c>
    </row>
    <row r="142" spans="1:6" ht="12.75" customHeight="1" x14ac:dyDescent="0.2">
      <c r="A142" s="83" t="s">
        <v>164</v>
      </c>
      <c r="B142" s="83">
        <v>8</v>
      </c>
      <c r="C142" s="84">
        <v>1142.17676026</v>
      </c>
      <c r="D142" s="84">
        <v>1132.33656765</v>
      </c>
      <c r="E142" s="84">
        <v>149.24292129</v>
      </c>
      <c r="F142" s="84">
        <v>149.24292129</v>
      </c>
    </row>
    <row r="143" spans="1:6" ht="12.75" customHeight="1" x14ac:dyDescent="0.2">
      <c r="A143" s="83" t="s">
        <v>164</v>
      </c>
      <c r="B143" s="83">
        <v>9</v>
      </c>
      <c r="C143" s="84">
        <v>1096.1433431600001</v>
      </c>
      <c r="D143" s="84">
        <v>1087.2458547199999</v>
      </c>
      <c r="E143" s="84">
        <v>143.29992704</v>
      </c>
      <c r="F143" s="84">
        <v>143.29992704</v>
      </c>
    </row>
    <row r="144" spans="1:6" ht="12.75" customHeight="1" x14ac:dyDescent="0.2">
      <c r="A144" s="83" t="s">
        <v>164</v>
      </c>
      <c r="B144" s="83">
        <v>10</v>
      </c>
      <c r="C144" s="84">
        <v>1091.17058894</v>
      </c>
      <c r="D144" s="84">
        <v>1082.0506948300001</v>
      </c>
      <c r="E144" s="84">
        <v>142.61520055</v>
      </c>
      <c r="F144" s="84">
        <v>142.61520055</v>
      </c>
    </row>
    <row r="145" spans="1:6" ht="12.75" customHeight="1" x14ac:dyDescent="0.2">
      <c r="A145" s="83" t="s">
        <v>164</v>
      </c>
      <c r="B145" s="83">
        <v>11</v>
      </c>
      <c r="C145" s="84">
        <v>1103.1556489699999</v>
      </c>
      <c r="D145" s="84">
        <v>1092.89008113</v>
      </c>
      <c r="E145" s="84">
        <v>144.04384087</v>
      </c>
      <c r="F145" s="84">
        <v>144.04384087</v>
      </c>
    </row>
    <row r="146" spans="1:6" ht="12.75" customHeight="1" x14ac:dyDescent="0.2">
      <c r="A146" s="83" t="s">
        <v>164</v>
      </c>
      <c r="B146" s="83">
        <v>12</v>
      </c>
      <c r="C146" s="84">
        <v>1127.1956710899999</v>
      </c>
      <c r="D146" s="84">
        <v>1116.6942352900001</v>
      </c>
      <c r="E146" s="84">
        <v>147.1812486</v>
      </c>
      <c r="F146" s="84">
        <v>147.1812486</v>
      </c>
    </row>
    <row r="147" spans="1:6" ht="12.75" customHeight="1" x14ac:dyDescent="0.2">
      <c r="A147" s="83" t="s">
        <v>164</v>
      </c>
      <c r="B147" s="83">
        <v>13</v>
      </c>
      <c r="C147" s="84">
        <v>1147.8734465499999</v>
      </c>
      <c r="D147" s="84">
        <v>1132.94118551</v>
      </c>
      <c r="E147" s="84">
        <v>149.32261044000001</v>
      </c>
      <c r="F147" s="84">
        <v>149.32261044000001</v>
      </c>
    </row>
    <row r="148" spans="1:6" ht="12.75" customHeight="1" x14ac:dyDescent="0.2">
      <c r="A148" s="83" t="s">
        <v>164</v>
      </c>
      <c r="B148" s="83">
        <v>14</v>
      </c>
      <c r="C148" s="84">
        <v>1171.60250234</v>
      </c>
      <c r="D148" s="84">
        <v>1160.99361355</v>
      </c>
      <c r="E148" s="84">
        <v>153.01994428</v>
      </c>
      <c r="F148" s="84">
        <v>153.01994428</v>
      </c>
    </row>
    <row r="149" spans="1:6" ht="12.75" customHeight="1" x14ac:dyDescent="0.2">
      <c r="A149" s="83" t="s">
        <v>164</v>
      </c>
      <c r="B149" s="83">
        <v>15</v>
      </c>
      <c r="C149" s="84">
        <v>1178.35853806</v>
      </c>
      <c r="D149" s="84">
        <v>1167.86746763</v>
      </c>
      <c r="E149" s="84">
        <v>153.92592409</v>
      </c>
      <c r="F149" s="84">
        <v>153.92592409</v>
      </c>
    </row>
    <row r="150" spans="1:6" ht="12.75" customHeight="1" x14ac:dyDescent="0.2">
      <c r="A150" s="83" t="s">
        <v>164</v>
      </c>
      <c r="B150" s="83">
        <v>16</v>
      </c>
      <c r="C150" s="84">
        <v>1181.06655561</v>
      </c>
      <c r="D150" s="84">
        <v>1172.1616676000001</v>
      </c>
      <c r="E150" s="84">
        <v>154.49190329000001</v>
      </c>
      <c r="F150" s="84">
        <v>154.49190329000001</v>
      </c>
    </row>
    <row r="151" spans="1:6" ht="12.75" customHeight="1" x14ac:dyDescent="0.2">
      <c r="A151" s="83" t="s">
        <v>164</v>
      </c>
      <c r="B151" s="83">
        <v>17</v>
      </c>
      <c r="C151" s="84">
        <v>1171.0181064000001</v>
      </c>
      <c r="D151" s="84">
        <v>1162.3714276000001</v>
      </c>
      <c r="E151" s="84">
        <v>153.20154134000001</v>
      </c>
      <c r="F151" s="84">
        <v>153.20154134000001</v>
      </c>
    </row>
    <row r="152" spans="1:6" ht="12.75" customHeight="1" x14ac:dyDescent="0.2">
      <c r="A152" s="83" t="s">
        <v>164</v>
      </c>
      <c r="B152" s="83">
        <v>18</v>
      </c>
      <c r="C152" s="84">
        <v>1135.6835117400001</v>
      </c>
      <c r="D152" s="84">
        <v>1126.6245095100001</v>
      </c>
      <c r="E152" s="84">
        <v>148.49006718000001</v>
      </c>
      <c r="F152" s="84">
        <v>148.49006718000001</v>
      </c>
    </row>
    <row r="153" spans="1:6" ht="12.75" customHeight="1" x14ac:dyDescent="0.2">
      <c r="A153" s="83" t="s">
        <v>164</v>
      </c>
      <c r="B153" s="83">
        <v>19</v>
      </c>
      <c r="C153" s="84">
        <v>1112.52383087</v>
      </c>
      <c r="D153" s="84">
        <v>1102.2106069399999</v>
      </c>
      <c r="E153" s="84">
        <v>145.27229409</v>
      </c>
      <c r="F153" s="84">
        <v>145.27229409</v>
      </c>
    </row>
    <row r="154" spans="1:6" ht="12.75" customHeight="1" x14ac:dyDescent="0.2">
      <c r="A154" s="83" t="s">
        <v>164</v>
      </c>
      <c r="B154" s="83">
        <v>20</v>
      </c>
      <c r="C154" s="84">
        <v>1116.24558174</v>
      </c>
      <c r="D154" s="84">
        <v>1108.1343979200001</v>
      </c>
      <c r="E154" s="84">
        <v>146.05305476999999</v>
      </c>
      <c r="F154" s="84">
        <v>146.05305476999999</v>
      </c>
    </row>
    <row r="155" spans="1:6" ht="12.75" customHeight="1" x14ac:dyDescent="0.2">
      <c r="A155" s="83" t="s">
        <v>164</v>
      </c>
      <c r="B155" s="83">
        <v>21</v>
      </c>
      <c r="C155" s="84">
        <v>1120.97579621</v>
      </c>
      <c r="D155" s="84">
        <v>1115.5752668299999</v>
      </c>
      <c r="E155" s="84">
        <v>147.03376761000001</v>
      </c>
      <c r="F155" s="84">
        <v>147.03376761000001</v>
      </c>
    </row>
    <row r="156" spans="1:6" ht="12.75" customHeight="1" x14ac:dyDescent="0.2">
      <c r="A156" s="83" t="s">
        <v>164</v>
      </c>
      <c r="B156" s="83">
        <v>22</v>
      </c>
      <c r="C156" s="84">
        <v>1137.36340761</v>
      </c>
      <c r="D156" s="84">
        <v>1131.30257385</v>
      </c>
      <c r="E156" s="84">
        <v>149.10664002999999</v>
      </c>
      <c r="F156" s="84">
        <v>149.10664002999999</v>
      </c>
    </row>
    <row r="157" spans="1:6" ht="12.75" customHeight="1" x14ac:dyDescent="0.2">
      <c r="A157" s="83" t="s">
        <v>164</v>
      </c>
      <c r="B157" s="83">
        <v>23</v>
      </c>
      <c r="C157" s="84">
        <v>1153.19207469</v>
      </c>
      <c r="D157" s="84">
        <v>1147.32332223</v>
      </c>
      <c r="E157" s="84">
        <v>151.21818827999999</v>
      </c>
      <c r="F157" s="84">
        <v>151.21818827999999</v>
      </c>
    </row>
    <row r="158" spans="1:6" ht="12.75" customHeight="1" x14ac:dyDescent="0.2">
      <c r="A158" s="83" t="s">
        <v>164</v>
      </c>
      <c r="B158" s="83">
        <v>24</v>
      </c>
      <c r="C158" s="84">
        <v>1179.41241618</v>
      </c>
      <c r="D158" s="84">
        <v>1172.0783220999999</v>
      </c>
      <c r="E158" s="84">
        <v>154.48091828</v>
      </c>
      <c r="F158" s="84">
        <v>154.48091828</v>
      </c>
    </row>
    <row r="159" spans="1:6" ht="12.75" customHeight="1" x14ac:dyDescent="0.2">
      <c r="A159" s="83" t="s">
        <v>165</v>
      </c>
      <c r="B159" s="83">
        <v>1</v>
      </c>
      <c r="C159" s="84">
        <v>1187.301608</v>
      </c>
      <c r="D159" s="84">
        <v>1181.12016234</v>
      </c>
      <c r="E159" s="84">
        <v>155.67264051000001</v>
      </c>
      <c r="F159" s="84">
        <v>155.67264051000001</v>
      </c>
    </row>
    <row r="160" spans="1:6" ht="12.75" customHeight="1" x14ac:dyDescent="0.2">
      <c r="A160" s="83" t="s">
        <v>165</v>
      </c>
      <c r="B160" s="83">
        <v>2</v>
      </c>
      <c r="C160" s="84">
        <v>1200.95276816</v>
      </c>
      <c r="D160" s="84">
        <v>1193.50986106</v>
      </c>
      <c r="E160" s="84">
        <v>157.30561331999999</v>
      </c>
      <c r="F160" s="84">
        <v>157.30561331999999</v>
      </c>
    </row>
    <row r="161" spans="1:6" ht="12.75" customHeight="1" x14ac:dyDescent="0.2">
      <c r="A161" s="83" t="s">
        <v>165</v>
      </c>
      <c r="B161" s="83">
        <v>3</v>
      </c>
      <c r="C161" s="84">
        <v>1213.28285972</v>
      </c>
      <c r="D161" s="84">
        <v>1206.43794579</v>
      </c>
      <c r="E161" s="84">
        <v>159.00954587000001</v>
      </c>
      <c r="F161" s="84">
        <v>159.00954587000001</v>
      </c>
    </row>
    <row r="162" spans="1:6" ht="12.75" customHeight="1" x14ac:dyDescent="0.2">
      <c r="A162" s="83" t="s">
        <v>165</v>
      </c>
      <c r="B162" s="83">
        <v>4</v>
      </c>
      <c r="C162" s="84">
        <v>1215.7531735099999</v>
      </c>
      <c r="D162" s="84">
        <v>1209.5233870100001</v>
      </c>
      <c r="E162" s="84">
        <v>159.41620964000001</v>
      </c>
      <c r="F162" s="84">
        <v>159.41620964000001</v>
      </c>
    </row>
    <row r="163" spans="1:6" ht="12.75" customHeight="1" x14ac:dyDescent="0.2">
      <c r="A163" s="83" t="s">
        <v>165</v>
      </c>
      <c r="B163" s="83">
        <v>5</v>
      </c>
      <c r="C163" s="84">
        <v>1210.7262032900001</v>
      </c>
      <c r="D163" s="84">
        <v>1205.2011066099999</v>
      </c>
      <c r="E163" s="84">
        <v>158.84652940999999</v>
      </c>
      <c r="F163" s="84">
        <v>158.84652940999999</v>
      </c>
    </row>
    <row r="164" spans="1:6" ht="12.75" customHeight="1" x14ac:dyDescent="0.2">
      <c r="A164" s="83" t="s">
        <v>165</v>
      </c>
      <c r="B164" s="83">
        <v>6</v>
      </c>
      <c r="C164" s="84">
        <v>1197.8528468300001</v>
      </c>
      <c r="D164" s="84">
        <v>1191.0702726300001</v>
      </c>
      <c r="E164" s="84">
        <v>156.98407348999999</v>
      </c>
      <c r="F164" s="84">
        <v>156.98407348999999</v>
      </c>
    </row>
    <row r="165" spans="1:6" ht="12.75" customHeight="1" x14ac:dyDescent="0.2">
      <c r="A165" s="83" t="s">
        <v>165</v>
      </c>
      <c r="B165" s="83">
        <v>7</v>
      </c>
      <c r="C165" s="84">
        <v>1183.7119491399999</v>
      </c>
      <c r="D165" s="84">
        <v>1176.6340169800001</v>
      </c>
      <c r="E165" s="84">
        <v>155.08136274</v>
      </c>
      <c r="F165" s="84">
        <v>155.08136274</v>
      </c>
    </row>
    <row r="166" spans="1:6" ht="12.75" customHeight="1" x14ac:dyDescent="0.2">
      <c r="A166" s="83" t="s">
        <v>165</v>
      </c>
      <c r="B166" s="83">
        <v>8</v>
      </c>
      <c r="C166" s="84">
        <v>1161.5580049099999</v>
      </c>
      <c r="D166" s="84">
        <v>1156.3095586500001</v>
      </c>
      <c r="E166" s="84">
        <v>152.40258187000001</v>
      </c>
      <c r="F166" s="84">
        <v>152.40258187000001</v>
      </c>
    </row>
    <row r="167" spans="1:6" ht="12.75" customHeight="1" x14ac:dyDescent="0.2">
      <c r="A167" s="83" t="s">
        <v>165</v>
      </c>
      <c r="B167" s="83">
        <v>9</v>
      </c>
      <c r="C167" s="84">
        <v>1119.01565706</v>
      </c>
      <c r="D167" s="84">
        <v>1115.6389061</v>
      </c>
      <c r="E167" s="84">
        <v>147.04215532000001</v>
      </c>
      <c r="F167" s="84">
        <v>147.04215532000001</v>
      </c>
    </row>
    <row r="168" spans="1:6" ht="12.75" customHeight="1" x14ac:dyDescent="0.2">
      <c r="A168" s="83" t="s">
        <v>165</v>
      </c>
      <c r="B168" s="83">
        <v>10</v>
      </c>
      <c r="C168" s="84">
        <v>1088.0440709</v>
      </c>
      <c r="D168" s="84">
        <v>1087.22288523</v>
      </c>
      <c r="E168" s="84">
        <v>143.29689963999999</v>
      </c>
      <c r="F168" s="84">
        <v>143.29689963999999</v>
      </c>
    </row>
    <row r="169" spans="1:6" ht="12.75" customHeight="1" x14ac:dyDescent="0.2">
      <c r="A169" s="83" t="s">
        <v>165</v>
      </c>
      <c r="B169" s="83">
        <v>11</v>
      </c>
      <c r="C169" s="84">
        <v>1096.9642962800001</v>
      </c>
      <c r="D169" s="84">
        <v>1088.1626226400001</v>
      </c>
      <c r="E169" s="84">
        <v>143.42075783000001</v>
      </c>
      <c r="F169" s="84">
        <v>143.42075783000001</v>
      </c>
    </row>
    <row r="170" spans="1:6" ht="12.75" customHeight="1" x14ac:dyDescent="0.2">
      <c r="A170" s="83" t="s">
        <v>165</v>
      </c>
      <c r="B170" s="83">
        <v>12</v>
      </c>
      <c r="C170" s="84">
        <v>1105.84784749</v>
      </c>
      <c r="D170" s="84">
        <v>1094.8004120600001</v>
      </c>
      <c r="E170" s="84">
        <v>144.29562411000001</v>
      </c>
      <c r="F170" s="84">
        <v>144.29562411000001</v>
      </c>
    </row>
    <row r="171" spans="1:6" ht="12.75" customHeight="1" x14ac:dyDescent="0.2">
      <c r="A171" s="83" t="s">
        <v>165</v>
      </c>
      <c r="B171" s="83">
        <v>13</v>
      </c>
      <c r="C171" s="84">
        <v>1124.54553814</v>
      </c>
      <c r="D171" s="84">
        <v>1111.93034438</v>
      </c>
      <c r="E171" s="84">
        <v>146.55336374000001</v>
      </c>
      <c r="F171" s="84">
        <v>146.55336374000001</v>
      </c>
    </row>
    <row r="172" spans="1:6" ht="12.75" customHeight="1" x14ac:dyDescent="0.2">
      <c r="A172" s="83" t="s">
        <v>165</v>
      </c>
      <c r="B172" s="83">
        <v>14</v>
      </c>
      <c r="C172" s="84">
        <v>1149.6144383000001</v>
      </c>
      <c r="D172" s="84">
        <v>1140.92186292</v>
      </c>
      <c r="E172" s="84">
        <v>150.3744705</v>
      </c>
      <c r="F172" s="84">
        <v>150.3744705</v>
      </c>
    </row>
    <row r="173" spans="1:6" ht="12.75" customHeight="1" x14ac:dyDescent="0.2">
      <c r="A173" s="83" t="s">
        <v>165</v>
      </c>
      <c r="B173" s="83">
        <v>15</v>
      </c>
      <c r="C173" s="84">
        <v>1158.53760698</v>
      </c>
      <c r="D173" s="84">
        <v>1149.8717101300001</v>
      </c>
      <c r="E173" s="84">
        <v>151.55406797000001</v>
      </c>
      <c r="F173" s="84">
        <v>151.55406797000001</v>
      </c>
    </row>
    <row r="174" spans="1:6" ht="12.75" customHeight="1" x14ac:dyDescent="0.2">
      <c r="A174" s="83" t="s">
        <v>165</v>
      </c>
      <c r="B174" s="83">
        <v>16</v>
      </c>
      <c r="C174" s="84">
        <v>1164.1485933500001</v>
      </c>
      <c r="D174" s="84">
        <v>1155.72483289</v>
      </c>
      <c r="E174" s="84">
        <v>152.32551452000001</v>
      </c>
      <c r="F174" s="84">
        <v>152.32551452000001</v>
      </c>
    </row>
    <row r="175" spans="1:6" ht="12.75" customHeight="1" x14ac:dyDescent="0.2">
      <c r="A175" s="83" t="s">
        <v>165</v>
      </c>
      <c r="B175" s="83">
        <v>17</v>
      </c>
      <c r="C175" s="84">
        <v>1157.5061044900001</v>
      </c>
      <c r="D175" s="84">
        <v>1149.08616435</v>
      </c>
      <c r="E175" s="84">
        <v>151.45053236000001</v>
      </c>
      <c r="F175" s="84">
        <v>151.45053236000001</v>
      </c>
    </row>
    <row r="176" spans="1:6" ht="12.75" customHeight="1" x14ac:dyDescent="0.2">
      <c r="A176" s="83" t="s">
        <v>165</v>
      </c>
      <c r="B176" s="83">
        <v>18</v>
      </c>
      <c r="C176" s="84">
        <v>1128.8133222199999</v>
      </c>
      <c r="D176" s="84">
        <v>1119.8478389300001</v>
      </c>
      <c r="E176" s="84">
        <v>147.59689624000001</v>
      </c>
      <c r="F176" s="84">
        <v>147.59689624000001</v>
      </c>
    </row>
    <row r="177" spans="1:6" ht="12.75" customHeight="1" x14ac:dyDescent="0.2">
      <c r="A177" s="83" t="s">
        <v>165</v>
      </c>
      <c r="B177" s="83">
        <v>19</v>
      </c>
      <c r="C177" s="84">
        <v>1092.09481562</v>
      </c>
      <c r="D177" s="84">
        <v>1083.7713167899999</v>
      </c>
      <c r="E177" s="84">
        <v>142.84197999</v>
      </c>
      <c r="F177" s="84">
        <v>142.84197999</v>
      </c>
    </row>
    <row r="178" spans="1:6" ht="12.75" customHeight="1" x14ac:dyDescent="0.2">
      <c r="A178" s="83" t="s">
        <v>165</v>
      </c>
      <c r="B178" s="83">
        <v>20</v>
      </c>
      <c r="C178" s="84">
        <v>1108.5014293500001</v>
      </c>
      <c r="D178" s="84">
        <v>1100.46065886</v>
      </c>
      <c r="E178" s="84">
        <v>145.04164943999999</v>
      </c>
      <c r="F178" s="84">
        <v>145.04164943999999</v>
      </c>
    </row>
    <row r="179" spans="1:6" ht="12.75" customHeight="1" x14ac:dyDescent="0.2">
      <c r="A179" s="83" t="s">
        <v>165</v>
      </c>
      <c r="B179" s="83">
        <v>21</v>
      </c>
      <c r="C179" s="84">
        <v>1106.0584010699999</v>
      </c>
      <c r="D179" s="84">
        <v>1097.4745407600001</v>
      </c>
      <c r="E179" s="84">
        <v>144.64807654000001</v>
      </c>
      <c r="F179" s="84">
        <v>144.64807654000001</v>
      </c>
    </row>
    <row r="180" spans="1:6" ht="12.75" customHeight="1" x14ac:dyDescent="0.2">
      <c r="A180" s="83" t="s">
        <v>165</v>
      </c>
      <c r="B180" s="83">
        <v>22</v>
      </c>
      <c r="C180" s="84">
        <v>1123.2984376100001</v>
      </c>
      <c r="D180" s="84">
        <v>1115.3504728299999</v>
      </c>
      <c r="E180" s="84">
        <v>147.00413957000001</v>
      </c>
      <c r="F180" s="84">
        <v>147.00413957000001</v>
      </c>
    </row>
    <row r="181" spans="1:6" ht="12.75" customHeight="1" x14ac:dyDescent="0.2">
      <c r="A181" s="83" t="s">
        <v>165</v>
      </c>
      <c r="B181" s="83">
        <v>23</v>
      </c>
      <c r="C181" s="84">
        <v>1141.2046093399999</v>
      </c>
      <c r="D181" s="84">
        <v>1139.7416880000001</v>
      </c>
      <c r="E181" s="84">
        <v>150.21892245000001</v>
      </c>
      <c r="F181" s="84">
        <v>150.21892245000001</v>
      </c>
    </row>
    <row r="182" spans="1:6" ht="12.75" customHeight="1" x14ac:dyDescent="0.2">
      <c r="A182" s="83" t="s">
        <v>165</v>
      </c>
      <c r="B182" s="83">
        <v>24</v>
      </c>
      <c r="C182" s="84">
        <v>1179.6933096099999</v>
      </c>
      <c r="D182" s="84">
        <v>1170.953452</v>
      </c>
      <c r="E182" s="84">
        <v>154.33265944999999</v>
      </c>
      <c r="F182" s="84">
        <v>154.33265944999999</v>
      </c>
    </row>
    <row r="183" spans="1:6" ht="12.75" customHeight="1" x14ac:dyDescent="0.2">
      <c r="A183" s="83" t="s">
        <v>166</v>
      </c>
      <c r="B183" s="83">
        <v>1</v>
      </c>
      <c r="C183" s="84">
        <v>1205.1400496199999</v>
      </c>
      <c r="D183" s="84">
        <v>1200.8322781700001</v>
      </c>
      <c r="E183" s="84">
        <v>158.27071411</v>
      </c>
      <c r="F183" s="84">
        <v>158.27071411</v>
      </c>
    </row>
    <row r="184" spans="1:6" ht="12.75" customHeight="1" x14ac:dyDescent="0.2">
      <c r="A184" s="83" t="s">
        <v>166</v>
      </c>
      <c r="B184" s="83">
        <v>2</v>
      </c>
      <c r="C184" s="84">
        <v>1234.2129556800001</v>
      </c>
      <c r="D184" s="84">
        <v>1225.28086087</v>
      </c>
      <c r="E184" s="84">
        <v>161.49305808</v>
      </c>
      <c r="F184" s="84">
        <v>161.49305808</v>
      </c>
    </row>
    <row r="185" spans="1:6" ht="12.75" customHeight="1" x14ac:dyDescent="0.2">
      <c r="A185" s="83" t="s">
        <v>166</v>
      </c>
      <c r="B185" s="83">
        <v>3</v>
      </c>
      <c r="C185" s="84">
        <v>1240.24046161</v>
      </c>
      <c r="D185" s="84">
        <v>1232.66453058</v>
      </c>
      <c r="E185" s="84">
        <v>162.46623202000001</v>
      </c>
      <c r="F185" s="84">
        <v>162.46623202000001</v>
      </c>
    </row>
    <row r="186" spans="1:6" ht="12.75" customHeight="1" x14ac:dyDescent="0.2">
      <c r="A186" s="83" t="s">
        <v>166</v>
      </c>
      <c r="B186" s="83">
        <v>4</v>
      </c>
      <c r="C186" s="84">
        <v>1245.2325509</v>
      </c>
      <c r="D186" s="84">
        <v>1238.11178647</v>
      </c>
      <c r="E186" s="84">
        <v>163.18418496999999</v>
      </c>
      <c r="F186" s="84">
        <v>163.18418496999999</v>
      </c>
    </row>
    <row r="187" spans="1:6" ht="12.75" customHeight="1" x14ac:dyDescent="0.2">
      <c r="A187" s="83" t="s">
        <v>166</v>
      </c>
      <c r="B187" s="83">
        <v>5</v>
      </c>
      <c r="C187" s="84">
        <v>1239.61668319</v>
      </c>
      <c r="D187" s="84">
        <v>1232.2510715000001</v>
      </c>
      <c r="E187" s="84">
        <v>162.41173775999999</v>
      </c>
      <c r="F187" s="84">
        <v>162.41173775999999</v>
      </c>
    </row>
    <row r="188" spans="1:6" ht="12.75" customHeight="1" x14ac:dyDescent="0.2">
      <c r="A188" s="83" t="s">
        <v>166</v>
      </c>
      <c r="B188" s="83">
        <v>6</v>
      </c>
      <c r="C188" s="84">
        <v>1215.38274189</v>
      </c>
      <c r="D188" s="84">
        <v>1211.45710349</v>
      </c>
      <c r="E188" s="84">
        <v>159.67107511</v>
      </c>
      <c r="F188" s="84">
        <v>159.67107511</v>
      </c>
    </row>
    <row r="189" spans="1:6" ht="12.75" customHeight="1" x14ac:dyDescent="0.2">
      <c r="A189" s="83" t="s">
        <v>166</v>
      </c>
      <c r="B189" s="83">
        <v>7</v>
      </c>
      <c r="C189" s="84">
        <v>1225.1263801099999</v>
      </c>
      <c r="D189" s="84">
        <v>1216.04372328</v>
      </c>
      <c r="E189" s="84">
        <v>160.27559550000001</v>
      </c>
      <c r="F189" s="84">
        <v>160.27559550000001</v>
      </c>
    </row>
    <row r="190" spans="1:6" ht="12.75" customHeight="1" x14ac:dyDescent="0.2">
      <c r="A190" s="83" t="s">
        <v>166</v>
      </c>
      <c r="B190" s="83">
        <v>8</v>
      </c>
      <c r="C190" s="84">
        <v>1105.9520444100001</v>
      </c>
      <c r="D190" s="84">
        <v>1105.04365132</v>
      </c>
      <c r="E190" s="84">
        <v>145.64569173999999</v>
      </c>
      <c r="F190" s="84">
        <v>145.64569173999999</v>
      </c>
    </row>
    <row r="191" spans="1:6" ht="12.75" customHeight="1" x14ac:dyDescent="0.2">
      <c r="A191" s="83" t="s">
        <v>166</v>
      </c>
      <c r="B191" s="83">
        <v>9</v>
      </c>
      <c r="C191" s="84">
        <v>1066.52427154</v>
      </c>
      <c r="D191" s="84">
        <v>1057.3460507499999</v>
      </c>
      <c r="E191" s="84">
        <v>139.35910748000001</v>
      </c>
      <c r="F191" s="84">
        <v>139.35910748000001</v>
      </c>
    </row>
    <row r="192" spans="1:6" ht="12.75" customHeight="1" x14ac:dyDescent="0.2">
      <c r="A192" s="83" t="s">
        <v>166</v>
      </c>
      <c r="B192" s="83">
        <v>10</v>
      </c>
      <c r="C192" s="84">
        <v>1061.57443816</v>
      </c>
      <c r="D192" s="84">
        <v>1053.0516288900001</v>
      </c>
      <c r="E192" s="84">
        <v>138.79309903000001</v>
      </c>
      <c r="F192" s="84">
        <v>138.79309903000001</v>
      </c>
    </row>
    <row r="193" spans="1:6" ht="12.75" customHeight="1" x14ac:dyDescent="0.2">
      <c r="A193" s="83" t="s">
        <v>166</v>
      </c>
      <c r="B193" s="83">
        <v>11</v>
      </c>
      <c r="C193" s="84">
        <v>1074.65794205</v>
      </c>
      <c r="D193" s="84">
        <v>1064.7020506700001</v>
      </c>
      <c r="E193" s="84">
        <v>140.32863452000001</v>
      </c>
      <c r="F193" s="84">
        <v>140.32863452000001</v>
      </c>
    </row>
    <row r="194" spans="1:6" ht="12.75" customHeight="1" x14ac:dyDescent="0.2">
      <c r="A194" s="83" t="s">
        <v>166</v>
      </c>
      <c r="B194" s="83">
        <v>12</v>
      </c>
      <c r="C194" s="84">
        <v>1110.69347107</v>
      </c>
      <c r="D194" s="84">
        <v>1100.6867597400001</v>
      </c>
      <c r="E194" s="84">
        <v>145.07144973000001</v>
      </c>
      <c r="F194" s="84">
        <v>145.07144973000001</v>
      </c>
    </row>
    <row r="195" spans="1:6" ht="12.75" customHeight="1" x14ac:dyDescent="0.2">
      <c r="A195" s="83" t="s">
        <v>166</v>
      </c>
      <c r="B195" s="83">
        <v>13</v>
      </c>
      <c r="C195" s="84">
        <v>1149.74782493</v>
      </c>
      <c r="D195" s="84">
        <v>1138.2184928300001</v>
      </c>
      <c r="E195" s="84">
        <v>150.01816403000001</v>
      </c>
      <c r="F195" s="84">
        <v>150.01816403000001</v>
      </c>
    </row>
    <row r="196" spans="1:6" ht="12.75" customHeight="1" x14ac:dyDescent="0.2">
      <c r="A196" s="83" t="s">
        <v>166</v>
      </c>
      <c r="B196" s="83">
        <v>14</v>
      </c>
      <c r="C196" s="84">
        <v>1177.819035</v>
      </c>
      <c r="D196" s="84">
        <v>1169.13362039</v>
      </c>
      <c r="E196" s="84">
        <v>154.0928041</v>
      </c>
      <c r="F196" s="84">
        <v>154.0928041</v>
      </c>
    </row>
    <row r="197" spans="1:6" ht="12.75" customHeight="1" x14ac:dyDescent="0.2">
      <c r="A197" s="83" t="s">
        <v>166</v>
      </c>
      <c r="B197" s="83">
        <v>15</v>
      </c>
      <c r="C197" s="84">
        <v>1191.5716326899999</v>
      </c>
      <c r="D197" s="84">
        <v>1180.49901869</v>
      </c>
      <c r="E197" s="84">
        <v>155.59077325000001</v>
      </c>
      <c r="F197" s="84">
        <v>155.59077325000001</v>
      </c>
    </row>
    <row r="198" spans="1:6" ht="12.75" customHeight="1" x14ac:dyDescent="0.2">
      <c r="A198" s="83" t="s">
        <v>166</v>
      </c>
      <c r="B198" s="83">
        <v>16</v>
      </c>
      <c r="C198" s="84">
        <v>1203.1565970300001</v>
      </c>
      <c r="D198" s="84">
        <v>1193.89710046</v>
      </c>
      <c r="E198" s="84">
        <v>157.35665180000001</v>
      </c>
      <c r="F198" s="84">
        <v>157.35665180000001</v>
      </c>
    </row>
    <row r="199" spans="1:6" ht="12.75" customHeight="1" x14ac:dyDescent="0.2">
      <c r="A199" s="83" t="s">
        <v>166</v>
      </c>
      <c r="B199" s="83">
        <v>17</v>
      </c>
      <c r="C199" s="84">
        <v>1181.09694655</v>
      </c>
      <c r="D199" s="84">
        <v>1168.85131798</v>
      </c>
      <c r="E199" s="84">
        <v>154.05559640000001</v>
      </c>
      <c r="F199" s="84">
        <v>154.05559640000001</v>
      </c>
    </row>
    <row r="200" spans="1:6" ht="12.75" customHeight="1" x14ac:dyDescent="0.2">
      <c r="A200" s="83" t="s">
        <v>166</v>
      </c>
      <c r="B200" s="83">
        <v>18</v>
      </c>
      <c r="C200" s="84">
        <v>1136.6322225900001</v>
      </c>
      <c r="D200" s="84">
        <v>1123.8853288099999</v>
      </c>
      <c r="E200" s="84">
        <v>148.12904083999999</v>
      </c>
      <c r="F200" s="84">
        <v>148.12904083999999</v>
      </c>
    </row>
    <row r="201" spans="1:6" ht="12.75" customHeight="1" x14ac:dyDescent="0.2">
      <c r="A201" s="83" t="s">
        <v>166</v>
      </c>
      <c r="B201" s="83">
        <v>19</v>
      </c>
      <c r="C201" s="84">
        <v>1084.73755216</v>
      </c>
      <c r="D201" s="84">
        <v>1075.26928593</v>
      </c>
      <c r="E201" s="84">
        <v>141.7214051</v>
      </c>
      <c r="F201" s="84">
        <v>141.7214051</v>
      </c>
    </row>
    <row r="202" spans="1:6" ht="12.75" customHeight="1" x14ac:dyDescent="0.2">
      <c r="A202" s="83" t="s">
        <v>166</v>
      </c>
      <c r="B202" s="83">
        <v>20</v>
      </c>
      <c r="C202" s="84">
        <v>1090.4836405799999</v>
      </c>
      <c r="D202" s="84">
        <v>1081.5280752599999</v>
      </c>
      <c r="E202" s="84">
        <v>142.54631885000001</v>
      </c>
      <c r="F202" s="84">
        <v>142.54631885000001</v>
      </c>
    </row>
    <row r="203" spans="1:6" ht="12.75" customHeight="1" x14ac:dyDescent="0.2">
      <c r="A203" s="83" t="s">
        <v>166</v>
      </c>
      <c r="B203" s="83">
        <v>21</v>
      </c>
      <c r="C203" s="84">
        <v>1100.8688389399999</v>
      </c>
      <c r="D203" s="84">
        <v>1094.5889485099999</v>
      </c>
      <c r="E203" s="84">
        <v>144.26775302999999</v>
      </c>
      <c r="F203" s="84">
        <v>144.26775302999999</v>
      </c>
    </row>
    <row r="204" spans="1:6" ht="12.75" customHeight="1" x14ac:dyDescent="0.2">
      <c r="A204" s="83" t="s">
        <v>166</v>
      </c>
      <c r="B204" s="83">
        <v>22</v>
      </c>
      <c r="C204" s="84">
        <v>1127.9975437000001</v>
      </c>
      <c r="D204" s="84">
        <v>1127.83173313</v>
      </c>
      <c r="E204" s="84">
        <v>148.64918028</v>
      </c>
      <c r="F204" s="84">
        <v>148.64918028</v>
      </c>
    </row>
    <row r="205" spans="1:6" ht="12.75" customHeight="1" x14ac:dyDescent="0.2">
      <c r="A205" s="83" t="s">
        <v>166</v>
      </c>
      <c r="B205" s="83">
        <v>23</v>
      </c>
      <c r="C205" s="84">
        <v>1151.8446026900001</v>
      </c>
      <c r="D205" s="84">
        <v>1143.5643790199999</v>
      </c>
      <c r="E205" s="84">
        <v>150.72275637000001</v>
      </c>
      <c r="F205" s="84">
        <v>150.72275637000001</v>
      </c>
    </row>
    <row r="206" spans="1:6" ht="12.75" customHeight="1" x14ac:dyDescent="0.2">
      <c r="A206" s="83" t="s">
        <v>166</v>
      </c>
      <c r="B206" s="83">
        <v>24</v>
      </c>
      <c r="C206" s="84">
        <v>1180.3992744</v>
      </c>
      <c r="D206" s="84">
        <v>1170.8812672199999</v>
      </c>
      <c r="E206" s="84">
        <v>154.32314543000001</v>
      </c>
      <c r="F206" s="84">
        <v>154.32314543000001</v>
      </c>
    </row>
    <row r="207" spans="1:6" ht="12.75" customHeight="1" x14ac:dyDescent="0.2">
      <c r="A207" s="83" t="s">
        <v>167</v>
      </c>
      <c r="B207" s="83">
        <v>1</v>
      </c>
      <c r="C207" s="84">
        <v>1173.9936309699999</v>
      </c>
      <c r="D207" s="84">
        <v>1168.36052907</v>
      </c>
      <c r="E207" s="84">
        <v>153.99091000000001</v>
      </c>
      <c r="F207" s="84">
        <v>153.99091000000001</v>
      </c>
    </row>
    <row r="208" spans="1:6" ht="12.75" customHeight="1" x14ac:dyDescent="0.2">
      <c r="A208" s="83" t="s">
        <v>167</v>
      </c>
      <c r="B208" s="83">
        <v>2</v>
      </c>
      <c r="C208" s="84">
        <v>1241.74439923</v>
      </c>
      <c r="D208" s="84">
        <v>1232.2365919399999</v>
      </c>
      <c r="E208" s="84">
        <v>162.40982933999999</v>
      </c>
      <c r="F208" s="84">
        <v>162.40982933999999</v>
      </c>
    </row>
    <row r="209" spans="1:6" ht="12.75" customHeight="1" x14ac:dyDescent="0.2">
      <c r="A209" s="83" t="s">
        <v>167</v>
      </c>
      <c r="B209" s="83">
        <v>3</v>
      </c>
      <c r="C209" s="84">
        <v>1249.0618675200001</v>
      </c>
      <c r="D209" s="84">
        <v>1241.7881920699999</v>
      </c>
      <c r="E209" s="84">
        <v>163.66873835000001</v>
      </c>
      <c r="F209" s="84">
        <v>163.66873835000001</v>
      </c>
    </row>
    <row r="210" spans="1:6" ht="12.75" customHeight="1" x14ac:dyDescent="0.2">
      <c r="A210" s="83" t="s">
        <v>167</v>
      </c>
      <c r="B210" s="83">
        <v>4</v>
      </c>
      <c r="C210" s="84">
        <v>1245.14454402</v>
      </c>
      <c r="D210" s="84">
        <v>1242.7219000099999</v>
      </c>
      <c r="E210" s="84">
        <v>163.79180185000001</v>
      </c>
      <c r="F210" s="84">
        <v>163.79180185000001</v>
      </c>
    </row>
    <row r="211" spans="1:6" ht="12.75" customHeight="1" x14ac:dyDescent="0.2">
      <c r="A211" s="83" t="s">
        <v>167</v>
      </c>
      <c r="B211" s="83">
        <v>5</v>
      </c>
      <c r="C211" s="84">
        <v>1235.3237564000001</v>
      </c>
      <c r="D211" s="84">
        <v>1228.7845298300001</v>
      </c>
      <c r="E211" s="84">
        <v>161.95484461999999</v>
      </c>
      <c r="F211" s="84">
        <v>161.95484461999999</v>
      </c>
    </row>
    <row r="212" spans="1:6" ht="12.75" customHeight="1" x14ac:dyDescent="0.2">
      <c r="A212" s="83" t="s">
        <v>167</v>
      </c>
      <c r="B212" s="83">
        <v>6</v>
      </c>
      <c r="C212" s="84">
        <v>1214.3367163800001</v>
      </c>
      <c r="D212" s="84">
        <v>1204.55483039</v>
      </c>
      <c r="E212" s="84">
        <v>158.76134966000001</v>
      </c>
      <c r="F212" s="84">
        <v>158.76134966000001</v>
      </c>
    </row>
    <row r="213" spans="1:6" ht="12.75" customHeight="1" x14ac:dyDescent="0.2">
      <c r="A213" s="83" t="s">
        <v>167</v>
      </c>
      <c r="B213" s="83">
        <v>7</v>
      </c>
      <c r="C213" s="84">
        <v>1165.63160715</v>
      </c>
      <c r="D213" s="84">
        <v>1156.2907698700001</v>
      </c>
      <c r="E213" s="84">
        <v>152.40010548999999</v>
      </c>
      <c r="F213" s="84">
        <v>152.40010548999999</v>
      </c>
    </row>
    <row r="214" spans="1:6" ht="12.75" customHeight="1" x14ac:dyDescent="0.2">
      <c r="A214" s="83" t="s">
        <v>167</v>
      </c>
      <c r="B214" s="83">
        <v>8</v>
      </c>
      <c r="C214" s="84">
        <v>1106.25693363</v>
      </c>
      <c r="D214" s="84">
        <v>1099.5766812500001</v>
      </c>
      <c r="E214" s="84">
        <v>144.92514044000001</v>
      </c>
      <c r="F214" s="84">
        <v>144.92514044000001</v>
      </c>
    </row>
    <row r="215" spans="1:6" ht="12.75" customHeight="1" x14ac:dyDescent="0.2">
      <c r="A215" s="83" t="s">
        <v>167</v>
      </c>
      <c r="B215" s="83">
        <v>9</v>
      </c>
      <c r="C215" s="84">
        <v>1046.5395191499999</v>
      </c>
      <c r="D215" s="84">
        <v>1045.88620782</v>
      </c>
      <c r="E215" s="84">
        <v>137.84869044999999</v>
      </c>
      <c r="F215" s="84">
        <v>137.84869044999999</v>
      </c>
    </row>
    <row r="216" spans="1:6" ht="12.75" customHeight="1" x14ac:dyDescent="0.2">
      <c r="A216" s="83" t="s">
        <v>167</v>
      </c>
      <c r="B216" s="83">
        <v>10</v>
      </c>
      <c r="C216" s="84">
        <v>1043.12175826</v>
      </c>
      <c r="D216" s="84">
        <v>1040.33159514</v>
      </c>
      <c r="E216" s="84">
        <v>137.11658778</v>
      </c>
      <c r="F216" s="84">
        <v>137.11658778</v>
      </c>
    </row>
    <row r="217" spans="1:6" ht="12.75" customHeight="1" x14ac:dyDescent="0.2">
      <c r="A217" s="83" t="s">
        <v>167</v>
      </c>
      <c r="B217" s="83">
        <v>11</v>
      </c>
      <c r="C217" s="84">
        <v>1068.5233068</v>
      </c>
      <c r="D217" s="84">
        <v>1062.19526146</v>
      </c>
      <c r="E217" s="84">
        <v>139.99823756999999</v>
      </c>
      <c r="F217" s="84">
        <v>139.99823756999999</v>
      </c>
    </row>
    <row r="218" spans="1:6" ht="12.75" customHeight="1" x14ac:dyDescent="0.2">
      <c r="A218" s="83" t="s">
        <v>167</v>
      </c>
      <c r="B218" s="83">
        <v>12</v>
      </c>
      <c r="C218" s="84">
        <v>1134.22616782</v>
      </c>
      <c r="D218" s="84">
        <v>1132.0307699499999</v>
      </c>
      <c r="E218" s="84">
        <v>149.20261690000001</v>
      </c>
      <c r="F218" s="84">
        <v>149.20261690000001</v>
      </c>
    </row>
    <row r="219" spans="1:6" ht="12.75" customHeight="1" x14ac:dyDescent="0.2">
      <c r="A219" s="83" t="s">
        <v>167</v>
      </c>
      <c r="B219" s="83">
        <v>13</v>
      </c>
      <c r="C219" s="84">
        <v>1218.6593191699999</v>
      </c>
      <c r="D219" s="84">
        <v>1211.3515051500001</v>
      </c>
      <c r="E219" s="84">
        <v>159.65715716</v>
      </c>
      <c r="F219" s="84">
        <v>159.65715716</v>
      </c>
    </row>
    <row r="220" spans="1:6" ht="12.75" customHeight="1" x14ac:dyDescent="0.2">
      <c r="A220" s="83" t="s">
        <v>167</v>
      </c>
      <c r="B220" s="83">
        <v>14</v>
      </c>
      <c r="C220" s="84">
        <v>1236.3086842</v>
      </c>
      <c r="D220" s="84">
        <v>1227.33227646</v>
      </c>
      <c r="E220" s="84">
        <v>161.76343639000001</v>
      </c>
      <c r="F220" s="84">
        <v>161.76343639000001</v>
      </c>
    </row>
    <row r="221" spans="1:6" ht="12.75" customHeight="1" x14ac:dyDescent="0.2">
      <c r="A221" s="83" t="s">
        <v>167</v>
      </c>
      <c r="B221" s="83">
        <v>15</v>
      </c>
      <c r="C221" s="84">
        <v>1243.61803768</v>
      </c>
      <c r="D221" s="84">
        <v>1233.6791279500001</v>
      </c>
      <c r="E221" s="84">
        <v>162.59995681000001</v>
      </c>
      <c r="F221" s="84">
        <v>162.59995681000001</v>
      </c>
    </row>
    <row r="222" spans="1:6" ht="12.75" customHeight="1" x14ac:dyDescent="0.2">
      <c r="A222" s="83" t="s">
        <v>167</v>
      </c>
      <c r="B222" s="83">
        <v>16</v>
      </c>
      <c r="C222" s="84">
        <v>1232.36875672</v>
      </c>
      <c r="D222" s="84">
        <v>1229.24180639</v>
      </c>
      <c r="E222" s="84">
        <v>162.01511406</v>
      </c>
      <c r="F222" s="84">
        <v>162.01511406</v>
      </c>
    </row>
    <row r="223" spans="1:6" ht="12.75" customHeight="1" x14ac:dyDescent="0.2">
      <c r="A223" s="83" t="s">
        <v>167</v>
      </c>
      <c r="B223" s="83">
        <v>17</v>
      </c>
      <c r="C223" s="84">
        <v>1233.23144641</v>
      </c>
      <c r="D223" s="84">
        <v>1224.34674189</v>
      </c>
      <c r="E223" s="84">
        <v>161.36994039999999</v>
      </c>
      <c r="F223" s="84">
        <v>161.36994039999999</v>
      </c>
    </row>
    <row r="224" spans="1:6" ht="12.75" customHeight="1" x14ac:dyDescent="0.2">
      <c r="A224" s="83" t="s">
        <v>167</v>
      </c>
      <c r="B224" s="83">
        <v>18</v>
      </c>
      <c r="C224" s="84">
        <v>1203.5952250099999</v>
      </c>
      <c r="D224" s="84">
        <v>1200.4340217399999</v>
      </c>
      <c r="E224" s="84">
        <v>158.21822358</v>
      </c>
      <c r="F224" s="84">
        <v>158.21822358</v>
      </c>
    </row>
    <row r="225" spans="1:6" ht="12.75" customHeight="1" x14ac:dyDescent="0.2">
      <c r="A225" s="83" t="s">
        <v>167</v>
      </c>
      <c r="B225" s="83">
        <v>19</v>
      </c>
      <c r="C225" s="84">
        <v>1138.36109511</v>
      </c>
      <c r="D225" s="84">
        <v>1130.2531103399999</v>
      </c>
      <c r="E225" s="84">
        <v>148.96831985</v>
      </c>
      <c r="F225" s="84">
        <v>148.96831985</v>
      </c>
    </row>
    <row r="226" spans="1:6" ht="12.75" customHeight="1" x14ac:dyDescent="0.2">
      <c r="A226" s="83" t="s">
        <v>167</v>
      </c>
      <c r="B226" s="83">
        <v>20</v>
      </c>
      <c r="C226" s="84">
        <v>1128.1623532399999</v>
      </c>
      <c r="D226" s="84">
        <v>1118.90655077</v>
      </c>
      <c r="E226" s="84">
        <v>147.47283365999999</v>
      </c>
      <c r="F226" s="84">
        <v>147.47283365999999</v>
      </c>
    </row>
    <row r="227" spans="1:6" ht="12.75" customHeight="1" x14ac:dyDescent="0.2">
      <c r="A227" s="83" t="s">
        <v>167</v>
      </c>
      <c r="B227" s="83">
        <v>21</v>
      </c>
      <c r="C227" s="84">
        <v>1142.93639876</v>
      </c>
      <c r="D227" s="84">
        <v>1141.2526144599999</v>
      </c>
      <c r="E227" s="84">
        <v>150.41806384</v>
      </c>
      <c r="F227" s="84">
        <v>150.41806384</v>
      </c>
    </row>
    <row r="228" spans="1:6" ht="12.75" customHeight="1" x14ac:dyDescent="0.2">
      <c r="A228" s="83" t="s">
        <v>167</v>
      </c>
      <c r="B228" s="83">
        <v>22</v>
      </c>
      <c r="C228" s="84">
        <v>1163.8504871499999</v>
      </c>
      <c r="D228" s="84">
        <v>1162.0793286200001</v>
      </c>
      <c r="E228" s="84">
        <v>153.16304245000001</v>
      </c>
      <c r="F228" s="84">
        <v>153.16304245000001</v>
      </c>
    </row>
    <row r="229" spans="1:6" ht="12.75" customHeight="1" x14ac:dyDescent="0.2">
      <c r="A229" s="83" t="s">
        <v>167</v>
      </c>
      <c r="B229" s="83">
        <v>23</v>
      </c>
      <c r="C229" s="84">
        <v>1196.2058735600001</v>
      </c>
      <c r="D229" s="84">
        <v>1187.8319870400001</v>
      </c>
      <c r="E229" s="84">
        <v>156.55726469999999</v>
      </c>
      <c r="F229" s="84">
        <v>156.55726469999999</v>
      </c>
    </row>
    <row r="230" spans="1:6" ht="12.75" customHeight="1" x14ac:dyDescent="0.2">
      <c r="A230" s="83" t="s">
        <v>167</v>
      </c>
      <c r="B230" s="83">
        <v>24</v>
      </c>
      <c r="C230" s="84">
        <v>1220.6475418299999</v>
      </c>
      <c r="D230" s="84">
        <v>1210.5408734</v>
      </c>
      <c r="E230" s="84">
        <v>159.55031521000001</v>
      </c>
      <c r="F230" s="84">
        <v>159.55031521000001</v>
      </c>
    </row>
    <row r="231" spans="1:6" ht="12.75" customHeight="1" x14ac:dyDescent="0.2">
      <c r="A231" s="83" t="s">
        <v>168</v>
      </c>
      <c r="B231" s="83">
        <v>1</v>
      </c>
      <c r="C231" s="84">
        <v>1238.3040684499999</v>
      </c>
      <c r="D231" s="84">
        <v>1231.1630462099999</v>
      </c>
      <c r="E231" s="84">
        <v>162.2683351</v>
      </c>
      <c r="F231" s="84">
        <v>162.2683351</v>
      </c>
    </row>
    <row r="232" spans="1:6" ht="12.75" customHeight="1" x14ac:dyDescent="0.2">
      <c r="A232" s="83" t="s">
        <v>168</v>
      </c>
      <c r="B232" s="83">
        <v>2</v>
      </c>
      <c r="C232" s="84">
        <v>1296.4249869099999</v>
      </c>
      <c r="D232" s="84">
        <v>1285.0483173</v>
      </c>
      <c r="E232" s="84">
        <v>169.37045959</v>
      </c>
      <c r="F232" s="84">
        <v>169.37045959</v>
      </c>
    </row>
    <row r="233" spans="1:6" ht="12.75" customHeight="1" x14ac:dyDescent="0.2">
      <c r="A233" s="83" t="s">
        <v>168</v>
      </c>
      <c r="B233" s="83">
        <v>3</v>
      </c>
      <c r="C233" s="84">
        <v>1298.5464233</v>
      </c>
      <c r="D233" s="84">
        <v>1289.22415084</v>
      </c>
      <c r="E233" s="84">
        <v>169.920838</v>
      </c>
      <c r="F233" s="84">
        <v>169.920838</v>
      </c>
    </row>
    <row r="234" spans="1:6" ht="12.75" customHeight="1" x14ac:dyDescent="0.2">
      <c r="A234" s="83" t="s">
        <v>168</v>
      </c>
      <c r="B234" s="83">
        <v>4</v>
      </c>
      <c r="C234" s="84">
        <v>1301.7786644</v>
      </c>
      <c r="D234" s="84">
        <v>1293.9423612799999</v>
      </c>
      <c r="E234" s="84">
        <v>170.54270213999999</v>
      </c>
      <c r="F234" s="84">
        <v>170.54270213999999</v>
      </c>
    </row>
    <row r="235" spans="1:6" ht="12.75" customHeight="1" x14ac:dyDescent="0.2">
      <c r="A235" s="83" t="s">
        <v>168</v>
      </c>
      <c r="B235" s="83">
        <v>5</v>
      </c>
      <c r="C235" s="84">
        <v>1284.2551402300001</v>
      </c>
      <c r="D235" s="84">
        <v>1277.8953782599999</v>
      </c>
      <c r="E235" s="84">
        <v>168.42769615</v>
      </c>
      <c r="F235" s="84">
        <v>168.42769615</v>
      </c>
    </row>
    <row r="236" spans="1:6" ht="12.75" customHeight="1" x14ac:dyDescent="0.2">
      <c r="A236" s="83" t="s">
        <v>168</v>
      </c>
      <c r="B236" s="83">
        <v>6</v>
      </c>
      <c r="C236" s="84">
        <v>1279.8779779399999</v>
      </c>
      <c r="D236" s="84">
        <v>1270.9805022400001</v>
      </c>
      <c r="E236" s="84">
        <v>167.51630961999999</v>
      </c>
      <c r="F236" s="84">
        <v>167.51630961999999</v>
      </c>
    </row>
    <row r="237" spans="1:6" ht="12.75" customHeight="1" x14ac:dyDescent="0.2">
      <c r="A237" s="83" t="s">
        <v>168</v>
      </c>
      <c r="B237" s="83">
        <v>7</v>
      </c>
      <c r="C237" s="84">
        <v>1240.72449839</v>
      </c>
      <c r="D237" s="84">
        <v>1230.4907878500001</v>
      </c>
      <c r="E237" s="84">
        <v>162.17973087999999</v>
      </c>
      <c r="F237" s="84">
        <v>162.17973087999999</v>
      </c>
    </row>
    <row r="238" spans="1:6" ht="12.75" customHeight="1" x14ac:dyDescent="0.2">
      <c r="A238" s="83" t="s">
        <v>168</v>
      </c>
      <c r="B238" s="83">
        <v>8</v>
      </c>
      <c r="C238" s="84">
        <v>1149.6138392099999</v>
      </c>
      <c r="D238" s="84">
        <v>1148.9775525800001</v>
      </c>
      <c r="E238" s="84">
        <v>151.43621723999999</v>
      </c>
      <c r="F238" s="84">
        <v>151.43621723999999</v>
      </c>
    </row>
    <row r="239" spans="1:6" ht="12.75" customHeight="1" x14ac:dyDescent="0.2">
      <c r="A239" s="83" t="s">
        <v>168</v>
      </c>
      <c r="B239" s="83">
        <v>9</v>
      </c>
      <c r="C239" s="84">
        <v>1125.97625528</v>
      </c>
      <c r="D239" s="84">
        <v>1115.98462174</v>
      </c>
      <c r="E239" s="84">
        <v>147.08772094</v>
      </c>
      <c r="F239" s="84">
        <v>147.08772094</v>
      </c>
    </row>
    <row r="240" spans="1:6" ht="12.75" customHeight="1" x14ac:dyDescent="0.2">
      <c r="A240" s="83" t="s">
        <v>168</v>
      </c>
      <c r="B240" s="83">
        <v>10</v>
      </c>
      <c r="C240" s="84">
        <v>1122.90562759</v>
      </c>
      <c r="D240" s="84">
        <v>1112.82698407</v>
      </c>
      <c r="E240" s="84">
        <v>146.67154160999999</v>
      </c>
      <c r="F240" s="84">
        <v>146.67154160999999</v>
      </c>
    </row>
    <row r="241" spans="1:6" ht="12.75" customHeight="1" x14ac:dyDescent="0.2">
      <c r="A241" s="83" t="s">
        <v>168</v>
      </c>
      <c r="B241" s="83">
        <v>11</v>
      </c>
      <c r="C241" s="84">
        <v>1134.4323638599999</v>
      </c>
      <c r="D241" s="84">
        <v>1123.7299206099999</v>
      </c>
      <c r="E241" s="84">
        <v>148.10855791</v>
      </c>
      <c r="F241" s="84">
        <v>148.10855791</v>
      </c>
    </row>
    <row r="242" spans="1:6" ht="12.75" customHeight="1" x14ac:dyDescent="0.2">
      <c r="A242" s="83" t="s">
        <v>168</v>
      </c>
      <c r="B242" s="83">
        <v>12</v>
      </c>
      <c r="C242" s="84">
        <v>1185.06339151</v>
      </c>
      <c r="D242" s="84">
        <v>1175.0399391999999</v>
      </c>
      <c r="E242" s="84">
        <v>154.87126193</v>
      </c>
      <c r="F242" s="84">
        <v>154.87126193</v>
      </c>
    </row>
    <row r="243" spans="1:6" ht="12.75" customHeight="1" x14ac:dyDescent="0.2">
      <c r="A243" s="83" t="s">
        <v>168</v>
      </c>
      <c r="B243" s="83">
        <v>13</v>
      </c>
      <c r="C243" s="84">
        <v>1252.0786200299999</v>
      </c>
      <c r="D243" s="84">
        <v>1241.60413012</v>
      </c>
      <c r="E243" s="84">
        <v>163.64447883</v>
      </c>
      <c r="F243" s="84">
        <v>163.64447883</v>
      </c>
    </row>
    <row r="244" spans="1:6" ht="12.75" customHeight="1" x14ac:dyDescent="0.2">
      <c r="A244" s="83" t="s">
        <v>168</v>
      </c>
      <c r="B244" s="83">
        <v>14</v>
      </c>
      <c r="C244" s="84">
        <v>1269.55456073</v>
      </c>
      <c r="D244" s="84">
        <v>1258.98053179</v>
      </c>
      <c r="E244" s="84">
        <v>165.93470332999999</v>
      </c>
      <c r="F244" s="84">
        <v>165.93470332999999</v>
      </c>
    </row>
    <row r="245" spans="1:6" ht="12.75" customHeight="1" x14ac:dyDescent="0.2">
      <c r="A245" s="83" t="s">
        <v>168</v>
      </c>
      <c r="B245" s="83">
        <v>15</v>
      </c>
      <c r="C245" s="84">
        <v>1276.65389355</v>
      </c>
      <c r="D245" s="84">
        <v>1265.7519313499999</v>
      </c>
      <c r="E245" s="84">
        <v>166.82717954</v>
      </c>
      <c r="F245" s="84">
        <v>166.82717954</v>
      </c>
    </row>
    <row r="246" spans="1:6" ht="12.75" customHeight="1" x14ac:dyDescent="0.2">
      <c r="A246" s="83" t="s">
        <v>168</v>
      </c>
      <c r="B246" s="83">
        <v>16</v>
      </c>
      <c r="C246" s="84">
        <v>1283.7391894699999</v>
      </c>
      <c r="D246" s="84">
        <v>1272.5092731899999</v>
      </c>
      <c r="E246" s="84">
        <v>167.71780293</v>
      </c>
      <c r="F246" s="84">
        <v>167.71780293</v>
      </c>
    </row>
    <row r="247" spans="1:6" ht="12.75" customHeight="1" x14ac:dyDescent="0.2">
      <c r="A247" s="83" t="s">
        <v>168</v>
      </c>
      <c r="B247" s="83">
        <v>17</v>
      </c>
      <c r="C247" s="84">
        <v>1274.5757542399999</v>
      </c>
      <c r="D247" s="84">
        <v>1258.8058399399999</v>
      </c>
      <c r="E247" s="84">
        <v>165.91167879</v>
      </c>
      <c r="F247" s="84">
        <v>165.91167879</v>
      </c>
    </row>
    <row r="248" spans="1:6" ht="12.75" customHeight="1" x14ac:dyDescent="0.2">
      <c r="A248" s="83" t="s">
        <v>168</v>
      </c>
      <c r="B248" s="83">
        <v>18</v>
      </c>
      <c r="C248" s="84">
        <v>1250.37840099</v>
      </c>
      <c r="D248" s="84">
        <v>1236.07045576</v>
      </c>
      <c r="E248" s="84">
        <v>162.91513585000001</v>
      </c>
      <c r="F248" s="84">
        <v>162.91513585000001</v>
      </c>
    </row>
    <row r="249" spans="1:6" ht="12.75" customHeight="1" x14ac:dyDescent="0.2">
      <c r="A249" s="83" t="s">
        <v>168</v>
      </c>
      <c r="B249" s="83">
        <v>19</v>
      </c>
      <c r="C249" s="84">
        <v>1164.10615164</v>
      </c>
      <c r="D249" s="84">
        <v>1153.4755484100001</v>
      </c>
      <c r="E249" s="84">
        <v>152.02905691000001</v>
      </c>
      <c r="F249" s="84">
        <v>152.02905691000001</v>
      </c>
    </row>
    <row r="250" spans="1:6" ht="12.75" customHeight="1" x14ac:dyDescent="0.2">
      <c r="A250" s="83" t="s">
        <v>168</v>
      </c>
      <c r="B250" s="83">
        <v>20</v>
      </c>
      <c r="C250" s="84">
        <v>1145.64082317</v>
      </c>
      <c r="D250" s="84">
        <v>1137.1745959499999</v>
      </c>
      <c r="E250" s="84">
        <v>149.88057753000001</v>
      </c>
      <c r="F250" s="84">
        <v>149.88057753000001</v>
      </c>
    </row>
    <row r="251" spans="1:6" ht="12.75" customHeight="1" x14ac:dyDescent="0.2">
      <c r="A251" s="83" t="s">
        <v>168</v>
      </c>
      <c r="B251" s="83">
        <v>21</v>
      </c>
      <c r="C251" s="84">
        <v>1166.3636653000001</v>
      </c>
      <c r="D251" s="84">
        <v>1157.7544959700001</v>
      </c>
      <c r="E251" s="84">
        <v>152.59302582999999</v>
      </c>
      <c r="F251" s="84">
        <v>152.59302582999999</v>
      </c>
    </row>
    <row r="252" spans="1:6" ht="12.75" customHeight="1" x14ac:dyDescent="0.2">
      <c r="A252" s="83" t="s">
        <v>168</v>
      </c>
      <c r="B252" s="83">
        <v>22</v>
      </c>
      <c r="C252" s="84">
        <v>1192.8055492999999</v>
      </c>
      <c r="D252" s="84">
        <v>1192.19038043</v>
      </c>
      <c r="E252" s="84">
        <v>157.13170464999999</v>
      </c>
      <c r="F252" s="84">
        <v>157.13170464999999</v>
      </c>
    </row>
    <row r="253" spans="1:6" ht="12.75" customHeight="1" x14ac:dyDescent="0.2">
      <c r="A253" s="83" t="s">
        <v>168</v>
      </c>
      <c r="B253" s="83">
        <v>23</v>
      </c>
      <c r="C253" s="84">
        <v>1222.99969999</v>
      </c>
      <c r="D253" s="84">
        <v>1213.92945134</v>
      </c>
      <c r="E253" s="84">
        <v>159.99693266</v>
      </c>
      <c r="F253" s="84">
        <v>159.99693266</v>
      </c>
    </row>
    <row r="254" spans="1:6" ht="12.75" customHeight="1" x14ac:dyDescent="0.2">
      <c r="A254" s="83" t="s">
        <v>168</v>
      </c>
      <c r="B254" s="83">
        <v>24</v>
      </c>
      <c r="C254" s="84">
        <v>1245.48868094</v>
      </c>
      <c r="D254" s="84">
        <v>1235.51574411</v>
      </c>
      <c r="E254" s="84">
        <v>162.84202438</v>
      </c>
      <c r="F254" s="84">
        <v>162.84202438</v>
      </c>
    </row>
    <row r="255" spans="1:6" ht="12.75" customHeight="1" x14ac:dyDescent="0.2">
      <c r="A255" s="83" t="s">
        <v>169</v>
      </c>
      <c r="B255" s="83">
        <v>1</v>
      </c>
      <c r="C255" s="84">
        <v>1202.0972161</v>
      </c>
      <c r="D255" s="84">
        <v>1192.28668956</v>
      </c>
      <c r="E255" s="84">
        <v>157.14439827999999</v>
      </c>
      <c r="F255" s="84">
        <v>157.14439827999999</v>
      </c>
    </row>
    <row r="256" spans="1:6" ht="12.75" customHeight="1" x14ac:dyDescent="0.2">
      <c r="A256" s="83" t="s">
        <v>169</v>
      </c>
      <c r="B256" s="83">
        <v>2</v>
      </c>
      <c r="C256" s="84">
        <v>1259.06750979</v>
      </c>
      <c r="D256" s="84">
        <v>1248.4453224399999</v>
      </c>
      <c r="E256" s="84">
        <v>164.54615379000001</v>
      </c>
      <c r="F256" s="84">
        <v>164.54615379000001</v>
      </c>
    </row>
    <row r="257" spans="1:6" ht="12.75" customHeight="1" x14ac:dyDescent="0.2">
      <c r="A257" s="83" t="s">
        <v>169</v>
      </c>
      <c r="B257" s="83">
        <v>3</v>
      </c>
      <c r="C257" s="84">
        <v>1291.20190146</v>
      </c>
      <c r="D257" s="84">
        <v>1282.06010689</v>
      </c>
      <c r="E257" s="84">
        <v>168.97661092000001</v>
      </c>
      <c r="F257" s="84">
        <v>168.97661092000001</v>
      </c>
    </row>
    <row r="258" spans="1:6" ht="12.75" customHeight="1" x14ac:dyDescent="0.2">
      <c r="A258" s="83" t="s">
        <v>169</v>
      </c>
      <c r="B258" s="83">
        <v>4</v>
      </c>
      <c r="C258" s="84">
        <v>1277.3614173000001</v>
      </c>
      <c r="D258" s="84">
        <v>1275.36155444</v>
      </c>
      <c r="E258" s="84">
        <v>168.09373601999999</v>
      </c>
      <c r="F258" s="84">
        <v>168.09373601999999</v>
      </c>
    </row>
    <row r="259" spans="1:6" ht="12.75" customHeight="1" x14ac:dyDescent="0.2">
      <c r="A259" s="83" t="s">
        <v>169</v>
      </c>
      <c r="B259" s="83">
        <v>5</v>
      </c>
      <c r="C259" s="84">
        <v>1252.0279756499999</v>
      </c>
      <c r="D259" s="84">
        <v>1244.6987565899999</v>
      </c>
      <c r="E259" s="84">
        <v>164.05235321999999</v>
      </c>
      <c r="F259" s="84">
        <v>164.05235321999999</v>
      </c>
    </row>
    <row r="260" spans="1:6" ht="12.75" customHeight="1" x14ac:dyDescent="0.2">
      <c r="A260" s="83" t="s">
        <v>169</v>
      </c>
      <c r="B260" s="83">
        <v>6</v>
      </c>
      <c r="C260" s="84">
        <v>1223.61615413</v>
      </c>
      <c r="D260" s="84">
        <v>1214.99518803</v>
      </c>
      <c r="E260" s="84">
        <v>160.13739766</v>
      </c>
      <c r="F260" s="84">
        <v>160.13739766</v>
      </c>
    </row>
    <row r="261" spans="1:6" ht="12.75" customHeight="1" x14ac:dyDescent="0.2">
      <c r="A261" s="83" t="s">
        <v>169</v>
      </c>
      <c r="B261" s="83">
        <v>7</v>
      </c>
      <c r="C261" s="84">
        <v>1169.2931142</v>
      </c>
      <c r="D261" s="84">
        <v>1160.0936357200001</v>
      </c>
      <c r="E261" s="84">
        <v>152.90132643999999</v>
      </c>
      <c r="F261" s="84">
        <v>152.90132643999999</v>
      </c>
    </row>
    <row r="262" spans="1:6" ht="12.75" customHeight="1" x14ac:dyDescent="0.2">
      <c r="A262" s="83" t="s">
        <v>169</v>
      </c>
      <c r="B262" s="83">
        <v>8</v>
      </c>
      <c r="C262" s="84">
        <v>1138.3766959899999</v>
      </c>
      <c r="D262" s="84">
        <v>1133.70219281</v>
      </c>
      <c r="E262" s="84">
        <v>149.42291184999999</v>
      </c>
      <c r="F262" s="84">
        <v>149.42291184999999</v>
      </c>
    </row>
    <row r="263" spans="1:6" ht="12.75" customHeight="1" x14ac:dyDescent="0.2">
      <c r="A263" s="83" t="s">
        <v>169</v>
      </c>
      <c r="B263" s="83">
        <v>9</v>
      </c>
      <c r="C263" s="84">
        <v>1113.9133921499999</v>
      </c>
      <c r="D263" s="84">
        <v>1103.78764316</v>
      </c>
      <c r="E263" s="84">
        <v>145.48014879999999</v>
      </c>
      <c r="F263" s="84">
        <v>145.48014879999999</v>
      </c>
    </row>
    <row r="264" spans="1:6" ht="12.75" customHeight="1" x14ac:dyDescent="0.2">
      <c r="A264" s="83" t="s">
        <v>169</v>
      </c>
      <c r="B264" s="83">
        <v>10</v>
      </c>
      <c r="C264" s="84">
        <v>1111.4917966999999</v>
      </c>
      <c r="D264" s="84">
        <v>1102.2273797</v>
      </c>
      <c r="E264" s="84">
        <v>145.27450475000001</v>
      </c>
      <c r="F264" s="84">
        <v>145.27450475000001</v>
      </c>
    </row>
    <row r="265" spans="1:6" ht="12.75" customHeight="1" x14ac:dyDescent="0.2">
      <c r="A265" s="83" t="s">
        <v>169</v>
      </c>
      <c r="B265" s="83">
        <v>11</v>
      </c>
      <c r="C265" s="84">
        <v>1113.50783213</v>
      </c>
      <c r="D265" s="84">
        <v>1105.4766002399999</v>
      </c>
      <c r="E265" s="84">
        <v>145.70275477999999</v>
      </c>
      <c r="F265" s="84">
        <v>145.70275477999999</v>
      </c>
    </row>
    <row r="266" spans="1:6" ht="12.75" customHeight="1" x14ac:dyDescent="0.2">
      <c r="A266" s="83" t="s">
        <v>169</v>
      </c>
      <c r="B266" s="83">
        <v>12</v>
      </c>
      <c r="C266" s="84">
        <v>1157.1413267999999</v>
      </c>
      <c r="D266" s="84">
        <v>1147.6411895199999</v>
      </c>
      <c r="E266" s="84">
        <v>151.26008346</v>
      </c>
      <c r="F266" s="84">
        <v>151.26008346</v>
      </c>
    </row>
    <row r="267" spans="1:6" ht="12.75" customHeight="1" x14ac:dyDescent="0.2">
      <c r="A267" s="83" t="s">
        <v>169</v>
      </c>
      <c r="B267" s="83">
        <v>13</v>
      </c>
      <c r="C267" s="84">
        <v>1215.11759932</v>
      </c>
      <c r="D267" s="84">
        <v>1204.7172515899999</v>
      </c>
      <c r="E267" s="84">
        <v>158.78275690999999</v>
      </c>
      <c r="F267" s="84">
        <v>158.78275690999999</v>
      </c>
    </row>
    <row r="268" spans="1:6" ht="12.75" customHeight="1" x14ac:dyDescent="0.2">
      <c r="A268" s="83" t="s">
        <v>169</v>
      </c>
      <c r="B268" s="83">
        <v>14</v>
      </c>
      <c r="C268" s="84">
        <v>1237.8213634799999</v>
      </c>
      <c r="D268" s="84">
        <v>1228.3925611699999</v>
      </c>
      <c r="E268" s="84">
        <v>161.90318282000001</v>
      </c>
      <c r="F268" s="84">
        <v>161.90318282000001</v>
      </c>
    </row>
    <row r="269" spans="1:6" ht="12.75" customHeight="1" x14ac:dyDescent="0.2">
      <c r="A269" s="83" t="s">
        <v>169</v>
      </c>
      <c r="B269" s="83">
        <v>15</v>
      </c>
      <c r="C269" s="84">
        <v>1249.34746733</v>
      </c>
      <c r="D269" s="84">
        <v>1239.20646074</v>
      </c>
      <c r="E269" s="84">
        <v>163.32846397</v>
      </c>
      <c r="F269" s="84">
        <v>163.32846397</v>
      </c>
    </row>
    <row r="270" spans="1:6" ht="12.75" customHeight="1" x14ac:dyDescent="0.2">
      <c r="A270" s="83" t="s">
        <v>169</v>
      </c>
      <c r="B270" s="83">
        <v>16</v>
      </c>
      <c r="C270" s="84">
        <v>1253.1413994899999</v>
      </c>
      <c r="D270" s="84">
        <v>1244.27530366</v>
      </c>
      <c r="E270" s="84">
        <v>163.99654176999999</v>
      </c>
      <c r="F270" s="84">
        <v>163.99654176999999</v>
      </c>
    </row>
    <row r="271" spans="1:6" ht="12.75" customHeight="1" x14ac:dyDescent="0.2">
      <c r="A271" s="83" t="s">
        <v>169</v>
      </c>
      <c r="B271" s="83">
        <v>17</v>
      </c>
      <c r="C271" s="84">
        <v>1251.7438852400001</v>
      </c>
      <c r="D271" s="84">
        <v>1241.6472023399999</v>
      </c>
      <c r="E271" s="84">
        <v>163.65015578000001</v>
      </c>
      <c r="F271" s="84">
        <v>163.65015578000001</v>
      </c>
    </row>
    <row r="272" spans="1:6" ht="12.75" customHeight="1" x14ac:dyDescent="0.2">
      <c r="A272" s="83" t="s">
        <v>169</v>
      </c>
      <c r="B272" s="83">
        <v>18</v>
      </c>
      <c r="C272" s="84">
        <v>1212.32087518</v>
      </c>
      <c r="D272" s="84">
        <v>1202.91177401</v>
      </c>
      <c r="E272" s="84">
        <v>158.54479343</v>
      </c>
      <c r="F272" s="84">
        <v>158.54479343</v>
      </c>
    </row>
    <row r="273" spans="1:6" ht="12.75" customHeight="1" x14ac:dyDescent="0.2">
      <c r="A273" s="83" t="s">
        <v>169</v>
      </c>
      <c r="B273" s="83">
        <v>19</v>
      </c>
      <c r="C273" s="84">
        <v>1143.4181552299999</v>
      </c>
      <c r="D273" s="84">
        <v>1132.58922495</v>
      </c>
      <c r="E273" s="84">
        <v>149.27622174000001</v>
      </c>
      <c r="F273" s="84">
        <v>149.27622174000001</v>
      </c>
    </row>
    <row r="274" spans="1:6" ht="12.75" customHeight="1" x14ac:dyDescent="0.2">
      <c r="A274" s="83" t="s">
        <v>169</v>
      </c>
      <c r="B274" s="83">
        <v>20</v>
      </c>
      <c r="C274" s="84">
        <v>1134.7303895499999</v>
      </c>
      <c r="D274" s="84">
        <v>1123.5571300399999</v>
      </c>
      <c r="E274" s="84">
        <v>148.08578395999999</v>
      </c>
      <c r="F274" s="84">
        <v>148.08578395999999</v>
      </c>
    </row>
    <row r="275" spans="1:6" ht="12.75" customHeight="1" x14ac:dyDescent="0.2">
      <c r="A275" s="83" t="s">
        <v>169</v>
      </c>
      <c r="B275" s="83">
        <v>21</v>
      </c>
      <c r="C275" s="84">
        <v>1132.3448393599999</v>
      </c>
      <c r="D275" s="84">
        <v>1123.9053818299999</v>
      </c>
      <c r="E275" s="84">
        <v>148.13168383999999</v>
      </c>
      <c r="F275" s="84">
        <v>148.13168383999999</v>
      </c>
    </row>
    <row r="276" spans="1:6" ht="12.75" customHeight="1" x14ac:dyDescent="0.2">
      <c r="A276" s="83" t="s">
        <v>169</v>
      </c>
      <c r="B276" s="83">
        <v>22</v>
      </c>
      <c r="C276" s="84">
        <v>1154.4478221899999</v>
      </c>
      <c r="D276" s="84">
        <v>1145.7653094</v>
      </c>
      <c r="E276" s="84">
        <v>151.01284086000001</v>
      </c>
      <c r="F276" s="84">
        <v>151.01284086000001</v>
      </c>
    </row>
    <row r="277" spans="1:6" ht="12.75" customHeight="1" x14ac:dyDescent="0.2">
      <c r="A277" s="83" t="s">
        <v>169</v>
      </c>
      <c r="B277" s="83">
        <v>23</v>
      </c>
      <c r="C277" s="84">
        <v>1197.11913336</v>
      </c>
      <c r="D277" s="84">
        <v>1188.40827038</v>
      </c>
      <c r="E277" s="84">
        <v>156.63321934000001</v>
      </c>
      <c r="F277" s="84">
        <v>156.63321934000001</v>
      </c>
    </row>
    <row r="278" spans="1:6" ht="12.75" customHeight="1" x14ac:dyDescent="0.2">
      <c r="A278" s="83" t="s">
        <v>169</v>
      </c>
      <c r="B278" s="83">
        <v>24</v>
      </c>
      <c r="C278" s="84">
        <v>1211.1571118500001</v>
      </c>
      <c r="D278" s="84">
        <v>1202.63920269</v>
      </c>
      <c r="E278" s="84">
        <v>158.50886829999999</v>
      </c>
      <c r="F278" s="84">
        <v>158.50886829999999</v>
      </c>
    </row>
    <row r="279" spans="1:6" ht="12.75" customHeight="1" x14ac:dyDescent="0.2">
      <c r="A279" s="83" t="s">
        <v>170</v>
      </c>
      <c r="B279" s="83">
        <v>1</v>
      </c>
      <c r="C279" s="84">
        <v>1233.8997687900001</v>
      </c>
      <c r="D279" s="84">
        <v>1226.92701758</v>
      </c>
      <c r="E279" s="84">
        <v>161.71002293000001</v>
      </c>
      <c r="F279" s="84">
        <v>161.71002293000001</v>
      </c>
    </row>
    <row r="280" spans="1:6" ht="12.75" customHeight="1" x14ac:dyDescent="0.2">
      <c r="A280" s="83" t="s">
        <v>170</v>
      </c>
      <c r="B280" s="83">
        <v>2</v>
      </c>
      <c r="C280" s="84">
        <v>1303.91415631</v>
      </c>
      <c r="D280" s="84">
        <v>1294.5172536800001</v>
      </c>
      <c r="E280" s="84">
        <v>170.61847345000001</v>
      </c>
      <c r="F280" s="84">
        <v>170.61847345000001</v>
      </c>
    </row>
    <row r="281" spans="1:6" ht="12.75" customHeight="1" x14ac:dyDescent="0.2">
      <c r="A281" s="83" t="s">
        <v>170</v>
      </c>
      <c r="B281" s="83">
        <v>3</v>
      </c>
      <c r="C281" s="84">
        <v>1335.9211374900001</v>
      </c>
      <c r="D281" s="84">
        <v>1332.6761533900001</v>
      </c>
      <c r="E281" s="84">
        <v>175.64784883999999</v>
      </c>
      <c r="F281" s="84">
        <v>175.64784883999999</v>
      </c>
    </row>
    <row r="282" spans="1:6" ht="12.75" customHeight="1" x14ac:dyDescent="0.2">
      <c r="A282" s="83" t="s">
        <v>170</v>
      </c>
      <c r="B282" s="83">
        <v>4</v>
      </c>
      <c r="C282" s="84">
        <v>1340.97645635</v>
      </c>
      <c r="D282" s="84">
        <v>1333.7869814600001</v>
      </c>
      <c r="E282" s="84">
        <v>175.79425692000001</v>
      </c>
      <c r="F282" s="84">
        <v>175.79425692000001</v>
      </c>
    </row>
    <row r="283" spans="1:6" ht="12.75" customHeight="1" x14ac:dyDescent="0.2">
      <c r="A283" s="83" t="s">
        <v>170</v>
      </c>
      <c r="B283" s="83">
        <v>5</v>
      </c>
      <c r="C283" s="84">
        <v>1323.4414073200001</v>
      </c>
      <c r="D283" s="84">
        <v>1316.4310344600001</v>
      </c>
      <c r="E283" s="84">
        <v>173.50672836999999</v>
      </c>
      <c r="F283" s="84">
        <v>173.50672836999999</v>
      </c>
    </row>
    <row r="284" spans="1:6" ht="12.75" customHeight="1" x14ac:dyDescent="0.2">
      <c r="A284" s="83" t="s">
        <v>170</v>
      </c>
      <c r="B284" s="83">
        <v>6</v>
      </c>
      <c r="C284" s="84">
        <v>1279.3760729999999</v>
      </c>
      <c r="D284" s="84">
        <v>1270.4923564799999</v>
      </c>
      <c r="E284" s="84">
        <v>167.45197160000001</v>
      </c>
      <c r="F284" s="84">
        <v>167.45197160000001</v>
      </c>
    </row>
    <row r="285" spans="1:6" ht="12.75" customHeight="1" x14ac:dyDescent="0.2">
      <c r="A285" s="83" t="s">
        <v>170</v>
      </c>
      <c r="B285" s="83">
        <v>7</v>
      </c>
      <c r="C285" s="84">
        <v>1197.7260819999999</v>
      </c>
      <c r="D285" s="84">
        <v>1195.6185817099999</v>
      </c>
      <c r="E285" s="84">
        <v>157.58354449000001</v>
      </c>
      <c r="F285" s="84">
        <v>157.58354449000001</v>
      </c>
    </row>
    <row r="286" spans="1:6" ht="12.75" customHeight="1" x14ac:dyDescent="0.2">
      <c r="A286" s="83" t="s">
        <v>170</v>
      </c>
      <c r="B286" s="83">
        <v>8</v>
      </c>
      <c r="C286" s="84">
        <v>1141.28330071</v>
      </c>
      <c r="D286" s="84">
        <v>1134.77222921</v>
      </c>
      <c r="E286" s="84">
        <v>149.56394356000001</v>
      </c>
      <c r="F286" s="84">
        <v>149.56394356000001</v>
      </c>
    </row>
    <row r="287" spans="1:6" ht="12.75" customHeight="1" x14ac:dyDescent="0.2">
      <c r="A287" s="83" t="s">
        <v>170</v>
      </c>
      <c r="B287" s="83">
        <v>9</v>
      </c>
      <c r="C287" s="84">
        <v>1111.82465828</v>
      </c>
      <c r="D287" s="84">
        <v>1104.15701016</v>
      </c>
      <c r="E287" s="84">
        <v>145.52883168</v>
      </c>
      <c r="F287" s="84">
        <v>145.52883168</v>
      </c>
    </row>
    <row r="288" spans="1:6" ht="12.75" customHeight="1" x14ac:dyDescent="0.2">
      <c r="A288" s="83" t="s">
        <v>170</v>
      </c>
      <c r="B288" s="83">
        <v>10</v>
      </c>
      <c r="C288" s="84">
        <v>1117.5045428599999</v>
      </c>
      <c r="D288" s="84">
        <v>1115.7236202900001</v>
      </c>
      <c r="E288" s="84">
        <v>147.05332071999999</v>
      </c>
      <c r="F288" s="84">
        <v>147.05332071999999</v>
      </c>
    </row>
    <row r="289" spans="1:6" ht="12.75" customHeight="1" x14ac:dyDescent="0.2">
      <c r="A289" s="83" t="s">
        <v>170</v>
      </c>
      <c r="B289" s="83">
        <v>11</v>
      </c>
      <c r="C289" s="84">
        <v>1124.67678761</v>
      </c>
      <c r="D289" s="84">
        <v>1118.3572810200001</v>
      </c>
      <c r="E289" s="84">
        <v>147.40043944000001</v>
      </c>
      <c r="F289" s="84">
        <v>147.40043944000001</v>
      </c>
    </row>
    <row r="290" spans="1:6" ht="12.75" customHeight="1" x14ac:dyDescent="0.2">
      <c r="A290" s="83" t="s">
        <v>170</v>
      </c>
      <c r="B290" s="83">
        <v>12</v>
      </c>
      <c r="C290" s="84">
        <v>1145.96385687</v>
      </c>
      <c r="D290" s="84">
        <v>1137.7282377199999</v>
      </c>
      <c r="E290" s="84">
        <v>149.95354799</v>
      </c>
      <c r="F290" s="84">
        <v>149.95354799</v>
      </c>
    </row>
    <row r="291" spans="1:6" ht="12.75" customHeight="1" x14ac:dyDescent="0.2">
      <c r="A291" s="83" t="s">
        <v>170</v>
      </c>
      <c r="B291" s="83">
        <v>13</v>
      </c>
      <c r="C291" s="84">
        <v>1192.4644826900001</v>
      </c>
      <c r="D291" s="84">
        <v>1180.21645928</v>
      </c>
      <c r="E291" s="84">
        <v>155.55353167999999</v>
      </c>
      <c r="F291" s="84">
        <v>155.55353167999999</v>
      </c>
    </row>
    <row r="292" spans="1:6" ht="12.75" customHeight="1" x14ac:dyDescent="0.2">
      <c r="A292" s="83" t="s">
        <v>170</v>
      </c>
      <c r="B292" s="83">
        <v>14</v>
      </c>
      <c r="C292" s="84">
        <v>1206.5468309299999</v>
      </c>
      <c r="D292" s="84">
        <v>1197.09554211</v>
      </c>
      <c r="E292" s="84">
        <v>157.77820912999999</v>
      </c>
      <c r="F292" s="84">
        <v>157.77820912999999</v>
      </c>
    </row>
    <row r="293" spans="1:6" ht="12.75" customHeight="1" x14ac:dyDescent="0.2">
      <c r="A293" s="83" t="s">
        <v>170</v>
      </c>
      <c r="B293" s="83">
        <v>15</v>
      </c>
      <c r="C293" s="84">
        <v>1226.21656695</v>
      </c>
      <c r="D293" s="84">
        <v>1215.0147415399999</v>
      </c>
      <c r="E293" s="84">
        <v>160.13997483</v>
      </c>
      <c r="F293" s="84">
        <v>160.13997483</v>
      </c>
    </row>
    <row r="294" spans="1:6" ht="12.75" customHeight="1" x14ac:dyDescent="0.2">
      <c r="A294" s="83" t="s">
        <v>170</v>
      </c>
      <c r="B294" s="83">
        <v>16</v>
      </c>
      <c r="C294" s="84">
        <v>1228.7657967800001</v>
      </c>
      <c r="D294" s="84">
        <v>1217.0505838199999</v>
      </c>
      <c r="E294" s="84">
        <v>160.40830056999999</v>
      </c>
      <c r="F294" s="84">
        <v>160.40830056999999</v>
      </c>
    </row>
    <row r="295" spans="1:6" ht="12.75" customHeight="1" x14ac:dyDescent="0.2">
      <c r="A295" s="83" t="s">
        <v>170</v>
      </c>
      <c r="B295" s="83">
        <v>17</v>
      </c>
      <c r="C295" s="84">
        <v>1222.07635194</v>
      </c>
      <c r="D295" s="84">
        <v>1208.0357321500001</v>
      </c>
      <c r="E295" s="84">
        <v>159.22013547</v>
      </c>
      <c r="F295" s="84">
        <v>159.22013547</v>
      </c>
    </row>
    <row r="296" spans="1:6" ht="12.75" customHeight="1" x14ac:dyDescent="0.2">
      <c r="A296" s="83" t="s">
        <v>170</v>
      </c>
      <c r="B296" s="83">
        <v>18</v>
      </c>
      <c r="C296" s="84">
        <v>1168.13805297</v>
      </c>
      <c r="D296" s="84">
        <v>1157.1048843999999</v>
      </c>
      <c r="E296" s="84">
        <v>152.50740647999999</v>
      </c>
      <c r="F296" s="84">
        <v>152.50740647999999</v>
      </c>
    </row>
    <row r="297" spans="1:6" ht="12.75" customHeight="1" x14ac:dyDescent="0.2">
      <c r="A297" s="83" t="s">
        <v>170</v>
      </c>
      <c r="B297" s="83">
        <v>19</v>
      </c>
      <c r="C297" s="84">
        <v>1121.4619481</v>
      </c>
      <c r="D297" s="84">
        <v>1112.8931520399999</v>
      </c>
      <c r="E297" s="84">
        <v>146.68026259999999</v>
      </c>
      <c r="F297" s="84">
        <v>146.68026259999999</v>
      </c>
    </row>
    <row r="298" spans="1:6" ht="12.75" customHeight="1" x14ac:dyDescent="0.2">
      <c r="A298" s="83" t="s">
        <v>170</v>
      </c>
      <c r="B298" s="83">
        <v>20</v>
      </c>
      <c r="C298" s="84">
        <v>1121.1910305199999</v>
      </c>
      <c r="D298" s="84">
        <v>1111.7870268900001</v>
      </c>
      <c r="E298" s="84">
        <v>146.53447437</v>
      </c>
      <c r="F298" s="84">
        <v>146.53447437</v>
      </c>
    </row>
    <row r="299" spans="1:6" ht="12.75" customHeight="1" x14ac:dyDescent="0.2">
      <c r="A299" s="83" t="s">
        <v>170</v>
      </c>
      <c r="B299" s="83">
        <v>21</v>
      </c>
      <c r="C299" s="84">
        <v>1123.09446963</v>
      </c>
      <c r="D299" s="84">
        <v>1117.85127577</v>
      </c>
      <c r="E299" s="84">
        <v>147.33374752</v>
      </c>
      <c r="F299" s="84">
        <v>147.33374752</v>
      </c>
    </row>
    <row r="300" spans="1:6" ht="12.75" customHeight="1" x14ac:dyDescent="0.2">
      <c r="A300" s="83" t="s">
        <v>170</v>
      </c>
      <c r="B300" s="83">
        <v>22</v>
      </c>
      <c r="C300" s="84">
        <v>1136.62515504</v>
      </c>
      <c r="D300" s="84">
        <v>1131.5681456299999</v>
      </c>
      <c r="E300" s="84">
        <v>149.14164262</v>
      </c>
      <c r="F300" s="84">
        <v>149.14164262</v>
      </c>
    </row>
    <row r="301" spans="1:6" ht="12.75" customHeight="1" x14ac:dyDescent="0.2">
      <c r="A301" s="83" t="s">
        <v>170</v>
      </c>
      <c r="B301" s="83">
        <v>23</v>
      </c>
      <c r="C301" s="84">
        <v>1147.41908977</v>
      </c>
      <c r="D301" s="84">
        <v>1143.17482462</v>
      </c>
      <c r="E301" s="84">
        <v>150.67141276999999</v>
      </c>
      <c r="F301" s="84">
        <v>150.67141276999999</v>
      </c>
    </row>
    <row r="302" spans="1:6" ht="12.75" customHeight="1" x14ac:dyDescent="0.2">
      <c r="A302" s="83" t="s">
        <v>170</v>
      </c>
      <c r="B302" s="83">
        <v>24</v>
      </c>
      <c r="C302" s="84">
        <v>1169.43029127</v>
      </c>
      <c r="D302" s="84">
        <v>1160.2214615800001</v>
      </c>
      <c r="E302" s="84">
        <v>152.91817399999999</v>
      </c>
      <c r="F302" s="84">
        <v>152.91817399999999</v>
      </c>
    </row>
    <row r="303" spans="1:6" ht="12.75" customHeight="1" x14ac:dyDescent="0.2">
      <c r="A303" s="83" t="s">
        <v>171</v>
      </c>
      <c r="B303" s="83">
        <v>1</v>
      </c>
      <c r="C303" s="84">
        <v>1273.59143212</v>
      </c>
      <c r="D303" s="84">
        <v>1267.53979463</v>
      </c>
      <c r="E303" s="84">
        <v>167.06282143999999</v>
      </c>
      <c r="F303" s="84">
        <v>167.06282143999999</v>
      </c>
    </row>
    <row r="304" spans="1:6" ht="12.75" customHeight="1" x14ac:dyDescent="0.2">
      <c r="A304" s="83" t="s">
        <v>171</v>
      </c>
      <c r="B304" s="83">
        <v>2</v>
      </c>
      <c r="C304" s="84">
        <v>1279.6998662000001</v>
      </c>
      <c r="D304" s="84">
        <v>1276.6933800500001</v>
      </c>
      <c r="E304" s="84">
        <v>168.26927176999999</v>
      </c>
      <c r="F304" s="84">
        <v>168.26927176999999</v>
      </c>
    </row>
    <row r="305" spans="1:6" ht="12.75" customHeight="1" x14ac:dyDescent="0.2">
      <c r="A305" s="83" t="s">
        <v>171</v>
      </c>
      <c r="B305" s="83">
        <v>3</v>
      </c>
      <c r="C305" s="84">
        <v>1282.7561332</v>
      </c>
      <c r="D305" s="84">
        <v>1275.5003545500001</v>
      </c>
      <c r="E305" s="84">
        <v>168.11203</v>
      </c>
      <c r="F305" s="84">
        <v>168.11203</v>
      </c>
    </row>
    <row r="306" spans="1:6" ht="12.75" customHeight="1" x14ac:dyDescent="0.2">
      <c r="A306" s="83" t="s">
        <v>171</v>
      </c>
      <c r="B306" s="83">
        <v>4</v>
      </c>
      <c r="C306" s="84">
        <v>1286.64758052</v>
      </c>
      <c r="D306" s="84">
        <v>1278.9729406500001</v>
      </c>
      <c r="E306" s="84">
        <v>168.56971978999999</v>
      </c>
      <c r="F306" s="84">
        <v>168.56971978999999</v>
      </c>
    </row>
    <row r="307" spans="1:6" ht="12.75" customHeight="1" x14ac:dyDescent="0.2">
      <c r="A307" s="83" t="s">
        <v>171</v>
      </c>
      <c r="B307" s="83">
        <v>5</v>
      </c>
      <c r="C307" s="84">
        <v>1276.6277077699999</v>
      </c>
      <c r="D307" s="84">
        <v>1270.27388701</v>
      </c>
      <c r="E307" s="84">
        <v>167.42317713</v>
      </c>
      <c r="F307" s="84">
        <v>167.42317713</v>
      </c>
    </row>
    <row r="308" spans="1:6" ht="12.75" customHeight="1" x14ac:dyDescent="0.2">
      <c r="A308" s="83" t="s">
        <v>171</v>
      </c>
      <c r="B308" s="83">
        <v>6</v>
      </c>
      <c r="C308" s="84">
        <v>1263.04555493</v>
      </c>
      <c r="D308" s="84">
        <v>1255.3608828700001</v>
      </c>
      <c r="E308" s="84">
        <v>165.45763052000001</v>
      </c>
      <c r="F308" s="84">
        <v>165.45763052000001</v>
      </c>
    </row>
    <row r="309" spans="1:6" ht="12.75" customHeight="1" x14ac:dyDescent="0.2">
      <c r="A309" s="83" t="s">
        <v>171</v>
      </c>
      <c r="B309" s="83">
        <v>7</v>
      </c>
      <c r="C309" s="84">
        <v>1223.86289734</v>
      </c>
      <c r="D309" s="84">
        <v>1215.0224609300001</v>
      </c>
      <c r="E309" s="84">
        <v>160.14099225000001</v>
      </c>
      <c r="F309" s="84">
        <v>160.14099225000001</v>
      </c>
    </row>
    <row r="310" spans="1:6" ht="12.75" customHeight="1" x14ac:dyDescent="0.2">
      <c r="A310" s="83" t="s">
        <v>171</v>
      </c>
      <c r="B310" s="83">
        <v>8</v>
      </c>
      <c r="C310" s="84">
        <v>1183.91711584</v>
      </c>
      <c r="D310" s="84">
        <v>1177.1505616300001</v>
      </c>
      <c r="E310" s="84">
        <v>155.14944376</v>
      </c>
      <c r="F310" s="84">
        <v>155.14944376</v>
      </c>
    </row>
    <row r="311" spans="1:6" ht="12.75" customHeight="1" x14ac:dyDescent="0.2">
      <c r="A311" s="83" t="s">
        <v>171</v>
      </c>
      <c r="B311" s="83">
        <v>9</v>
      </c>
      <c r="C311" s="84">
        <v>1125.4376131399999</v>
      </c>
      <c r="D311" s="84">
        <v>1116.43237993</v>
      </c>
      <c r="E311" s="84">
        <v>147.14673585</v>
      </c>
      <c r="F311" s="84">
        <v>147.14673585</v>
      </c>
    </row>
    <row r="312" spans="1:6" ht="12.75" customHeight="1" x14ac:dyDescent="0.2">
      <c r="A312" s="83" t="s">
        <v>171</v>
      </c>
      <c r="B312" s="83">
        <v>10</v>
      </c>
      <c r="C312" s="84">
        <v>1105.6726347599999</v>
      </c>
      <c r="D312" s="84">
        <v>1097.40419494</v>
      </c>
      <c r="E312" s="84">
        <v>144.6388049</v>
      </c>
      <c r="F312" s="84">
        <v>144.6388049</v>
      </c>
    </row>
    <row r="313" spans="1:6" ht="12.75" customHeight="1" x14ac:dyDescent="0.2">
      <c r="A313" s="83" t="s">
        <v>171</v>
      </c>
      <c r="B313" s="83">
        <v>11</v>
      </c>
      <c r="C313" s="84">
        <v>1117.94390176</v>
      </c>
      <c r="D313" s="84">
        <v>1109.1116879399999</v>
      </c>
      <c r="E313" s="84">
        <v>146.18186241999999</v>
      </c>
      <c r="F313" s="84">
        <v>146.18186241999999</v>
      </c>
    </row>
    <row r="314" spans="1:6" ht="12.75" customHeight="1" x14ac:dyDescent="0.2">
      <c r="A314" s="83" t="s">
        <v>171</v>
      </c>
      <c r="B314" s="83">
        <v>12</v>
      </c>
      <c r="C314" s="84">
        <v>1150.8695915200001</v>
      </c>
      <c r="D314" s="84">
        <v>1142.1566495699999</v>
      </c>
      <c r="E314" s="84">
        <v>150.53721643</v>
      </c>
      <c r="F314" s="84">
        <v>150.53721643</v>
      </c>
    </row>
    <row r="315" spans="1:6" ht="12.75" customHeight="1" x14ac:dyDescent="0.2">
      <c r="A315" s="83" t="s">
        <v>171</v>
      </c>
      <c r="B315" s="83">
        <v>13</v>
      </c>
      <c r="C315" s="84">
        <v>1178.3367420100001</v>
      </c>
      <c r="D315" s="84">
        <v>1166.4939920899999</v>
      </c>
      <c r="E315" s="84">
        <v>153.74489885</v>
      </c>
      <c r="F315" s="84">
        <v>153.74489885</v>
      </c>
    </row>
    <row r="316" spans="1:6" ht="12.75" customHeight="1" x14ac:dyDescent="0.2">
      <c r="A316" s="83" t="s">
        <v>171</v>
      </c>
      <c r="B316" s="83">
        <v>14</v>
      </c>
      <c r="C316" s="84">
        <v>1190.79125608</v>
      </c>
      <c r="D316" s="84">
        <v>1180.77747331</v>
      </c>
      <c r="E316" s="84">
        <v>155.62747379999999</v>
      </c>
      <c r="F316" s="84">
        <v>155.62747379999999</v>
      </c>
    </row>
    <row r="317" spans="1:6" ht="12.75" customHeight="1" x14ac:dyDescent="0.2">
      <c r="A317" s="83" t="s">
        <v>171</v>
      </c>
      <c r="B317" s="83">
        <v>15</v>
      </c>
      <c r="C317" s="84">
        <v>1213.65412756</v>
      </c>
      <c r="D317" s="84">
        <v>1202.3030786500001</v>
      </c>
      <c r="E317" s="84">
        <v>158.46456687</v>
      </c>
      <c r="F317" s="84">
        <v>158.46456687</v>
      </c>
    </row>
    <row r="318" spans="1:6" ht="12.75" customHeight="1" x14ac:dyDescent="0.2">
      <c r="A318" s="83" t="s">
        <v>171</v>
      </c>
      <c r="B318" s="83">
        <v>16</v>
      </c>
      <c r="C318" s="84">
        <v>1211.1343747599999</v>
      </c>
      <c r="D318" s="84">
        <v>1199.02759661</v>
      </c>
      <c r="E318" s="84">
        <v>158.03285554999999</v>
      </c>
      <c r="F318" s="84">
        <v>158.03285554999999</v>
      </c>
    </row>
    <row r="319" spans="1:6" ht="12.75" customHeight="1" x14ac:dyDescent="0.2">
      <c r="A319" s="83" t="s">
        <v>171</v>
      </c>
      <c r="B319" s="83">
        <v>17</v>
      </c>
      <c r="C319" s="84">
        <v>1218.2614182499999</v>
      </c>
      <c r="D319" s="84">
        <v>1204.8133813500001</v>
      </c>
      <c r="E319" s="84">
        <v>158.79542688999999</v>
      </c>
      <c r="F319" s="84">
        <v>158.79542688999999</v>
      </c>
    </row>
    <row r="320" spans="1:6" ht="12.75" customHeight="1" x14ac:dyDescent="0.2">
      <c r="A320" s="83" t="s">
        <v>171</v>
      </c>
      <c r="B320" s="83">
        <v>18</v>
      </c>
      <c r="C320" s="84">
        <v>1180.92396899</v>
      </c>
      <c r="D320" s="84">
        <v>1170.42933842</v>
      </c>
      <c r="E320" s="84">
        <v>154.26358083</v>
      </c>
      <c r="F320" s="84">
        <v>154.26358083</v>
      </c>
    </row>
    <row r="321" spans="1:6" ht="12.75" customHeight="1" x14ac:dyDescent="0.2">
      <c r="A321" s="83" t="s">
        <v>171</v>
      </c>
      <c r="B321" s="83">
        <v>19</v>
      </c>
      <c r="C321" s="84">
        <v>1123.02210246</v>
      </c>
      <c r="D321" s="84">
        <v>1114.74797094</v>
      </c>
      <c r="E321" s="84">
        <v>146.92472931</v>
      </c>
      <c r="F321" s="84">
        <v>146.92472931</v>
      </c>
    </row>
    <row r="322" spans="1:6" ht="12.75" customHeight="1" x14ac:dyDescent="0.2">
      <c r="A322" s="83" t="s">
        <v>171</v>
      </c>
      <c r="B322" s="83">
        <v>20</v>
      </c>
      <c r="C322" s="84">
        <v>1109.4003004599999</v>
      </c>
      <c r="D322" s="84">
        <v>1101.53256532</v>
      </c>
      <c r="E322" s="84">
        <v>145.18292762999999</v>
      </c>
      <c r="F322" s="84">
        <v>145.18292762999999</v>
      </c>
    </row>
    <row r="323" spans="1:6" ht="12.75" customHeight="1" x14ac:dyDescent="0.2">
      <c r="A323" s="83" t="s">
        <v>171</v>
      </c>
      <c r="B323" s="83">
        <v>21</v>
      </c>
      <c r="C323" s="84">
        <v>1126.0667385300001</v>
      </c>
      <c r="D323" s="84">
        <v>1117.9012517000001</v>
      </c>
      <c r="E323" s="84">
        <v>147.34033439000001</v>
      </c>
      <c r="F323" s="84">
        <v>147.34033439000001</v>
      </c>
    </row>
    <row r="324" spans="1:6" ht="12.75" customHeight="1" x14ac:dyDescent="0.2">
      <c r="A324" s="83" t="s">
        <v>171</v>
      </c>
      <c r="B324" s="83">
        <v>22</v>
      </c>
      <c r="C324" s="84">
        <v>1137.9236394899999</v>
      </c>
      <c r="D324" s="84">
        <v>1135.55201066</v>
      </c>
      <c r="E324" s="84">
        <v>149.66671941000001</v>
      </c>
      <c r="F324" s="84">
        <v>149.66671941000001</v>
      </c>
    </row>
    <row r="325" spans="1:6" ht="12.75" customHeight="1" x14ac:dyDescent="0.2">
      <c r="A325" s="83" t="s">
        <v>171</v>
      </c>
      <c r="B325" s="83">
        <v>23</v>
      </c>
      <c r="C325" s="84">
        <v>1156.8654850600001</v>
      </c>
      <c r="D325" s="84">
        <v>1150.2704381399999</v>
      </c>
      <c r="E325" s="84">
        <v>151.60662066</v>
      </c>
      <c r="F325" s="84">
        <v>151.60662066</v>
      </c>
    </row>
    <row r="326" spans="1:6" ht="12.75" customHeight="1" x14ac:dyDescent="0.2">
      <c r="A326" s="83" t="s">
        <v>171</v>
      </c>
      <c r="B326" s="83">
        <v>24</v>
      </c>
      <c r="C326" s="84">
        <v>1201.0350802999999</v>
      </c>
      <c r="D326" s="84">
        <v>1198.6099822799999</v>
      </c>
      <c r="E326" s="84">
        <v>157.97781363000001</v>
      </c>
      <c r="F326" s="84">
        <v>157.97781363000001</v>
      </c>
    </row>
    <row r="327" spans="1:6" ht="12.75" customHeight="1" x14ac:dyDescent="0.2">
      <c r="A327" s="83" t="s">
        <v>172</v>
      </c>
      <c r="B327" s="83">
        <v>1</v>
      </c>
      <c r="C327" s="84">
        <v>1220.56979022</v>
      </c>
      <c r="D327" s="84">
        <v>1213.9091149200001</v>
      </c>
      <c r="E327" s="84">
        <v>159.9942523</v>
      </c>
      <c r="F327" s="84">
        <v>159.9942523</v>
      </c>
    </row>
    <row r="328" spans="1:6" ht="12.75" customHeight="1" x14ac:dyDescent="0.2">
      <c r="A328" s="83" t="s">
        <v>172</v>
      </c>
      <c r="B328" s="83">
        <v>2</v>
      </c>
      <c r="C328" s="84">
        <v>1275.1617933499999</v>
      </c>
      <c r="D328" s="84">
        <v>1266.27077603</v>
      </c>
      <c r="E328" s="84">
        <v>166.89556371</v>
      </c>
      <c r="F328" s="84">
        <v>166.89556371</v>
      </c>
    </row>
    <row r="329" spans="1:6" ht="12.75" customHeight="1" x14ac:dyDescent="0.2">
      <c r="A329" s="83" t="s">
        <v>172</v>
      </c>
      <c r="B329" s="83">
        <v>3</v>
      </c>
      <c r="C329" s="84">
        <v>1277.6850287699999</v>
      </c>
      <c r="D329" s="84">
        <v>1269.9543331699999</v>
      </c>
      <c r="E329" s="84">
        <v>167.38105967000001</v>
      </c>
      <c r="F329" s="84">
        <v>167.38105967000001</v>
      </c>
    </row>
    <row r="330" spans="1:6" ht="12.75" customHeight="1" x14ac:dyDescent="0.2">
      <c r="A330" s="83" t="s">
        <v>172</v>
      </c>
      <c r="B330" s="83">
        <v>4</v>
      </c>
      <c r="C330" s="84">
        <v>1280.1577082399999</v>
      </c>
      <c r="D330" s="84">
        <v>1272.32868063</v>
      </c>
      <c r="E330" s="84">
        <v>167.69400067999999</v>
      </c>
      <c r="F330" s="84">
        <v>167.69400067999999</v>
      </c>
    </row>
    <row r="331" spans="1:6" ht="12.75" customHeight="1" x14ac:dyDescent="0.2">
      <c r="A331" s="83" t="s">
        <v>172</v>
      </c>
      <c r="B331" s="83">
        <v>5</v>
      </c>
      <c r="C331" s="84">
        <v>1279.7828744999999</v>
      </c>
      <c r="D331" s="84">
        <v>1272.86947022</v>
      </c>
      <c r="E331" s="84">
        <v>167.76527720999999</v>
      </c>
      <c r="F331" s="84">
        <v>167.76527720999999</v>
      </c>
    </row>
    <row r="332" spans="1:6" ht="12.75" customHeight="1" x14ac:dyDescent="0.2">
      <c r="A332" s="83" t="s">
        <v>172</v>
      </c>
      <c r="B332" s="83">
        <v>6</v>
      </c>
      <c r="C332" s="84">
        <v>1280.41293079</v>
      </c>
      <c r="D332" s="84">
        <v>1271.18088177</v>
      </c>
      <c r="E332" s="84">
        <v>167.54271980999999</v>
      </c>
      <c r="F332" s="84">
        <v>167.54271980999999</v>
      </c>
    </row>
    <row r="333" spans="1:6" ht="12.75" customHeight="1" x14ac:dyDescent="0.2">
      <c r="A333" s="83" t="s">
        <v>172</v>
      </c>
      <c r="B333" s="83">
        <v>7</v>
      </c>
      <c r="C333" s="84">
        <v>1258.06725334</v>
      </c>
      <c r="D333" s="84">
        <v>1249.22459602</v>
      </c>
      <c r="E333" s="84">
        <v>164.64886271</v>
      </c>
      <c r="F333" s="84">
        <v>164.64886271</v>
      </c>
    </row>
    <row r="334" spans="1:6" ht="12.75" customHeight="1" x14ac:dyDescent="0.2">
      <c r="A334" s="83" t="s">
        <v>172</v>
      </c>
      <c r="B334" s="83">
        <v>8</v>
      </c>
      <c r="C334" s="84">
        <v>1199.3590094399999</v>
      </c>
      <c r="D334" s="84">
        <v>1194.6083509600001</v>
      </c>
      <c r="E334" s="84">
        <v>157.45039521999999</v>
      </c>
      <c r="F334" s="84">
        <v>157.45039521999999</v>
      </c>
    </row>
    <row r="335" spans="1:6" ht="12.75" customHeight="1" x14ac:dyDescent="0.2">
      <c r="A335" s="83" t="s">
        <v>172</v>
      </c>
      <c r="B335" s="83">
        <v>9</v>
      </c>
      <c r="C335" s="84">
        <v>1136.4994228099999</v>
      </c>
      <c r="D335" s="84">
        <v>1125.4642205800001</v>
      </c>
      <c r="E335" s="84">
        <v>148.33714011000001</v>
      </c>
      <c r="F335" s="84">
        <v>148.33714011000001</v>
      </c>
    </row>
    <row r="336" spans="1:6" ht="12.75" customHeight="1" x14ac:dyDescent="0.2">
      <c r="A336" s="83" t="s">
        <v>172</v>
      </c>
      <c r="B336" s="83">
        <v>10</v>
      </c>
      <c r="C336" s="84">
        <v>1100.83242845</v>
      </c>
      <c r="D336" s="84">
        <v>1088.7823433799999</v>
      </c>
      <c r="E336" s="84">
        <v>143.50243755</v>
      </c>
      <c r="F336" s="84">
        <v>143.50243755</v>
      </c>
    </row>
    <row r="337" spans="1:6" ht="12.75" customHeight="1" x14ac:dyDescent="0.2">
      <c r="A337" s="83" t="s">
        <v>172</v>
      </c>
      <c r="B337" s="83">
        <v>11</v>
      </c>
      <c r="C337" s="84">
        <v>1092.8840238099999</v>
      </c>
      <c r="D337" s="84">
        <v>1080.15006604</v>
      </c>
      <c r="E337" s="84">
        <v>142.36469606</v>
      </c>
      <c r="F337" s="84">
        <v>142.36469606</v>
      </c>
    </row>
    <row r="338" spans="1:6" ht="12.75" customHeight="1" x14ac:dyDescent="0.2">
      <c r="A338" s="83" t="s">
        <v>172</v>
      </c>
      <c r="B338" s="83">
        <v>12</v>
      </c>
      <c r="C338" s="84">
        <v>1122.5413367799999</v>
      </c>
      <c r="D338" s="84">
        <v>1111.67714151</v>
      </c>
      <c r="E338" s="84">
        <v>146.51999137999999</v>
      </c>
      <c r="F338" s="84">
        <v>146.51999137999999</v>
      </c>
    </row>
    <row r="339" spans="1:6" ht="12.75" customHeight="1" x14ac:dyDescent="0.2">
      <c r="A339" s="83" t="s">
        <v>172</v>
      </c>
      <c r="B339" s="83">
        <v>13</v>
      </c>
      <c r="C339" s="84">
        <v>1171.6469910400001</v>
      </c>
      <c r="D339" s="84">
        <v>1158.6996127100001</v>
      </c>
      <c r="E339" s="84">
        <v>152.71759302000001</v>
      </c>
      <c r="F339" s="84">
        <v>152.71759302000001</v>
      </c>
    </row>
    <row r="340" spans="1:6" ht="12.75" customHeight="1" x14ac:dyDescent="0.2">
      <c r="A340" s="83" t="s">
        <v>172</v>
      </c>
      <c r="B340" s="83">
        <v>14</v>
      </c>
      <c r="C340" s="84">
        <v>1201.39106526</v>
      </c>
      <c r="D340" s="84">
        <v>1187.6424728100001</v>
      </c>
      <c r="E340" s="84">
        <v>156.53228657</v>
      </c>
      <c r="F340" s="84">
        <v>156.53228657</v>
      </c>
    </row>
    <row r="341" spans="1:6" ht="12.75" customHeight="1" x14ac:dyDescent="0.2">
      <c r="A341" s="83" t="s">
        <v>172</v>
      </c>
      <c r="B341" s="83">
        <v>15</v>
      </c>
      <c r="C341" s="84">
        <v>1226.91862808</v>
      </c>
      <c r="D341" s="84">
        <v>1212.7686271699999</v>
      </c>
      <c r="E341" s="84">
        <v>159.84393505</v>
      </c>
      <c r="F341" s="84">
        <v>159.84393505</v>
      </c>
    </row>
    <row r="342" spans="1:6" ht="12.75" customHeight="1" x14ac:dyDescent="0.2">
      <c r="A342" s="83" t="s">
        <v>172</v>
      </c>
      <c r="B342" s="83">
        <v>16</v>
      </c>
      <c r="C342" s="84">
        <v>1221.51465059</v>
      </c>
      <c r="D342" s="84">
        <v>1210.92059664</v>
      </c>
      <c r="E342" s="84">
        <v>159.60036306000001</v>
      </c>
      <c r="F342" s="84">
        <v>159.60036306000001</v>
      </c>
    </row>
    <row r="343" spans="1:6" ht="12.75" customHeight="1" x14ac:dyDescent="0.2">
      <c r="A343" s="83" t="s">
        <v>172</v>
      </c>
      <c r="B343" s="83">
        <v>17</v>
      </c>
      <c r="C343" s="84">
        <v>1234.8501035700001</v>
      </c>
      <c r="D343" s="84">
        <v>1219.8679664700001</v>
      </c>
      <c r="E343" s="84">
        <v>160.77963399999999</v>
      </c>
      <c r="F343" s="84">
        <v>160.77963399999999</v>
      </c>
    </row>
    <row r="344" spans="1:6" ht="12.75" customHeight="1" x14ac:dyDescent="0.2">
      <c r="A344" s="83" t="s">
        <v>172</v>
      </c>
      <c r="B344" s="83">
        <v>18</v>
      </c>
      <c r="C344" s="84">
        <v>1191.8755820900001</v>
      </c>
      <c r="D344" s="84">
        <v>1180.96877591</v>
      </c>
      <c r="E344" s="84">
        <v>155.65268764999999</v>
      </c>
      <c r="F344" s="84">
        <v>155.65268764999999</v>
      </c>
    </row>
    <row r="345" spans="1:6" ht="12.75" customHeight="1" x14ac:dyDescent="0.2">
      <c r="A345" s="83" t="s">
        <v>172</v>
      </c>
      <c r="B345" s="83">
        <v>19</v>
      </c>
      <c r="C345" s="84">
        <v>1084.85342412</v>
      </c>
      <c r="D345" s="84">
        <v>1076.7924329499999</v>
      </c>
      <c r="E345" s="84">
        <v>141.92215716999999</v>
      </c>
      <c r="F345" s="84">
        <v>141.92215716999999</v>
      </c>
    </row>
    <row r="346" spans="1:6" ht="12.75" customHeight="1" x14ac:dyDescent="0.2">
      <c r="A346" s="83" t="s">
        <v>172</v>
      </c>
      <c r="B346" s="83">
        <v>20</v>
      </c>
      <c r="C346" s="84">
        <v>1079.4106871199999</v>
      </c>
      <c r="D346" s="84">
        <v>1070.8275388300001</v>
      </c>
      <c r="E346" s="84">
        <v>141.13597906000001</v>
      </c>
      <c r="F346" s="84">
        <v>141.13597906000001</v>
      </c>
    </row>
    <row r="347" spans="1:6" ht="12.75" customHeight="1" x14ac:dyDescent="0.2">
      <c r="A347" s="83" t="s">
        <v>172</v>
      </c>
      <c r="B347" s="83">
        <v>21</v>
      </c>
      <c r="C347" s="84">
        <v>1082.03100623</v>
      </c>
      <c r="D347" s="84">
        <v>1073.89866456</v>
      </c>
      <c r="E347" s="84">
        <v>141.54075603999999</v>
      </c>
      <c r="F347" s="84">
        <v>141.54075603999999</v>
      </c>
    </row>
    <row r="348" spans="1:6" ht="12.75" customHeight="1" x14ac:dyDescent="0.2">
      <c r="A348" s="83" t="s">
        <v>172</v>
      </c>
      <c r="B348" s="83">
        <v>22</v>
      </c>
      <c r="C348" s="84">
        <v>1091.77764512</v>
      </c>
      <c r="D348" s="84">
        <v>1091.5376024300001</v>
      </c>
      <c r="E348" s="84">
        <v>143.86558303000001</v>
      </c>
      <c r="F348" s="84">
        <v>143.86558303000001</v>
      </c>
    </row>
    <row r="349" spans="1:6" ht="12.75" customHeight="1" x14ac:dyDescent="0.2">
      <c r="A349" s="83" t="s">
        <v>172</v>
      </c>
      <c r="B349" s="83">
        <v>23</v>
      </c>
      <c r="C349" s="84">
        <v>1126.9648365400001</v>
      </c>
      <c r="D349" s="84">
        <v>1119.1031191500001</v>
      </c>
      <c r="E349" s="84">
        <v>147.49874154</v>
      </c>
      <c r="F349" s="84">
        <v>147.49874154</v>
      </c>
    </row>
    <row r="350" spans="1:6" ht="12.75" customHeight="1" x14ac:dyDescent="0.2">
      <c r="A350" s="83" t="s">
        <v>172</v>
      </c>
      <c r="B350" s="83">
        <v>24</v>
      </c>
      <c r="C350" s="84">
        <v>1172.2057673199999</v>
      </c>
      <c r="D350" s="84">
        <v>1162.4006224100001</v>
      </c>
      <c r="E350" s="84">
        <v>153.20538923999999</v>
      </c>
      <c r="F350" s="84">
        <v>153.20538923999999</v>
      </c>
    </row>
    <row r="351" spans="1:6" ht="12.75" customHeight="1" x14ac:dyDescent="0.2">
      <c r="A351" s="83" t="s">
        <v>173</v>
      </c>
      <c r="B351" s="83">
        <v>1</v>
      </c>
      <c r="C351" s="84">
        <v>1229.4818300100001</v>
      </c>
      <c r="D351" s="84">
        <v>1223.7907685600001</v>
      </c>
      <c r="E351" s="84">
        <v>161.29666265</v>
      </c>
      <c r="F351" s="84">
        <v>161.29666265</v>
      </c>
    </row>
    <row r="352" spans="1:6" ht="12.75" customHeight="1" x14ac:dyDescent="0.2">
      <c r="A352" s="83" t="s">
        <v>173</v>
      </c>
      <c r="B352" s="83">
        <v>2</v>
      </c>
      <c r="C352" s="84">
        <v>1295.0476593400001</v>
      </c>
      <c r="D352" s="84">
        <v>1283.75228397</v>
      </c>
      <c r="E352" s="84">
        <v>169.1996413</v>
      </c>
      <c r="F352" s="84">
        <v>169.1996413</v>
      </c>
    </row>
    <row r="353" spans="1:6" ht="12.75" customHeight="1" x14ac:dyDescent="0.2">
      <c r="A353" s="83" t="s">
        <v>173</v>
      </c>
      <c r="B353" s="83">
        <v>3</v>
      </c>
      <c r="C353" s="84">
        <v>1296.5996837600001</v>
      </c>
      <c r="D353" s="84">
        <v>1287.41967254</v>
      </c>
      <c r="E353" s="84">
        <v>169.68300622999999</v>
      </c>
      <c r="F353" s="84">
        <v>169.68300622999999</v>
      </c>
    </row>
    <row r="354" spans="1:6" ht="12.75" customHeight="1" x14ac:dyDescent="0.2">
      <c r="A354" s="83" t="s">
        <v>173</v>
      </c>
      <c r="B354" s="83">
        <v>4</v>
      </c>
      <c r="C354" s="84">
        <v>1302.2774449200001</v>
      </c>
      <c r="D354" s="84">
        <v>1292.28592538</v>
      </c>
      <c r="E354" s="84">
        <v>170.32438249</v>
      </c>
      <c r="F354" s="84">
        <v>170.32438249</v>
      </c>
    </row>
    <row r="355" spans="1:6" ht="12.75" customHeight="1" x14ac:dyDescent="0.2">
      <c r="A355" s="83" t="s">
        <v>173</v>
      </c>
      <c r="B355" s="83">
        <v>5</v>
      </c>
      <c r="C355" s="84">
        <v>1289.3189336200001</v>
      </c>
      <c r="D355" s="84">
        <v>1281.5232787</v>
      </c>
      <c r="E355" s="84">
        <v>168.90585651000001</v>
      </c>
      <c r="F355" s="84">
        <v>168.90585651000001</v>
      </c>
    </row>
    <row r="356" spans="1:6" ht="12.75" customHeight="1" x14ac:dyDescent="0.2">
      <c r="A356" s="83" t="s">
        <v>173</v>
      </c>
      <c r="B356" s="83">
        <v>6</v>
      </c>
      <c r="C356" s="84">
        <v>1276.19279224</v>
      </c>
      <c r="D356" s="84">
        <v>1266.2586278000001</v>
      </c>
      <c r="E356" s="84">
        <v>166.89396256000001</v>
      </c>
      <c r="F356" s="84">
        <v>166.89396256000001</v>
      </c>
    </row>
    <row r="357" spans="1:6" ht="12.75" customHeight="1" x14ac:dyDescent="0.2">
      <c r="A357" s="83" t="s">
        <v>173</v>
      </c>
      <c r="B357" s="83">
        <v>7</v>
      </c>
      <c r="C357" s="84">
        <v>1262.87035186</v>
      </c>
      <c r="D357" s="84">
        <v>1253.0255087</v>
      </c>
      <c r="E357" s="84">
        <v>165.14982621999999</v>
      </c>
      <c r="F357" s="84">
        <v>165.14982621999999</v>
      </c>
    </row>
    <row r="358" spans="1:6" ht="12.75" customHeight="1" x14ac:dyDescent="0.2">
      <c r="A358" s="83" t="s">
        <v>173</v>
      </c>
      <c r="B358" s="83">
        <v>8</v>
      </c>
      <c r="C358" s="84">
        <v>1140.8013286600001</v>
      </c>
      <c r="D358" s="84">
        <v>1133.9648978</v>
      </c>
      <c r="E358" s="84">
        <v>149.45753658999999</v>
      </c>
      <c r="F358" s="84">
        <v>149.45753658999999</v>
      </c>
    </row>
    <row r="359" spans="1:6" ht="12.75" customHeight="1" x14ac:dyDescent="0.2">
      <c r="A359" s="83" t="s">
        <v>173</v>
      </c>
      <c r="B359" s="83">
        <v>9</v>
      </c>
      <c r="C359" s="84">
        <v>1098.92862476</v>
      </c>
      <c r="D359" s="84">
        <v>1090.61611995</v>
      </c>
      <c r="E359" s="84">
        <v>143.74413086000001</v>
      </c>
      <c r="F359" s="84">
        <v>143.74413086000001</v>
      </c>
    </row>
    <row r="360" spans="1:6" ht="12.75" customHeight="1" x14ac:dyDescent="0.2">
      <c r="A360" s="83" t="s">
        <v>173</v>
      </c>
      <c r="B360" s="83">
        <v>10</v>
      </c>
      <c r="C360" s="84">
        <v>1083.5018617799999</v>
      </c>
      <c r="D360" s="84">
        <v>1080.94006747</v>
      </c>
      <c r="E360" s="84">
        <v>142.46881891999999</v>
      </c>
      <c r="F360" s="84">
        <v>142.46881891999999</v>
      </c>
    </row>
    <row r="361" spans="1:6" ht="12.75" customHeight="1" x14ac:dyDescent="0.2">
      <c r="A361" s="83" t="s">
        <v>173</v>
      </c>
      <c r="B361" s="83">
        <v>11</v>
      </c>
      <c r="C361" s="84">
        <v>1088.10515248</v>
      </c>
      <c r="D361" s="84">
        <v>1079.6547152000001</v>
      </c>
      <c r="E361" s="84">
        <v>142.2994084</v>
      </c>
      <c r="F361" s="84">
        <v>142.2994084</v>
      </c>
    </row>
    <row r="362" spans="1:6" ht="12.75" customHeight="1" x14ac:dyDescent="0.2">
      <c r="A362" s="83" t="s">
        <v>173</v>
      </c>
      <c r="B362" s="83">
        <v>12</v>
      </c>
      <c r="C362" s="84">
        <v>1128.8538337299999</v>
      </c>
      <c r="D362" s="84">
        <v>1118.3195355400001</v>
      </c>
      <c r="E362" s="84">
        <v>147.39546455999999</v>
      </c>
      <c r="F362" s="84">
        <v>147.39546455999999</v>
      </c>
    </row>
    <row r="363" spans="1:6" ht="12.75" customHeight="1" x14ac:dyDescent="0.2">
      <c r="A363" s="83" t="s">
        <v>173</v>
      </c>
      <c r="B363" s="83">
        <v>13</v>
      </c>
      <c r="C363" s="84">
        <v>1165.3792141700001</v>
      </c>
      <c r="D363" s="84">
        <v>1154.71624122</v>
      </c>
      <c r="E363" s="84">
        <v>152.19258128000001</v>
      </c>
      <c r="F363" s="84">
        <v>152.19258128000001</v>
      </c>
    </row>
    <row r="364" spans="1:6" ht="12.75" customHeight="1" x14ac:dyDescent="0.2">
      <c r="A364" s="83" t="s">
        <v>173</v>
      </c>
      <c r="B364" s="83">
        <v>14</v>
      </c>
      <c r="C364" s="84">
        <v>1184.4531274399999</v>
      </c>
      <c r="D364" s="84">
        <v>1175.5328712600001</v>
      </c>
      <c r="E364" s="84">
        <v>154.9362308</v>
      </c>
      <c r="F364" s="84">
        <v>154.9362308</v>
      </c>
    </row>
    <row r="365" spans="1:6" ht="12.75" customHeight="1" x14ac:dyDescent="0.2">
      <c r="A365" s="83" t="s">
        <v>173</v>
      </c>
      <c r="B365" s="83">
        <v>15</v>
      </c>
      <c r="C365" s="84">
        <v>1203.07516659</v>
      </c>
      <c r="D365" s="84">
        <v>1193.48392612</v>
      </c>
      <c r="E365" s="84">
        <v>157.30219507000001</v>
      </c>
      <c r="F365" s="84">
        <v>157.30219507000001</v>
      </c>
    </row>
    <row r="366" spans="1:6" ht="12.75" customHeight="1" x14ac:dyDescent="0.2">
      <c r="A366" s="83" t="s">
        <v>173</v>
      </c>
      <c r="B366" s="83">
        <v>16</v>
      </c>
      <c r="C366" s="84">
        <v>1209.5214968299999</v>
      </c>
      <c r="D366" s="84">
        <v>1200.1155202699999</v>
      </c>
      <c r="E366" s="84">
        <v>158.17624480999999</v>
      </c>
      <c r="F366" s="84">
        <v>158.17624480999999</v>
      </c>
    </row>
    <row r="367" spans="1:6" ht="12.75" customHeight="1" x14ac:dyDescent="0.2">
      <c r="A367" s="83" t="s">
        <v>173</v>
      </c>
      <c r="B367" s="83">
        <v>17</v>
      </c>
      <c r="C367" s="84">
        <v>1203.85961739</v>
      </c>
      <c r="D367" s="84">
        <v>1194.4848817</v>
      </c>
      <c r="E367" s="84">
        <v>157.43412187000001</v>
      </c>
      <c r="F367" s="84">
        <v>157.43412187000001</v>
      </c>
    </row>
    <row r="368" spans="1:6" ht="12.75" customHeight="1" x14ac:dyDescent="0.2">
      <c r="A368" s="83" t="s">
        <v>173</v>
      </c>
      <c r="B368" s="83">
        <v>18</v>
      </c>
      <c r="C368" s="84">
        <v>1169.9178104499999</v>
      </c>
      <c r="D368" s="84">
        <v>1160.2208069599999</v>
      </c>
      <c r="E368" s="84">
        <v>152.91808771999999</v>
      </c>
      <c r="F368" s="84">
        <v>152.91808771999999</v>
      </c>
    </row>
    <row r="369" spans="1:6" ht="12.75" customHeight="1" x14ac:dyDescent="0.2">
      <c r="A369" s="83" t="s">
        <v>173</v>
      </c>
      <c r="B369" s="83">
        <v>19</v>
      </c>
      <c r="C369" s="84">
        <v>1096.64858701</v>
      </c>
      <c r="D369" s="84">
        <v>1087.1033531200001</v>
      </c>
      <c r="E369" s="84">
        <v>143.2811452</v>
      </c>
      <c r="F369" s="84">
        <v>143.2811452</v>
      </c>
    </row>
    <row r="370" spans="1:6" ht="12.75" customHeight="1" x14ac:dyDescent="0.2">
      <c r="A370" s="83" t="s">
        <v>173</v>
      </c>
      <c r="B370" s="83">
        <v>20</v>
      </c>
      <c r="C370" s="84">
        <v>1085.62537651</v>
      </c>
      <c r="D370" s="84">
        <v>1076.8234226500001</v>
      </c>
      <c r="E370" s="84">
        <v>141.92624164</v>
      </c>
      <c r="F370" s="84">
        <v>141.92624164</v>
      </c>
    </row>
    <row r="371" spans="1:6" ht="12.75" customHeight="1" x14ac:dyDescent="0.2">
      <c r="A371" s="83" t="s">
        <v>173</v>
      </c>
      <c r="B371" s="83">
        <v>21</v>
      </c>
      <c r="C371" s="84">
        <v>1102.41306347</v>
      </c>
      <c r="D371" s="84">
        <v>1091.73931047</v>
      </c>
      <c r="E371" s="84">
        <v>143.89216832</v>
      </c>
      <c r="F371" s="84">
        <v>143.89216832</v>
      </c>
    </row>
    <row r="372" spans="1:6" ht="12.75" customHeight="1" x14ac:dyDescent="0.2">
      <c r="A372" s="83" t="s">
        <v>173</v>
      </c>
      <c r="B372" s="83">
        <v>22</v>
      </c>
      <c r="C372" s="84">
        <v>1114.19509303</v>
      </c>
      <c r="D372" s="84">
        <v>1105.7291964399999</v>
      </c>
      <c r="E372" s="84">
        <v>145.73604717000001</v>
      </c>
      <c r="F372" s="84">
        <v>145.73604717000001</v>
      </c>
    </row>
    <row r="373" spans="1:6" ht="12.75" customHeight="1" x14ac:dyDescent="0.2">
      <c r="A373" s="83" t="s">
        <v>173</v>
      </c>
      <c r="B373" s="83">
        <v>23</v>
      </c>
      <c r="C373" s="84">
        <v>1142.55346719</v>
      </c>
      <c r="D373" s="84">
        <v>1132.7623690999999</v>
      </c>
      <c r="E373" s="84">
        <v>149.29904228999999</v>
      </c>
      <c r="F373" s="84">
        <v>149.29904228999999</v>
      </c>
    </row>
    <row r="374" spans="1:6" ht="12.75" customHeight="1" x14ac:dyDescent="0.2">
      <c r="A374" s="83" t="s">
        <v>173</v>
      </c>
      <c r="B374" s="83">
        <v>24</v>
      </c>
      <c r="C374" s="84">
        <v>1174.7658290700001</v>
      </c>
      <c r="D374" s="84">
        <v>1164.56797684</v>
      </c>
      <c r="E374" s="84">
        <v>153.49104840000001</v>
      </c>
      <c r="F374" s="84">
        <v>153.49104840000001</v>
      </c>
    </row>
    <row r="375" spans="1:6" ht="12.75" customHeight="1" x14ac:dyDescent="0.2">
      <c r="A375" s="83" t="s">
        <v>174</v>
      </c>
      <c r="B375" s="83">
        <v>1</v>
      </c>
      <c r="C375" s="84">
        <v>1152.34778757</v>
      </c>
      <c r="D375" s="84">
        <v>1142.5402311099999</v>
      </c>
      <c r="E375" s="84">
        <v>150.58777280000001</v>
      </c>
      <c r="F375" s="84">
        <v>150.58777280000001</v>
      </c>
    </row>
    <row r="376" spans="1:6" ht="12.75" customHeight="1" x14ac:dyDescent="0.2">
      <c r="A376" s="83" t="s">
        <v>174</v>
      </c>
      <c r="B376" s="83">
        <v>2</v>
      </c>
      <c r="C376" s="84">
        <v>1220.8431499400001</v>
      </c>
      <c r="D376" s="84">
        <v>1208.70887722</v>
      </c>
      <c r="E376" s="84">
        <v>159.30885656000001</v>
      </c>
      <c r="F376" s="84">
        <v>159.30885656000001</v>
      </c>
    </row>
    <row r="377" spans="1:6" ht="12.75" customHeight="1" x14ac:dyDescent="0.2">
      <c r="A377" s="83" t="s">
        <v>174</v>
      </c>
      <c r="B377" s="83">
        <v>3</v>
      </c>
      <c r="C377" s="84">
        <v>1251.14157682</v>
      </c>
      <c r="D377" s="84">
        <v>1240.44787268</v>
      </c>
      <c r="E377" s="84">
        <v>163.49208311999999</v>
      </c>
      <c r="F377" s="84">
        <v>163.49208311999999</v>
      </c>
    </row>
    <row r="378" spans="1:6" ht="12.75" customHeight="1" x14ac:dyDescent="0.2">
      <c r="A378" s="83" t="s">
        <v>174</v>
      </c>
      <c r="B378" s="83">
        <v>4</v>
      </c>
      <c r="C378" s="84">
        <v>1256.8633297700001</v>
      </c>
      <c r="D378" s="84">
        <v>1245.6094625400001</v>
      </c>
      <c r="E378" s="84">
        <v>164.17238503999999</v>
      </c>
      <c r="F378" s="84">
        <v>164.17238503999999</v>
      </c>
    </row>
    <row r="379" spans="1:6" ht="12.75" customHeight="1" x14ac:dyDescent="0.2">
      <c r="A379" s="83" t="s">
        <v>174</v>
      </c>
      <c r="B379" s="83">
        <v>5</v>
      </c>
      <c r="C379" s="84">
        <v>1235.4403752799999</v>
      </c>
      <c r="D379" s="84">
        <v>1232.8262656899999</v>
      </c>
      <c r="E379" s="84">
        <v>162.48754883999999</v>
      </c>
      <c r="F379" s="84">
        <v>162.48754883999999</v>
      </c>
    </row>
    <row r="380" spans="1:6" ht="12.75" customHeight="1" x14ac:dyDescent="0.2">
      <c r="A380" s="83" t="s">
        <v>174</v>
      </c>
      <c r="B380" s="83">
        <v>6</v>
      </c>
      <c r="C380" s="84">
        <v>1211.31343178</v>
      </c>
      <c r="D380" s="84">
        <v>1201.5884673</v>
      </c>
      <c r="E380" s="84">
        <v>158.37038047999999</v>
      </c>
      <c r="F380" s="84">
        <v>158.37038047999999</v>
      </c>
    </row>
    <row r="381" spans="1:6" ht="12.75" customHeight="1" x14ac:dyDescent="0.2">
      <c r="A381" s="83" t="s">
        <v>174</v>
      </c>
      <c r="B381" s="83">
        <v>7</v>
      </c>
      <c r="C381" s="84">
        <v>1151.6713509599999</v>
      </c>
      <c r="D381" s="84">
        <v>1141.1384866000001</v>
      </c>
      <c r="E381" s="84">
        <v>150.40302169</v>
      </c>
      <c r="F381" s="84">
        <v>150.40302169</v>
      </c>
    </row>
    <row r="382" spans="1:6" ht="12.75" customHeight="1" x14ac:dyDescent="0.2">
      <c r="A382" s="83" t="s">
        <v>174</v>
      </c>
      <c r="B382" s="83">
        <v>8</v>
      </c>
      <c r="C382" s="84">
        <v>1075.8703161200001</v>
      </c>
      <c r="D382" s="84">
        <v>1069.5844316800001</v>
      </c>
      <c r="E382" s="84">
        <v>140.97213647999999</v>
      </c>
      <c r="F382" s="84">
        <v>140.97213647999999</v>
      </c>
    </row>
    <row r="383" spans="1:6" ht="12.75" customHeight="1" x14ac:dyDescent="0.2">
      <c r="A383" s="83" t="s">
        <v>174</v>
      </c>
      <c r="B383" s="83">
        <v>9</v>
      </c>
      <c r="C383" s="84">
        <v>1019.81574474</v>
      </c>
      <c r="D383" s="84">
        <v>1012.07749573</v>
      </c>
      <c r="E383" s="84">
        <v>133.39267348000001</v>
      </c>
      <c r="F383" s="84">
        <v>133.39267348000001</v>
      </c>
    </row>
    <row r="384" spans="1:6" ht="12.75" customHeight="1" x14ac:dyDescent="0.2">
      <c r="A384" s="83" t="s">
        <v>174</v>
      </c>
      <c r="B384" s="83">
        <v>10</v>
      </c>
      <c r="C384" s="84">
        <v>1003.40125654</v>
      </c>
      <c r="D384" s="84">
        <v>996.01698800999998</v>
      </c>
      <c r="E384" s="84">
        <v>131.27588492000001</v>
      </c>
      <c r="F384" s="84">
        <v>131.27588492000001</v>
      </c>
    </row>
    <row r="385" spans="1:6" ht="12.75" customHeight="1" x14ac:dyDescent="0.2">
      <c r="A385" s="83" t="s">
        <v>174</v>
      </c>
      <c r="B385" s="83">
        <v>11</v>
      </c>
      <c r="C385" s="84">
        <v>1013.02833175</v>
      </c>
      <c r="D385" s="84">
        <v>1004.50683479</v>
      </c>
      <c r="E385" s="84">
        <v>132.39485393999999</v>
      </c>
      <c r="F385" s="84">
        <v>132.39485393999999</v>
      </c>
    </row>
    <row r="386" spans="1:6" ht="12.75" customHeight="1" x14ac:dyDescent="0.2">
      <c r="A386" s="83" t="s">
        <v>174</v>
      </c>
      <c r="B386" s="83">
        <v>12</v>
      </c>
      <c r="C386" s="84">
        <v>1071.0907535900001</v>
      </c>
      <c r="D386" s="84">
        <v>1060.04427966</v>
      </c>
      <c r="E386" s="84">
        <v>139.71473634</v>
      </c>
      <c r="F386" s="84">
        <v>139.71473634</v>
      </c>
    </row>
    <row r="387" spans="1:6" ht="12.75" customHeight="1" x14ac:dyDescent="0.2">
      <c r="A387" s="83" t="s">
        <v>174</v>
      </c>
      <c r="B387" s="83">
        <v>13</v>
      </c>
      <c r="C387" s="84">
        <v>1099.16870651</v>
      </c>
      <c r="D387" s="84">
        <v>1090.0761639899999</v>
      </c>
      <c r="E387" s="84">
        <v>143.6729642</v>
      </c>
      <c r="F387" s="84">
        <v>143.6729642</v>
      </c>
    </row>
    <row r="388" spans="1:6" ht="12.75" customHeight="1" x14ac:dyDescent="0.2">
      <c r="A388" s="83" t="s">
        <v>174</v>
      </c>
      <c r="B388" s="83">
        <v>14</v>
      </c>
      <c r="C388" s="84">
        <v>1131.5280453299999</v>
      </c>
      <c r="D388" s="84">
        <v>1123.16765132</v>
      </c>
      <c r="E388" s="84">
        <v>148.03445034000001</v>
      </c>
      <c r="F388" s="84">
        <v>148.03445034000001</v>
      </c>
    </row>
    <row r="389" spans="1:6" ht="12.75" customHeight="1" x14ac:dyDescent="0.2">
      <c r="A389" s="83" t="s">
        <v>174</v>
      </c>
      <c r="B389" s="83">
        <v>15</v>
      </c>
      <c r="C389" s="84">
        <v>1171.2977489699999</v>
      </c>
      <c r="D389" s="84">
        <v>1162.5816721000001</v>
      </c>
      <c r="E389" s="84">
        <v>153.22925175</v>
      </c>
      <c r="F389" s="84">
        <v>153.22925175</v>
      </c>
    </row>
    <row r="390" spans="1:6" ht="12.75" customHeight="1" x14ac:dyDescent="0.2">
      <c r="A390" s="83" t="s">
        <v>174</v>
      </c>
      <c r="B390" s="83">
        <v>16</v>
      </c>
      <c r="C390" s="84">
        <v>1177.7190981199999</v>
      </c>
      <c r="D390" s="84">
        <v>1167.9608233199999</v>
      </c>
      <c r="E390" s="84">
        <v>153.93822845</v>
      </c>
      <c r="F390" s="84">
        <v>153.93822845</v>
      </c>
    </row>
    <row r="391" spans="1:6" ht="12.75" customHeight="1" x14ac:dyDescent="0.2">
      <c r="A391" s="83" t="s">
        <v>174</v>
      </c>
      <c r="B391" s="83">
        <v>17</v>
      </c>
      <c r="C391" s="84">
        <v>1177.42992013</v>
      </c>
      <c r="D391" s="84">
        <v>1164.88746479</v>
      </c>
      <c r="E391" s="84">
        <v>153.53315717999999</v>
      </c>
      <c r="F391" s="84">
        <v>153.53315717999999</v>
      </c>
    </row>
    <row r="392" spans="1:6" ht="12.75" customHeight="1" x14ac:dyDescent="0.2">
      <c r="A392" s="83" t="s">
        <v>174</v>
      </c>
      <c r="B392" s="83">
        <v>18</v>
      </c>
      <c r="C392" s="84">
        <v>1147.2000757599999</v>
      </c>
      <c r="D392" s="84">
        <v>1137.1976386199999</v>
      </c>
      <c r="E392" s="84">
        <v>149.88361458</v>
      </c>
      <c r="F392" s="84">
        <v>149.88361458</v>
      </c>
    </row>
    <row r="393" spans="1:6" ht="12.75" customHeight="1" x14ac:dyDescent="0.2">
      <c r="A393" s="83" t="s">
        <v>174</v>
      </c>
      <c r="B393" s="83">
        <v>19</v>
      </c>
      <c r="C393" s="84">
        <v>1074.6173833</v>
      </c>
      <c r="D393" s="84">
        <v>1065.9301384400001</v>
      </c>
      <c r="E393" s="84">
        <v>140.49049753</v>
      </c>
      <c r="F393" s="84">
        <v>140.49049753</v>
      </c>
    </row>
    <row r="394" spans="1:6" ht="12.75" customHeight="1" x14ac:dyDescent="0.2">
      <c r="A394" s="83" t="s">
        <v>174</v>
      </c>
      <c r="B394" s="83">
        <v>20</v>
      </c>
      <c r="C394" s="84">
        <v>1050.8813274900001</v>
      </c>
      <c r="D394" s="84">
        <v>1042.1026871199999</v>
      </c>
      <c r="E394" s="84">
        <v>137.35001921</v>
      </c>
      <c r="F394" s="84">
        <v>137.35001921</v>
      </c>
    </row>
    <row r="395" spans="1:6" ht="12.75" customHeight="1" x14ac:dyDescent="0.2">
      <c r="A395" s="83" t="s">
        <v>174</v>
      </c>
      <c r="B395" s="83">
        <v>21</v>
      </c>
      <c r="C395" s="84">
        <v>1054.5769642800001</v>
      </c>
      <c r="D395" s="84">
        <v>1046.7225801</v>
      </c>
      <c r="E395" s="84">
        <v>137.95892502000001</v>
      </c>
      <c r="F395" s="84">
        <v>137.95892502000001</v>
      </c>
    </row>
    <row r="396" spans="1:6" ht="12.75" customHeight="1" x14ac:dyDescent="0.2">
      <c r="A396" s="83" t="s">
        <v>174</v>
      </c>
      <c r="B396" s="83">
        <v>22</v>
      </c>
      <c r="C396" s="84">
        <v>1068.67669232</v>
      </c>
      <c r="D396" s="84">
        <v>1060.1456739600001</v>
      </c>
      <c r="E396" s="84">
        <v>139.7281002</v>
      </c>
      <c r="F396" s="84">
        <v>139.7281002</v>
      </c>
    </row>
    <row r="397" spans="1:6" ht="12.75" customHeight="1" x14ac:dyDescent="0.2">
      <c r="A397" s="83" t="s">
        <v>174</v>
      </c>
      <c r="B397" s="83">
        <v>23</v>
      </c>
      <c r="C397" s="84">
        <v>1103.47228253</v>
      </c>
      <c r="D397" s="84">
        <v>1093.6594351599999</v>
      </c>
      <c r="E397" s="84">
        <v>144.14524238000001</v>
      </c>
      <c r="F397" s="84">
        <v>144.14524238000001</v>
      </c>
    </row>
    <row r="398" spans="1:6" ht="12.75" customHeight="1" x14ac:dyDescent="0.2">
      <c r="A398" s="83" t="s">
        <v>174</v>
      </c>
      <c r="B398" s="83">
        <v>24</v>
      </c>
      <c r="C398" s="84">
        <v>1140.30407653</v>
      </c>
      <c r="D398" s="84">
        <v>1128.95665392</v>
      </c>
      <c r="E398" s="84">
        <v>148.79744579000001</v>
      </c>
      <c r="F398" s="84">
        <v>148.79744579000001</v>
      </c>
    </row>
    <row r="399" spans="1:6" ht="12.75" customHeight="1" x14ac:dyDescent="0.2">
      <c r="A399" s="83" t="s">
        <v>175</v>
      </c>
      <c r="B399" s="83">
        <v>1</v>
      </c>
      <c r="C399" s="84">
        <v>1166.00669468</v>
      </c>
      <c r="D399" s="84">
        <v>1163.3388814899999</v>
      </c>
      <c r="E399" s="84">
        <v>153.32905259</v>
      </c>
      <c r="F399" s="84">
        <v>153.32905259</v>
      </c>
    </row>
    <row r="400" spans="1:6" ht="12.75" customHeight="1" x14ac:dyDescent="0.2">
      <c r="A400" s="83" t="s">
        <v>175</v>
      </c>
      <c r="B400" s="83">
        <v>2</v>
      </c>
      <c r="C400" s="84">
        <v>1228.0824234199999</v>
      </c>
      <c r="D400" s="84">
        <v>1218.70512912</v>
      </c>
      <c r="E400" s="84">
        <v>160.62637104999999</v>
      </c>
      <c r="F400" s="84">
        <v>160.62637104999999</v>
      </c>
    </row>
    <row r="401" spans="1:6" ht="12.75" customHeight="1" x14ac:dyDescent="0.2">
      <c r="A401" s="83" t="s">
        <v>175</v>
      </c>
      <c r="B401" s="83">
        <v>3</v>
      </c>
      <c r="C401" s="84">
        <v>1233.26763235</v>
      </c>
      <c r="D401" s="84">
        <v>1228.80385761</v>
      </c>
      <c r="E401" s="84">
        <v>161.95739204</v>
      </c>
      <c r="F401" s="84">
        <v>161.95739204</v>
      </c>
    </row>
    <row r="402" spans="1:6" ht="12.75" customHeight="1" x14ac:dyDescent="0.2">
      <c r="A402" s="83" t="s">
        <v>175</v>
      </c>
      <c r="B402" s="83">
        <v>4</v>
      </c>
      <c r="C402" s="84">
        <v>1238.4830444900001</v>
      </c>
      <c r="D402" s="84">
        <v>1229.63658455</v>
      </c>
      <c r="E402" s="84">
        <v>162.06714615999999</v>
      </c>
      <c r="F402" s="84">
        <v>162.06714615999999</v>
      </c>
    </row>
    <row r="403" spans="1:6" ht="12.75" customHeight="1" x14ac:dyDescent="0.2">
      <c r="A403" s="83" t="s">
        <v>175</v>
      </c>
      <c r="B403" s="83">
        <v>5</v>
      </c>
      <c r="C403" s="84">
        <v>1231.0078193899999</v>
      </c>
      <c r="D403" s="84">
        <v>1221.8421075599999</v>
      </c>
      <c r="E403" s="84">
        <v>161.03982747000001</v>
      </c>
      <c r="F403" s="84">
        <v>161.03982747000001</v>
      </c>
    </row>
    <row r="404" spans="1:6" ht="12.75" customHeight="1" x14ac:dyDescent="0.2">
      <c r="A404" s="83" t="s">
        <v>175</v>
      </c>
      <c r="B404" s="83">
        <v>6</v>
      </c>
      <c r="C404" s="84">
        <v>1203.4766089899999</v>
      </c>
      <c r="D404" s="84">
        <v>1192.1902151700001</v>
      </c>
      <c r="E404" s="84">
        <v>157.13168286999999</v>
      </c>
      <c r="F404" s="84">
        <v>157.13168286999999</v>
      </c>
    </row>
    <row r="405" spans="1:6" ht="12.75" customHeight="1" x14ac:dyDescent="0.2">
      <c r="A405" s="83" t="s">
        <v>175</v>
      </c>
      <c r="B405" s="83">
        <v>7</v>
      </c>
      <c r="C405" s="84">
        <v>1158.2865486000001</v>
      </c>
      <c r="D405" s="84">
        <v>1146.7981443900001</v>
      </c>
      <c r="E405" s="84">
        <v>151.14896938999999</v>
      </c>
      <c r="F405" s="84">
        <v>151.14896938999999</v>
      </c>
    </row>
    <row r="406" spans="1:6" ht="12.75" customHeight="1" x14ac:dyDescent="0.2">
      <c r="A406" s="83" t="s">
        <v>175</v>
      </c>
      <c r="B406" s="83">
        <v>8</v>
      </c>
      <c r="C406" s="84">
        <v>1104.97230711</v>
      </c>
      <c r="D406" s="84">
        <v>1096.0458534899999</v>
      </c>
      <c r="E406" s="84">
        <v>144.45977435</v>
      </c>
      <c r="F406" s="84">
        <v>144.45977435</v>
      </c>
    </row>
    <row r="407" spans="1:6" ht="12.75" customHeight="1" x14ac:dyDescent="0.2">
      <c r="A407" s="83" t="s">
        <v>175</v>
      </c>
      <c r="B407" s="83">
        <v>9</v>
      </c>
      <c r="C407" s="84">
        <v>1049.4189359699999</v>
      </c>
      <c r="D407" s="84">
        <v>1042.0036353400001</v>
      </c>
      <c r="E407" s="84">
        <v>137.33696409999999</v>
      </c>
      <c r="F407" s="84">
        <v>137.33696409999999</v>
      </c>
    </row>
    <row r="408" spans="1:6" ht="12.75" customHeight="1" x14ac:dyDescent="0.2">
      <c r="A408" s="83" t="s">
        <v>175</v>
      </c>
      <c r="B408" s="83">
        <v>10</v>
      </c>
      <c r="C408" s="84">
        <v>1042.18135777</v>
      </c>
      <c r="D408" s="84">
        <v>1034.11739218</v>
      </c>
      <c r="E408" s="84">
        <v>136.29755055000001</v>
      </c>
      <c r="F408" s="84">
        <v>136.29755055000001</v>
      </c>
    </row>
    <row r="409" spans="1:6" ht="12.75" customHeight="1" x14ac:dyDescent="0.2">
      <c r="A409" s="83" t="s">
        <v>175</v>
      </c>
      <c r="B409" s="83">
        <v>11</v>
      </c>
      <c r="C409" s="84">
        <v>1054.48019886</v>
      </c>
      <c r="D409" s="84">
        <v>1046.7291877299999</v>
      </c>
      <c r="E409" s="84">
        <v>137.95979592</v>
      </c>
      <c r="F409" s="84">
        <v>137.95979592</v>
      </c>
    </row>
    <row r="410" spans="1:6" ht="12.75" customHeight="1" x14ac:dyDescent="0.2">
      <c r="A410" s="83" t="s">
        <v>175</v>
      </c>
      <c r="B410" s="83">
        <v>12</v>
      </c>
      <c r="C410" s="84">
        <v>1090.6789183400001</v>
      </c>
      <c r="D410" s="84">
        <v>1082.73054527</v>
      </c>
      <c r="E410" s="84">
        <v>142.70480542000001</v>
      </c>
      <c r="F410" s="84">
        <v>142.70480542000001</v>
      </c>
    </row>
    <row r="411" spans="1:6" ht="12.75" customHeight="1" x14ac:dyDescent="0.2">
      <c r="A411" s="83" t="s">
        <v>175</v>
      </c>
      <c r="B411" s="83">
        <v>13</v>
      </c>
      <c r="C411" s="84">
        <v>1127.53338822</v>
      </c>
      <c r="D411" s="84">
        <v>1116.1367630300001</v>
      </c>
      <c r="E411" s="84">
        <v>147.10777329000001</v>
      </c>
      <c r="F411" s="84">
        <v>147.10777329000001</v>
      </c>
    </row>
    <row r="412" spans="1:6" ht="12.75" customHeight="1" x14ac:dyDescent="0.2">
      <c r="A412" s="83" t="s">
        <v>175</v>
      </c>
      <c r="B412" s="83">
        <v>14</v>
      </c>
      <c r="C412" s="84">
        <v>1148.02047724</v>
      </c>
      <c r="D412" s="84">
        <v>1139.90372256</v>
      </c>
      <c r="E412" s="84">
        <v>150.24027874000001</v>
      </c>
      <c r="F412" s="84">
        <v>150.24027874000001</v>
      </c>
    </row>
    <row r="413" spans="1:6" ht="12.75" customHeight="1" x14ac:dyDescent="0.2">
      <c r="A413" s="83" t="s">
        <v>175</v>
      </c>
      <c r="B413" s="83">
        <v>15</v>
      </c>
      <c r="C413" s="84">
        <v>1180.1119670099999</v>
      </c>
      <c r="D413" s="84">
        <v>1170.8574713400001</v>
      </c>
      <c r="E413" s="84">
        <v>154.32000912000001</v>
      </c>
      <c r="F413" s="84">
        <v>154.32000912000001</v>
      </c>
    </row>
    <row r="414" spans="1:6" ht="12.75" customHeight="1" x14ac:dyDescent="0.2">
      <c r="A414" s="83" t="s">
        <v>175</v>
      </c>
      <c r="B414" s="83">
        <v>16</v>
      </c>
      <c r="C414" s="84">
        <v>1181.6841488099999</v>
      </c>
      <c r="D414" s="84">
        <v>1172.7138769200001</v>
      </c>
      <c r="E414" s="84">
        <v>154.56468494999999</v>
      </c>
      <c r="F414" s="84">
        <v>154.56468494999999</v>
      </c>
    </row>
    <row r="415" spans="1:6" ht="12.75" customHeight="1" x14ac:dyDescent="0.2">
      <c r="A415" s="83" t="s">
        <v>175</v>
      </c>
      <c r="B415" s="83">
        <v>17</v>
      </c>
      <c r="C415" s="84">
        <v>1181.59084029</v>
      </c>
      <c r="D415" s="84">
        <v>1171.7060449799999</v>
      </c>
      <c r="E415" s="84">
        <v>154.43185184000001</v>
      </c>
      <c r="F415" s="84">
        <v>154.43185184000001</v>
      </c>
    </row>
    <row r="416" spans="1:6" ht="12.75" customHeight="1" x14ac:dyDescent="0.2">
      <c r="A416" s="83" t="s">
        <v>175</v>
      </c>
      <c r="B416" s="83">
        <v>18</v>
      </c>
      <c r="C416" s="84">
        <v>1155.7898361299999</v>
      </c>
      <c r="D416" s="84">
        <v>1146.7544014499999</v>
      </c>
      <c r="E416" s="84">
        <v>151.14320402999999</v>
      </c>
      <c r="F416" s="84">
        <v>151.14320402999999</v>
      </c>
    </row>
    <row r="417" spans="1:6" ht="12.75" customHeight="1" x14ac:dyDescent="0.2">
      <c r="A417" s="83" t="s">
        <v>175</v>
      </c>
      <c r="B417" s="83">
        <v>19</v>
      </c>
      <c r="C417" s="84">
        <v>1083.6111799</v>
      </c>
      <c r="D417" s="84">
        <v>1075.2060045200001</v>
      </c>
      <c r="E417" s="84">
        <v>141.71306455000001</v>
      </c>
      <c r="F417" s="84">
        <v>141.71306455000001</v>
      </c>
    </row>
    <row r="418" spans="1:6" ht="12.75" customHeight="1" x14ac:dyDescent="0.2">
      <c r="A418" s="83" t="s">
        <v>175</v>
      </c>
      <c r="B418" s="83">
        <v>20</v>
      </c>
      <c r="C418" s="84">
        <v>1055.52920436</v>
      </c>
      <c r="D418" s="84">
        <v>1047.7911745399999</v>
      </c>
      <c r="E418" s="84">
        <v>138.09976667999999</v>
      </c>
      <c r="F418" s="84">
        <v>138.09976667999999</v>
      </c>
    </row>
    <row r="419" spans="1:6" ht="12.75" customHeight="1" x14ac:dyDescent="0.2">
      <c r="A419" s="83" t="s">
        <v>175</v>
      </c>
      <c r="B419" s="83">
        <v>21</v>
      </c>
      <c r="C419" s="84">
        <v>1062.5368937400001</v>
      </c>
      <c r="D419" s="84">
        <v>1054.5229612000001</v>
      </c>
      <c r="E419" s="84">
        <v>138.98702187999999</v>
      </c>
      <c r="F419" s="84">
        <v>138.98702187999999</v>
      </c>
    </row>
    <row r="420" spans="1:6" ht="12.75" customHeight="1" x14ac:dyDescent="0.2">
      <c r="A420" s="83" t="s">
        <v>175</v>
      </c>
      <c r="B420" s="83">
        <v>22</v>
      </c>
      <c r="C420" s="84">
        <v>1093.68474315</v>
      </c>
      <c r="D420" s="84">
        <v>1085.4904840900001</v>
      </c>
      <c r="E420" s="84">
        <v>143.06856769999999</v>
      </c>
      <c r="F420" s="84">
        <v>143.06856769999999</v>
      </c>
    </row>
    <row r="421" spans="1:6" ht="12.75" customHeight="1" x14ac:dyDescent="0.2">
      <c r="A421" s="83" t="s">
        <v>175</v>
      </c>
      <c r="B421" s="83">
        <v>23</v>
      </c>
      <c r="C421" s="84">
        <v>1115.4029920200001</v>
      </c>
      <c r="D421" s="84">
        <v>1106.77705638</v>
      </c>
      <c r="E421" s="84">
        <v>145.874156</v>
      </c>
      <c r="F421" s="84">
        <v>145.874156</v>
      </c>
    </row>
    <row r="422" spans="1:6" ht="12.75" customHeight="1" x14ac:dyDescent="0.2">
      <c r="A422" s="83" t="s">
        <v>175</v>
      </c>
      <c r="B422" s="83">
        <v>24</v>
      </c>
      <c r="C422" s="84">
        <v>1163.7507313799999</v>
      </c>
      <c r="D422" s="84">
        <v>1154.1464129200001</v>
      </c>
      <c r="E422" s="84">
        <v>152.11747742</v>
      </c>
      <c r="F422" s="84">
        <v>152.11747742</v>
      </c>
    </row>
    <row r="423" spans="1:6" ht="12.75" customHeight="1" x14ac:dyDescent="0.2">
      <c r="A423" s="83" t="s">
        <v>176</v>
      </c>
      <c r="B423" s="83">
        <v>1</v>
      </c>
      <c r="C423" s="84">
        <v>1119.2146883999999</v>
      </c>
      <c r="D423" s="84">
        <v>1110.63708219</v>
      </c>
      <c r="E423" s="84">
        <v>146.38291068000001</v>
      </c>
      <c r="F423" s="84">
        <v>146.38291068000001</v>
      </c>
    </row>
    <row r="424" spans="1:6" ht="12.75" customHeight="1" x14ac:dyDescent="0.2">
      <c r="A424" s="83" t="s">
        <v>176</v>
      </c>
      <c r="B424" s="83">
        <v>2</v>
      </c>
      <c r="C424" s="84">
        <v>1164.0392787200001</v>
      </c>
      <c r="D424" s="84">
        <v>1153.3857053700001</v>
      </c>
      <c r="E424" s="84">
        <v>152.01721552000001</v>
      </c>
      <c r="F424" s="84">
        <v>152.01721552000001</v>
      </c>
    </row>
    <row r="425" spans="1:6" ht="12.75" customHeight="1" x14ac:dyDescent="0.2">
      <c r="A425" s="83" t="s">
        <v>176</v>
      </c>
      <c r="B425" s="83">
        <v>3</v>
      </c>
      <c r="C425" s="84">
        <v>1216.0003357799999</v>
      </c>
      <c r="D425" s="84">
        <v>1207.4813486400001</v>
      </c>
      <c r="E425" s="84">
        <v>159.14706724999999</v>
      </c>
      <c r="F425" s="84">
        <v>159.14706724999999</v>
      </c>
    </row>
    <row r="426" spans="1:6" ht="12.75" customHeight="1" x14ac:dyDescent="0.2">
      <c r="A426" s="83" t="s">
        <v>176</v>
      </c>
      <c r="B426" s="83">
        <v>4</v>
      </c>
      <c r="C426" s="84">
        <v>1210.0055184099999</v>
      </c>
      <c r="D426" s="84">
        <v>1209.4759172399999</v>
      </c>
      <c r="E426" s="84">
        <v>159.40995308000001</v>
      </c>
      <c r="F426" s="84">
        <v>159.40995308000001</v>
      </c>
    </row>
    <row r="427" spans="1:6" ht="12.75" customHeight="1" x14ac:dyDescent="0.2">
      <c r="A427" s="83" t="s">
        <v>176</v>
      </c>
      <c r="B427" s="83">
        <v>5</v>
      </c>
      <c r="C427" s="84">
        <v>1203.0247229300001</v>
      </c>
      <c r="D427" s="84">
        <v>1197.83900838</v>
      </c>
      <c r="E427" s="84">
        <v>157.87619860999999</v>
      </c>
      <c r="F427" s="84">
        <v>157.87619860999999</v>
      </c>
    </row>
    <row r="428" spans="1:6" ht="12.75" customHeight="1" x14ac:dyDescent="0.2">
      <c r="A428" s="83" t="s">
        <v>176</v>
      </c>
      <c r="B428" s="83">
        <v>6</v>
      </c>
      <c r="C428" s="84">
        <v>1188.212104</v>
      </c>
      <c r="D428" s="84">
        <v>1178.0197189200001</v>
      </c>
      <c r="E428" s="84">
        <v>155.26399943000001</v>
      </c>
      <c r="F428" s="84">
        <v>155.26399943000001</v>
      </c>
    </row>
    <row r="429" spans="1:6" ht="12.75" customHeight="1" x14ac:dyDescent="0.2">
      <c r="A429" s="83" t="s">
        <v>176</v>
      </c>
      <c r="B429" s="83">
        <v>7</v>
      </c>
      <c r="C429" s="84">
        <v>1138.57019481</v>
      </c>
      <c r="D429" s="84">
        <v>1128.08584359</v>
      </c>
      <c r="E429" s="84">
        <v>148.68267225</v>
      </c>
      <c r="F429" s="84">
        <v>148.68267225</v>
      </c>
    </row>
    <row r="430" spans="1:6" ht="12.75" customHeight="1" x14ac:dyDescent="0.2">
      <c r="A430" s="83" t="s">
        <v>176</v>
      </c>
      <c r="B430" s="83">
        <v>8</v>
      </c>
      <c r="C430" s="84">
        <v>1094.87987047</v>
      </c>
      <c r="D430" s="84">
        <v>1086.1946504</v>
      </c>
      <c r="E430" s="84">
        <v>143.16137741</v>
      </c>
      <c r="F430" s="84">
        <v>143.16137741</v>
      </c>
    </row>
    <row r="431" spans="1:6" ht="12.75" customHeight="1" x14ac:dyDescent="0.2">
      <c r="A431" s="83" t="s">
        <v>176</v>
      </c>
      <c r="B431" s="83">
        <v>9</v>
      </c>
      <c r="C431" s="84">
        <v>1045.39688806</v>
      </c>
      <c r="D431" s="84">
        <v>1036.9894682500001</v>
      </c>
      <c r="E431" s="84">
        <v>136.67609261999999</v>
      </c>
      <c r="F431" s="84">
        <v>136.67609261999999</v>
      </c>
    </row>
    <row r="432" spans="1:6" ht="12.75" customHeight="1" x14ac:dyDescent="0.2">
      <c r="A432" s="83" t="s">
        <v>176</v>
      </c>
      <c r="B432" s="83">
        <v>10</v>
      </c>
      <c r="C432" s="84">
        <v>1057.6251342</v>
      </c>
      <c r="D432" s="84">
        <v>1048.4886651100001</v>
      </c>
      <c r="E432" s="84">
        <v>138.19169653</v>
      </c>
      <c r="F432" s="84">
        <v>138.19169653</v>
      </c>
    </row>
    <row r="433" spans="1:6" ht="12.75" customHeight="1" x14ac:dyDescent="0.2">
      <c r="A433" s="83" t="s">
        <v>176</v>
      </c>
      <c r="B433" s="83">
        <v>11</v>
      </c>
      <c r="C433" s="84">
        <v>1058.7348810799999</v>
      </c>
      <c r="D433" s="84">
        <v>1050.0733888</v>
      </c>
      <c r="E433" s="84">
        <v>138.40056446</v>
      </c>
      <c r="F433" s="84">
        <v>138.40056446</v>
      </c>
    </row>
    <row r="434" spans="1:6" ht="12.75" customHeight="1" x14ac:dyDescent="0.2">
      <c r="A434" s="83" t="s">
        <v>176</v>
      </c>
      <c r="B434" s="83">
        <v>12</v>
      </c>
      <c r="C434" s="84">
        <v>1094.91250384</v>
      </c>
      <c r="D434" s="84">
        <v>1086.1460832099999</v>
      </c>
      <c r="E434" s="84">
        <v>143.15497622000001</v>
      </c>
      <c r="F434" s="84">
        <v>143.15497622000001</v>
      </c>
    </row>
    <row r="435" spans="1:6" ht="12.75" customHeight="1" x14ac:dyDescent="0.2">
      <c r="A435" s="83" t="s">
        <v>176</v>
      </c>
      <c r="B435" s="83">
        <v>13</v>
      </c>
      <c r="C435" s="84">
        <v>1122.1221369</v>
      </c>
      <c r="D435" s="84">
        <v>1112.6184737999999</v>
      </c>
      <c r="E435" s="84">
        <v>146.64405977999999</v>
      </c>
      <c r="F435" s="84">
        <v>146.64405977999999</v>
      </c>
    </row>
    <row r="436" spans="1:6" ht="12.75" customHeight="1" x14ac:dyDescent="0.2">
      <c r="A436" s="83" t="s">
        <v>176</v>
      </c>
      <c r="B436" s="83">
        <v>14</v>
      </c>
      <c r="C436" s="84">
        <v>1139.1909510400001</v>
      </c>
      <c r="D436" s="84">
        <v>1129.74440798</v>
      </c>
      <c r="E436" s="84">
        <v>148.90127244999999</v>
      </c>
      <c r="F436" s="84">
        <v>148.90127244999999</v>
      </c>
    </row>
    <row r="437" spans="1:6" ht="12.75" customHeight="1" x14ac:dyDescent="0.2">
      <c r="A437" s="83" t="s">
        <v>176</v>
      </c>
      <c r="B437" s="83">
        <v>15</v>
      </c>
      <c r="C437" s="84">
        <v>1180.9684973599999</v>
      </c>
      <c r="D437" s="84">
        <v>1170.61069935</v>
      </c>
      <c r="E437" s="84">
        <v>154.28748436000001</v>
      </c>
      <c r="F437" s="84">
        <v>154.28748436000001</v>
      </c>
    </row>
    <row r="438" spans="1:6" ht="12.75" customHeight="1" x14ac:dyDescent="0.2">
      <c r="A438" s="83" t="s">
        <v>176</v>
      </c>
      <c r="B438" s="83">
        <v>16</v>
      </c>
      <c r="C438" s="84">
        <v>1178.9138319199999</v>
      </c>
      <c r="D438" s="84">
        <v>1169.39355641</v>
      </c>
      <c r="E438" s="84">
        <v>154.12706388999999</v>
      </c>
      <c r="F438" s="84">
        <v>154.12706388999999</v>
      </c>
    </row>
    <row r="439" spans="1:6" ht="12.75" customHeight="1" x14ac:dyDescent="0.2">
      <c r="A439" s="83" t="s">
        <v>176</v>
      </c>
      <c r="B439" s="83">
        <v>17</v>
      </c>
      <c r="C439" s="84">
        <v>1170.44004634</v>
      </c>
      <c r="D439" s="84">
        <v>1159.6991128899999</v>
      </c>
      <c r="E439" s="84">
        <v>152.84932800000001</v>
      </c>
      <c r="F439" s="84">
        <v>152.84932800000001</v>
      </c>
    </row>
    <row r="440" spans="1:6" ht="12.75" customHeight="1" x14ac:dyDescent="0.2">
      <c r="A440" s="83" t="s">
        <v>176</v>
      </c>
      <c r="B440" s="83">
        <v>18</v>
      </c>
      <c r="C440" s="84">
        <v>1168.4275478100001</v>
      </c>
      <c r="D440" s="84">
        <v>1156.6975789799999</v>
      </c>
      <c r="E440" s="84">
        <v>152.45372327999999</v>
      </c>
      <c r="F440" s="84">
        <v>152.45372327999999</v>
      </c>
    </row>
    <row r="441" spans="1:6" ht="12.75" customHeight="1" x14ac:dyDescent="0.2">
      <c r="A441" s="83" t="s">
        <v>176</v>
      </c>
      <c r="B441" s="83">
        <v>19</v>
      </c>
      <c r="C441" s="84">
        <v>1100.71398191</v>
      </c>
      <c r="D441" s="84">
        <v>1091.2009148499999</v>
      </c>
      <c r="E441" s="84">
        <v>143.82120732000001</v>
      </c>
      <c r="F441" s="84">
        <v>143.82120732000001</v>
      </c>
    </row>
    <row r="442" spans="1:6" ht="12.75" customHeight="1" x14ac:dyDescent="0.2">
      <c r="A442" s="83" t="s">
        <v>176</v>
      </c>
      <c r="B442" s="83">
        <v>20</v>
      </c>
      <c r="C442" s="84">
        <v>1084.5103235199999</v>
      </c>
      <c r="D442" s="84">
        <v>1081.25559972</v>
      </c>
      <c r="E442" s="84">
        <v>142.51040634</v>
      </c>
      <c r="F442" s="84">
        <v>142.51040634</v>
      </c>
    </row>
    <row r="443" spans="1:6" ht="12.75" customHeight="1" x14ac:dyDescent="0.2">
      <c r="A443" s="83" t="s">
        <v>176</v>
      </c>
      <c r="B443" s="83">
        <v>21</v>
      </c>
      <c r="C443" s="84">
        <v>1103.2809804200001</v>
      </c>
      <c r="D443" s="84">
        <v>1101.3431920099999</v>
      </c>
      <c r="E443" s="84">
        <v>145.15796806</v>
      </c>
      <c r="F443" s="84">
        <v>145.15796806</v>
      </c>
    </row>
    <row r="444" spans="1:6" ht="12.75" customHeight="1" x14ac:dyDescent="0.2">
      <c r="A444" s="83" t="s">
        <v>176</v>
      </c>
      <c r="B444" s="83">
        <v>22</v>
      </c>
      <c r="C444" s="84">
        <v>1117.91804628</v>
      </c>
      <c r="D444" s="84">
        <v>1117.75371735</v>
      </c>
      <c r="E444" s="84">
        <v>147.32088924000001</v>
      </c>
      <c r="F444" s="84">
        <v>147.32088924000001</v>
      </c>
    </row>
    <row r="445" spans="1:6" ht="12.75" customHeight="1" x14ac:dyDescent="0.2">
      <c r="A445" s="83" t="s">
        <v>176</v>
      </c>
      <c r="B445" s="83">
        <v>23</v>
      </c>
      <c r="C445" s="84">
        <v>1121.86720962</v>
      </c>
      <c r="D445" s="84">
        <v>1113.9875403599999</v>
      </c>
      <c r="E445" s="84">
        <v>146.82450391</v>
      </c>
      <c r="F445" s="84">
        <v>146.82450391</v>
      </c>
    </row>
    <row r="446" spans="1:6" ht="12.75" customHeight="1" x14ac:dyDescent="0.2">
      <c r="A446" s="83" t="s">
        <v>176</v>
      </c>
      <c r="B446" s="83">
        <v>24</v>
      </c>
      <c r="C446" s="84">
        <v>1135.00395796</v>
      </c>
      <c r="D446" s="84">
        <v>1124.2296394499999</v>
      </c>
      <c r="E446" s="84">
        <v>148.17442127000001</v>
      </c>
      <c r="F446" s="84">
        <v>148.17442127000001</v>
      </c>
    </row>
    <row r="447" spans="1:6" ht="12.75" customHeight="1" x14ac:dyDescent="0.2">
      <c r="A447" s="83" t="s">
        <v>177</v>
      </c>
      <c r="B447" s="83">
        <v>1</v>
      </c>
      <c r="C447" s="84">
        <v>1159.5341486100001</v>
      </c>
      <c r="D447" s="84">
        <v>1150.4153418799999</v>
      </c>
      <c r="E447" s="84">
        <v>151.62571908999999</v>
      </c>
      <c r="F447" s="84">
        <v>151.62571908999999</v>
      </c>
    </row>
    <row r="448" spans="1:6" ht="12.75" customHeight="1" x14ac:dyDescent="0.2">
      <c r="A448" s="83" t="s">
        <v>177</v>
      </c>
      <c r="B448" s="83">
        <v>2</v>
      </c>
      <c r="C448" s="84">
        <v>1208.5691607900001</v>
      </c>
      <c r="D448" s="84">
        <v>1196.90756906</v>
      </c>
      <c r="E448" s="84">
        <v>157.75343412000001</v>
      </c>
      <c r="F448" s="84">
        <v>157.75343412000001</v>
      </c>
    </row>
    <row r="449" spans="1:6" ht="12.75" customHeight="1" x14ac:dyDescent="0.2">
      <c r="A449" s="83" t="s">
        <v>177</v>
      </c>
      <c r="B449" s="83">
        <v>3</v>
      </c>
      <c r="C449" s="84">
        <v>1233.1253924299999</v>
      </c>
      <c r="D449" s="84">
        <v>1223.3883217299999</v>
      </c>
      <c r="E449" s="84">
        <v>161.24361981000001</v>
      </c>
      <c r="F449" s="84">
        <v>161.24361981000001</v>
      </c>
    </row>
    <row r="450" spans="1:6" ht="12.75" customHeight="1" x14ac:dyDescent="0.2">
      <c r="A450" s="83" t="s">
        <v>177</v>
      </c>
      <c r="B450" s="83">
        <v>4</v>
      </c>
      <c r="C450" s="84">
        <v>1235.90575917</v>
      </c>
      <c r="D450" s="84">
        <v>1225.9689255599999</v>
      </c>
      <c r="E450" s="84">
        <v>161.58374559000001</v>
      </c>
      <c r="F450" s="84">
        <v>161.58374559000001</v>
      </c>
    </row>
    <row r="451" spans="1:6" ht="12.75" customHeight="1" x14ac:dyDescent="0.2">
      <c r="A451" s="83" t="s">
        <v>177</v>
      </c>
      <c r="B451" s="83">
        <v>5</v>
      </c>
      <c r="C451" s="84">
        <v>1227.33905645</v>
      </c>
      <c r="D451" s="84">
        <v>1218.1904221299999</v>
      </c>
      <c r="E451" s="84">
        <v>160.55853223</v>
      </c>
      <c r="F451" s="84">
        <v>160.55853223</v>
      </c>
    </row>
    <row r="452" spans="1:6" ht="12.75" customHeight="1" x14ac:dyDescent="0.2">
      <c r="A452" s="83" t="s">
        <v>177</v>
      </c>
      <c r="B452" s="83">
        <v>6</v>
      </c>
      <c r="C452" s="84">
        <v>1196.9336873899999</v>
      </c>
      <c r="D452" s="84">
        <v>1185.8945625199999</v>
      </c>
      <c r="E452" s="84">
        <v>156.30191049999999</v>
      </c>
      <c r="F452" s="84">
        <v>156.30191049999999</v>
      </c>
    </row>
    <row r="453" spans="1:6" ht="12.75" customHeight="1" x14ac:dyDescent="0.2">
      <c r="A453" s="83" t="s">
        <v>177</v>
      </c>
      <c r="B453" s="83">
        <v>7</v>
      </c>
      <c r="C453" s="84">
        <v>1151.04341163</v>
      </c>
      <c r="D453" s="84">
        <v>1138.4512681399999</v>
      </c>
      <c r="E453" s="84">
        <v>150.04884401000001</v>
      </c>
      <c r="F453" s="84">
        <v>150.04884401000001</v>
      </c>
    </row>
    <row r="454" spans="1:6" ht="12.75" customHeight="1" x14ac:dyDescent="0.2">
      <c r="A454" s="83" t="s">
        <v>177</v>
      </c>
      <c r="B454" s="83">
        <v>8</v>
      </c>
      <c r="C454" s="84">
        <v>1099.31820928</v>
      </c>
      <c r="D454" s="84">
        <v>1091.59972862</v>
      </c>
      <c r="E454" s="84">
        <v>143.87377131</v>
      </c>
      <c r="F454" s="84">
        <v>143.87377131</v>
      </c>
    </row>
    <row r="455" spans="1:6" ht="12.75" customHeight="1" x14ac:dyDescent="0.2">
      <c r="A455" s="83" t="s">
        <v>177</v>
      </c>
      <c r="B455" s="83">
        <v>9</v>
      </c>
      <c r="C455" s="84">
        <v>1049.68286605</v>
      </c>
      <c r="D455" s="84">
        <v>1040.22089719</v>
      </c>
      <c r="E455" s="84">
        <v>137.1019977</v>
      </c>
      <c r="F455" s="84">
        <v>137.1019977</v>
      </c>
    </row>
    <row r="456" spans="1:6" ht="12.75" customHeight="1" x14ac:dyDescent="0.2">
      <c r="A456" s="83" t="s">
        <v>177</v>
      </c>
      <c r="B456" s="83">
        <v>10</v>
      </c>
      <c r="C456" s="84">
        <v>1048.92535563</v>
      </c>
      <c r="D456" s="84">
        <v>1038.3723495900001</v>
      </c>
      <c r="E456" s="84">
        <v>136.85835754999999</v>
      </c>
      <c r="F456" s="84">
        <v>136.85835754999999</v>
      </c>
    </row>
    <row r="457" spans="1:6" ht="12.75" customHeight="1" x14ac:dyDescent="0.2">
      <c r="A457" s="83" t="s">
        <v>177</v>
      </c>
      <c r="B457" s="83">
        <v>11</v>
      </c>
      <c r="C457" s="84">
        <v>1053.3286582000001</v>
      </c>
      <c r="D457" s="84">
        <v>1041.7651127300001</v>
      </c>
      <c r="E457" s="84">
        <v>137.30552661999999</v>
      </c>
      <c r="F457" s="84">
        <v>137.30552661999999</v>
      </c>
    </row>
    <row r="458" spans="1:6" ht="12.75" customHeight="1" x14ac:dyDescent="0.2">
      <c r="A458" s="83" t="s">
        <v>177</v>
      </c>
      <c r="B458" s="83">
        <v>12</v>
      </c>
      <c r="C458" s="84">
        <v>1106.3612852000001</v>
      </c>
      <c r="D458" s="84">
        <v>1093.37517551</v>
      </c>
      <c r="E458" s="84">
        <v>144.10777672</v>
      </c>
      <c r="F458" s="84">
        <v>144.10777672</v>
      </c>
    </row>
    <row r="459" spans="1:6" ht="12.75" customHeight="1" x14ac:dyDescent="0.2">
      <c r="A459" s="83" t="s">
        <v>177</v>
      </c>
      <c r="B459" s="83">
        <v>13</v>
      </c>
      <c r="C459" s="84">
        <v>1156.1920777299999</v>
      </c>
      <c r="D459" s="84">
        <v>1145.2526036300001</v>
      </c>
      <c r="E459" s="84">
        <v>150.94526581</v>
      </c>
      <c r="F459" s="84">
        <v>150.94526581</v>
      </c>
    </row>
    <row r="460" spans="1:6" ht="12.75" customHeight="1" x14ac:dyDescent="0.2">
      <c r="A460" s="83" t="s">
        <v>177</v>
      </c>
      <c r="B460" s="83">
        <v>14</v>
      </c>
      <c r="C460" s="84">
        <v>1174.9998197299999</v>
      </c>
      <c r="D460" s="84">
        <v>1160.6076581299999</v>
      </c>
      <c r="E460" s="84">
        <v>152.96907503</v>
      </c>
      <c r="F460" s="84">
        <v>152.96907503</v>
      </c>
    </row>
    <row r="461" spans="1:6" ht="12.75" customHeight="1" x14ac:dyDescent="0.2">
      <c r="A461" s="83" t="s">
        <v>177</v>
      </c>
      <c r="B461" s="83">
        <v>15</v>
      </c>
      <c r="C461" s="84">
        <v>1214.7625742600001</v>
      </c>
      <c r="D461" s="84">
        <v>1200.2758774900001</v>
      </c>
      <c r="E461" s="84">
        <v>158.19738003000001</v>
      </c>
      <c r="F461" s="84">
        <v>158.19738003000001</v>
      </c>
    </row>
    <row r="462" spans="1:6" ht="12.75" customHeight="1" x14ac:dyDescent="0.2">
      <c r="A462" s="83" t="s">
        <v>177</v>
      </c>
      <c r="B462" s="83">
        <v>16</v>
      </c>
      <c r="C462" s="84">
        <v>1224.3970867200001</v>
      </c>
      <c r="D462" s="84">
        <v>1212.86177509</v>
      </c>
      <c r="E462" s="84">
        <v>159.85621201999999</v>
      </c>
      <c r="F462" s="84">
        <v>159.85621201999999</v>
      </c>
    </row>
    <row r="463" spans="1:6" ht="12.75" customHeight="1" x14ac:dyDescent="0.2">
      <c r="A463" s="83" t="s">
        <v>177</v>
      </c>
      <c r="B463" s="83">
        <v>17</v>
      </c>
      <c r="C463" s="84">
        <v>1221.3974957999999</v>
      </c>
      <c r="D463" s="84">
        <v>1208.3989747400001</v>
      </c>
      <c r="E463" s="84">
        <v>159.26801115000001</v>
      </c>
      <c r="F463" s="84">
        <v>159.26801115000001</v>
      </c>
    </row>
    <row r="464" spans="1:6" ht="12.75" customHeight="1" x14ac:dyDescent="0.2">
      <c r="A464" s="83" t="s">
        <v>177</v>
      </c>
      <c r="B464" s="83">
        <v>18</v>
      </c>
      <c r="C464" s="84">
        <v>1192.3327077700001</v>
      </c>
      <c r="D464" s="84">
        <v>1177.1430241600001</v>
      </c>
      <c r="E464" s="84">
        <v>155.14845031999999</v>
      </c>
      <c r="F464" s="84">
        <v>155.14845031999999</v>
      </c>
    </row>
    <row r="465" spans="1:6" ht="12.75" customHeight="1" x14ac:dyDescent="0.2">
      <c r="A465" s="83" t="s">
        <v>177</v>
      </c>
      <c r="B465" s="83">
        <v>19</v>
      </c>
      <c r="C465" s="84">
        <v>1102.85682178</v>
      </c>
      <c r="D465" s="84">
        <v>1088.2307628900001</v>
      </c>
      <c r="E465" s="84">
        <v>143.42973877</v>
      </c>
      <c r="F465" s="84">
        <v>143.42973877</v>
      </c>
    </row>
    <row r="466" spans="1:6" ht="12.75" customHeight="1" x14ac:dyDescent="0.2">
      <c r="A466" s="83" t="s">
        <v>177</v>
      </c>
      <c r="B466" s="83">
        <v>20</v>
      </c>
      <c r="C466" s="84">
        <v>1071.48240405</v>
      </c>
      <c r="D466" s="84">
        <v>1062.18389183</v>
      </c>
      <c r="E466" s="84">
        <v>139.99673903999999</v>
      </c>
      <c r="F466" s="84">
        <v>139.99673903999999</v>
      </c>
    </row>
    <row r="467" spans="1:6" ht="12.75" customHeight="1" x14ac:dyDescent="0.2">
      <c r="A467" s="83" t="s">
        <v>177</v>
      </c>
      <c r="B467" s="83">
        <v>21</v>
      </c>
      <c r="C467" s="84">
        <v>1092.47338227</v>
      </c>
      <c r="D467" s="84">
        <v>1080.6930485299999</v>
      </c>
      <c r="E467" s="84">
        <v>142.43626161</v>
      </c>
      <c r="F467" s="84">
        <v>142.43626161</v>
      </c>
    </row>
    <row r="468" spans="1:6" ht="12.75" customHeight="1" x14ac:dyDescent="0.2">
      <c r="A468" s="83" t="s">
        <v>177</v>
      </c>
      <c r="B468" s="83">
        <v>22</v>
      </c>
      <c r="C468" s="84">
        <v>1094.8634769400001</v>
      </c>
      <c r="D468" s="84">
        <v>1082.9249347699999</v>
      </c>
      <c r="E468" s="84">
        <v>142.73042612</v>
      </c>
      <c r="F468" s="84">
        <v>142.73042612</v>
      </c>
    </row>
    <row r="469" spans="1:6" ht="12.75" customHeight="1" x14ac:dyDescent="0.2">
      <c r="A469" s="83" t="s">
        <v>177</v>
      </c>
      <c r="B469" s="83">
        <v>23</v>
      </c>
      <c r="C469" s="84">
        <v>1103.1092537899999</v>
      </c>
      <c r="D469" s="84">
        <v>1090.9147974299999</v>
      </c>
      <c r="E469" s="84">
        <v>143.78349679999999</v>
      </c>
      <c r="F469" s="84">
        <v>143.78349679999999</v>
      </c>
    </row>
    <row r="470" spans="1:6" ht="12.75" customHeight="1" x14ac:dyDescent="0.2">
      <c r="A470" s="83" t="s">
        <v>177</v>
      </c>
      <c r="B470" s="83">
        <v>24</v>
      </c>
      <c r="C470" s="84">
        <v>1130.0403360299999</v>
      </c>
      <c r="D470" s="84">
        <v>1117.74826123</v>
      </c>
      <c r="E470" s="84">
        <v>147.32017012</v>
      </c>
      <c r="F470" s="84">
        <v>147.32017012</v>
      </c>
    </row>
    <row r="471" spans="1:6" ht="12.75" customHeight="1" x14ac:dyDescent="0.2">
      <c r="A471" s="83" t="s">
        <v>178</v>
      </c>
      <c r="B471" s="83">
        <v>1</v>
      </c>
      <c r="C471" s="84">
        <v>1135.1436437699999</v>
      </c>
      <c r="D471" s="84">
        <v>1125.9048449100001</v>
      </c>
      <c r="E471" s="84">
        <v>148.39521478</v>
      </c>
      <c r="F471" s="84">
        <v>148.39521478</v>
      </c>
    </row>
    <row r="472" spans="1:6" ht="12.75" customHeight="1" x14ac:dyDescent="0.2">
      <c r="A472" s="83" t="s">
        <v>178</v>
      </c>
      <c r="B472" s="83">
        <v>2</v>
      </c>
      <c r="C472" s="84">
        <v>1193.59567322</v>
      </c>
      <c r="D472" s="84">
        <v>1179.1988448100001</v>
      </c>
      <c r="E472" s="84">
        <v>155.41940922000001</v>
      </c>
      <c r="F472" s="84">
        <v>155.41940922000001</v>
      </c>
    </row>
    <row r="473" spans="1:6" ht="12.75" customHeight="1" x14ac:dyDescent="0.2">
      <c r="A473" s="83" t="s">
        <v>178</v>
      </c>
      <c r="B473" s="83">
        <v>3</v>
      </c>
      <c r="C473" s="84">
        <v>1232.97248079</v>
      </c>
      <c r="D473" s="84">
        <v>1219.5746876000001</v>
      </c>
      <c r="E473" s="84">
        <v>160.74097958999999</v>
      </c>
      <c r="F473" s="84">
        <v>160.74097958999999</v>
      </c>
    </row>
    <row r="474" spans="1:6" ht="12.75" customHeight="1" x14ac:dyDescent="0.2">
      <c r="A474" s="83" t="s">
        <v>178</v>
      </c>
      <c r="B474" s="83">
        <v>4</v>
      </c>
      <c r="C474" s="84">
        <v>1246.2637039399999</v>
      </c>
      <c r="D474" s="84">
        <v>1233.63703186</v>
      </c>
      <c r="E474" s="84">
        <v>162.59440850999999</v>
      </c>
      <c r="F474" s="84">
        <v>162.59440850999999</v>
      </c>
    </row>
    <row r="475" spans="1:6" ht="12.75" customHeight="1" x14ac:dyDescent="0.2">
      <c r="A475" s="83" t="s">
        <v>178</v>
      </c>
      <c r="B475" s="83">
        <v>5</v>
      </c>
      <c r="C475" s="84">
        <v>1230.6044082000001</v>
      </c>
      <c r="D475" s="84">
        <v>1219.4940155500001</v>
      </c>
      <c r="E475" s="84">
        <v>160.73034695000001</v>
      </c>
      <c r="F475" s="84">
        <v>160.73034695000001</v>
      </c>
    </row>
    <row r="476" spans="1:6" ht="12.75" customHeight="1" x14ac:dyDescent="0.2">
      <c r="A476" s="83" t="s">
        <v>178</v>
      </c>
      <c r="B476" s="83">
        <v>6</v>
      </c>
      <c r="C476" s="84">
        <v>1218.09543489</v>
      </c>
      <c r="D476" s="84">
        <v>1204.0499441300001</v>
      </c>
      <c r="E476" s="84">
        <v>158.69480522000001</v>
      </c>
      <c r="F476" s="84">
        <v>158.69480522000001</v>
      </c>
    </row>
    <row r="477" spans="1:6" ht="12.75" customHeight="1" x14ac:dyDescent="0.2">
      <c r="A477" s="83" t="s">
        <v>178</v>
      </c>
      <c r="B477" s="83">
        <v>7</v>
      </c>
      <c r="C477" s="84">
        <v>1187.7037980499999</v>
      </c>
      <c r="D477" s="84">
        <v>1177.8079546900001</v>
      </c>
      <c r="E477" s="84">
        <v>155.23608872</v>
      </c>
      <c r="F477" s="84">
        <v>155.23608872</v>
      </c>
    </row>
    <row r="478" spans="1:6" ht="12.75" customHeight="1" x14ac:dyDescent="0.2">
      <c r="A478" s="83" t="s">
        <v>178</v>
      </c>
      <c r="B478" s="83">
        <v>8</v>
      </c>
      <c r="C478" s="84">
        <v>1106.4172410199999</v>
      </c>
      <c r="D478" s="84">
        <v>1101.06569289</v>
      </c>
      <c r="E478" s="84">
        <v>145.12139343999999</v>
      </c>
      <c r="F478" s="84">
        <v>145.12139343999999</v>
      </c>
    </row>
    <row r="479" spans="1:6" ht="12.75" customHeight="1" x14ac:dyDescent="0.2">
      <c r="A479" s="83" t="s">
        <v>178</v>
      </c>
      <c r="B479" s="83">
        <v>9</v>
      </c>
      <c r="C479" s="84">
        <v>1061.1842728700001</v>
      </c>
      <c r="D479" s="84">
        <v>1051.73295717</v>
      </c>
      <c r="E479" s="84">
        <v>138.61929698</v>
      </c>
      <c r="F479" s="84">
        <v>138.61929698</v>
      </c>
    </row>
    <row r="480" spans="1:6" ht="12.75" customHeight="1" x14ac:dyDescent="0.2">
      <c r="A480" s="83" t="s">
        <v>178</v>
      </c>
      <c r="B480" s="83">
        <v>10</v>
      </c>
      <c r="C480" s="84">
        <v>1039.0728446600001</v>
      </c>
      <c r="D480" s="84">
        <v>1028.60074332</v>
      </c>
      <c r="E480" s="84">
        <v>135.57045155</v>
      </c>
      <c r="F480" s="84">
        <v>135.57045155</v>
      </c>
    </row>
    <row r="481" spans="1:6" ht="12.75" customHeight="1" x14ac:dyDescent="0.2">
      <c r="A481" s="83" t="s">
        <v>178</v>
      </c>
      <c r="B481" s="83">
        <v>11</v>
      </c>
      <c r="C481" s="84">
        <v>1026.4885716399999</v>
      </c>
      <c r="D481" s="84">
        <v>1013.94817688</v>
      </c>
      <c r="E481" s="84">
        <v>133.63923084999999</v>
      </c>
      <c r="F481" s="84">
        <v>133.63923084999999</v>
      </c>
    </row>
    <row r="482" spans="1:6" ht="12.75" customHeight="1" x14ac:dyDescent="0.2">
      <c r="A482" s="83" t="s">
        <v>178</v>
      </c>
      <c r="B482" s="83">
        <v>12</v>
      </c>
      <c r="C482" s="84">
        <v>1069.0492007600001</v>
      </c>
      <c r="D482" s="84">
        <v>1057.91367524</v>
      </c>
      <c r="E482" s="84">
        <v>139.43392087000001</v>
      </c>
      <c r="F482" s="84">
        <v>139.43392087000001</v>
      </c>
    </row>
    <row r="483" spans="1:6" ht="12.75" customHeight="1" x14ac:dyDescent="0.2">
      <c r="A483" s="83" t="s">
        <v>178</v>
      </c>
      <c r="B483" s="83">
        <v>13</v>
      </c>
      <c r="C483" s="84">
        <v>1107.45981536</v>
      </c>
      <c r="D483" s="84">
        <v>1094.98904515</v>
      </c>
      <c r="E483" s="84">
        <v>144.32048610999999</v>
      </c>
      <c r="F483" s="84">
        <v>144.32048610999999</v>
      </c>
    </row>
    <row r="484" spans="1:6" ht="12.75" customHeight="1" x14ac:dyDescent="0.2">
      <c r="A484" s="83" t="s">
        <v>178</v>
      </c>
      <c r="B484" s="83">
        <v>14</v>
      </c>
      <c r="C484" s="84">
        <v>1117.2807715500001</v>
      </c>
      <c r="D484" s="84">
        <v>1105.4953861199999</v>
      </c>
      <c r="E484" s="84">
        <v>145.70523076999999</v>
      </c>
      <c r="F484" s="84">
        <v>145.70523076999999</v>
      </c>
    </row>
    <row r="485" spans="1:6" ht="12.75" customHeight="1" x14ac:dyDescent="0.2">
      <c r="A485" s="83" t="s">
        <v>178</v>
      </c>
      <c r="B485" s="83">
        <v>15</v>
      </c>
      <c r="C485" s="84">
        <v>1165.3833308200001</v>
      </c>
      <c r="D485" s="84">
        <v>1151.7489233599999</v>
      </c>
      <c r="E485" s="84">
        <v>151.80148625999999</v>
      </c>
      <c r="F485" s="84">
        <v>151.80148625999999</v>
      </c>
    </row>
    <row r="486" spans="1:6" ht="12.75" customHeight="1" x14ac:dyDescent="0.2">
      <c r="A486" s="83" t="s">
        <v>178</v>
      </c>
      <c r="B486" s="83">
        <v>16</v>
      </c>
      <c r="C486" s="84">
        <v>1167.97255853</v>
      </c>
      <c r="D486" s="84">
        <v>1156.71163531</v>
      </c>
      <c r="E486" s="84">
        <v>152.45557590999999</v>
      </c>
      <c r="F486" s="84">
        <v>152.45557590999999</v>
      </c>
    </row>
    <row r="487" spans="1:6" ht="12.75" customHeight="1" x14ac:dyDescent="0.2">
      <c r="A487" s="83" t="s">
        <v>178</v>
      </c>
      <c r="B487" s="83">
        <v>17</v>
      </c>
      <c r="C487" s="84">
        <v>1156.7919922999999</v>
      </c>
      <c r="D487" s="84">
        <v>1145.84630993</v>
      </c>
      <c r="E487" s="84">
        <v>151.02351680000001</v>
      </c>
      <c r="F487" s="84">
        <v>151.02351680000001</v>
      </c>
    </row>
    <row r="488" spans="1:6" ht="12.75" customHeight="1" x14ac:dyDescent="0.2">
      <c r="A488" s="83" t="s">
        <v>178</v>
      </c>
      <c r="B488" s="83">
        <v>18</v>
      </c>
      <c r="C488" s="84">
        <v>1152.13701659</v>
      </c>
      <c r="D488" s="84">
        <v>1140.02515023</v>
      </c>
      <c r="E488" s="84">
        <v>150.25628301</v>
      </c>
      <c r="F488" s="84">
        <v>150.25628301</v>
      </c>
    </row>
    <row r="489" spans="1:6" ht="12.75" customHeight="1" x14ac:dyDescent="0.2">
      <c r="A489" s="83" t="s">
        <v>178</v>
      </c>
      <c r="B489" s="83">
        <v>19</v>
      </c>
      <c r="C489" s="84">
        <v>1064.72973837</v>
      </c>
      <c r="D489" s="84">
        <v>1056.2990719899999</v>
      </c>
      <c r="E489" s="84">
        <v>139.22111479</v>
      </c>
      <c r="F489" s="84">
        <v>139.22111479</v>
      </c>
    </row>
    <row r="490" spans="1:6" ht="12.75" customHeight="1" x14ac:dyDescent="0.2">
      <c r="A490" s="83" t="s">
        <v>178</v>
      </c>
      <c r="B490" s="83">
        <v>20</v>
      </c>
      <c r="C490" s="84">
        <v>1029.82688343</v>
      </c>
      <c r="D490" s="84">
        <v>1021.70056501</v>
      </c>
      <c r="E490" s="84">
        <v>134.66100218</v>
      </c>
      <c r="F490" s="84">
        <v>134.66100218</v>
      </c>
    </row>
    <row r="491" spans="1:6" ht="12.75" customHeight="1" x14ac:dyDescent="0.2">
      <c r="A491" s="83" t="s">
        <v>178</v>
      </c>
      <c r="B491" s="83">
        <v>21</v>
      </c>
      <c r="C491" s="84">
        <v>1035.5318283700001</v>
      </c>
      <c r="D491" s="84">
        <v>1027.44257965</v>
      </c>
      <c r="E491" s="84">
        <v>135.41780459</v>
      </c>
      <c r="F491" s="84">
        <v>135.41780459</v>
      </c>
    </row>
    <row r="492" spans="1:6" ht="12.75" customHeight="1" x14ac:dyDescent="0.2">
      <c r="A492" s="83" t="s">
        <v>178</v>
      </c>
      <c r="B492" s="83">
        <v>22</v>
      </c>
      <c r="C492" s="84">
        <v>1070.48086154</v>
      </c>
      <c r="D492" s="84">
        <v>1061.83036197</v>
      </c>
      <c r="E492" s="84">
        <v>139.95014351</v>
      </c>
      <c r="F492" s="84">
        <v>139.95014351</v>
      </c>
    </row>
    <row r="493" spans="1:6" ht="12.75" customHeight="1" x14ac:dyDescent="0.2">
      <c r="A493" s="83" t="s">
        <v>178</v>
      </c>
      <c r="B493" s="83">
        <v>23</v>
      </c>
      <c r="C493" s="84">
        <v>1099.0964300000001</v>
      </c>
      <c r="D493" s="84">
        <v>1089.1503229</v>
      </c>
      <c r="E493" s="84">
        <v>143.55093755999999</v>
      </c>
      <c r="F493" s="84">
        <v>143.55093755999999</v>
      </c>
    </row>
    <row r="494" spans="1:6" ht="12.75" customHeight="1" x14ac:dyDescent="0.2">
      <c r="A494" s="83" t="s">
        <v>178</v>
      </c>
      <c r="B494" s="83">
        <v>24</v>
      </c>
      <c r="C494" s="84">
        <v>1123.18879154</v>
      </c>
      <c r="D494" s="84">
        <v>1112.11194034</v>
      </c>
      <c r="E494" s="84">
        <v>146.57729824</v>
      </c>
      <c r="F494" s="84">
        <v>146.57729824</v>
      </c>
    </row>
    <row r="495" spans="1:6" ht="12.75" customHeight="1" x14ac:dyDescent="0.2">
      <c r="A495" s="83" t="s">
        <v>179</v>
      </c>
      <c r="B495" s="83">
        <v>1</v>
      </c>
      <c r="C495" s="84">
        <v>1125.09345616</v>
      </c>
      <c r="D495" s="84">
        <v>1119.1328170100001</v>
      </c>
      <c r="E495" s="84">
        <v>147.50265575</v>
      </c>
      <c r="F495" s="84">
        <v>147.50265575</v>
      </c>
    </row>
    <row r="496" spans="1:6" ht="12.75" customHeight="1" x14ac:dyDescent="0.2">
      <c r="A496" s="83" t="s">
        <v>179</v>
      </c>
      <c r="B496" s="83">
        <v>2</v>
      </c>
      <c r="C496" s="84">
        <v>1162.87424182</v>
      </c>
      <c r="D496" s="84">
        <v>1154.62734183</v>
      </c>
      <c r="E496" s="84">
        <v>152.18086425999999</v>
      </c>
      <c r="F496" s="84">
        <v>152.18086425999999</v>
      </c>
    </row>
    <row r="497" spans="1:6" ht="12.75" customHeight="1" x14ac:dyDescent="0.2">
      <c r="A497" s="83" t="s">
        <v>179</v>
      </c>
      <c r="B497" s="83">
        <v>3</v>
      </c>
      <c r="C497" s="84">
        <v>1172.98671438</v>
      </c>
      <c r="D497" s="84">
        <v>1167.1461736700001</v>
      </c>
      <c r="E497" s="84">
        <v>153.83085693000001</v>
      </c>
      <c r="F497" s="84">
        <v>153.83085693000001</v>
      </c>
    </row>
    <row r="498" spans="1:6" ht="12.75" customHeight="1" x14ac:dyDescent="0.2">
      <c r="A498" s="83" t="s">
        <v>179</v>
      </c>
      <c r="B498" s="83">
        <v>4</v>
      </c>
      <c r="C498" s="84">
        <v>1189.71757232</v>
      </c>
      <c r="D498" s="84">
        <v>1187.1812512900001</v>
      </c>
      <c r="E498" s="84">
        <v>156.47149718</v>
      </c>
      <c r="F498" s="84">
        <v>156.47149718</v>
      </c>
    </row>
    <row r="499" spans="1:6" ht="12.75" customHeight="1" x14ac:dyDescent="0.2">
      <c r="A499" s="83" t="s">
        <v>179</v>
      </c>
      <c r="B499" s="83">
        <v>5</v>
      </c>
      <c r="C499" s="84">
        <v>1186.8439608599999</v>
      </c>
      <c r="D499" s="84">
        <v>1180.88826915</v>
      </c>
      <c r="E499" s="84">
        <v>155.64207679</v>
      </c>
      <c r="F499" s="84">
        <v>155.64207679</v>
      </c>
    </row>
    <row r="500" spans="1:6" ht="12.75" customHeight="1" x14ac:dyDescent="0.2">
      <c r="A500" s="83" t="s">
        <v>179</v>
      </c>
      <c r="B500" s="83">
        <v>6</v>
      </c>
      <c r="C500" s="84">
        <v>1180.35169131</v>
      </c>
      <c r="D500" s="84">
        <v>1171.21090512</v>
      </c>
      <c r="E500" s="84">
        <v>154.36659198999999</v>
      </c>
      <c r="F500" s="84">
        <v>154.36659198999999</v>
      </c>
    </row>
    <row r="501" spans="1:6" ht="12.75" customHeight="1" x14ac:dyDescent="0.2">
      <c r="A501" s="83" t="s">
        <v>179</v>
      </c>
      <c r="B501" s="83">
        <v>7</v>
      </c>
      <c r="C501" s="84">
        <v>1161.8329517</v>
      </c>
      <c r="D501" s="84">
        <v>1158.6634402300001</v>
      </c>
      <c r="E501" s="84">
        <v>152.71282546</v>
      </c>
      <c r="F501" s="84">
        <v>152.71282546</v>
      </c>
    </row>
    <row r="502" spans="1:6" ht="12.75" customHeight="1" x14ac:dyDescent="0.2">
      <c r="A502" s="83" t="s">
        <v>179</v>
      </c>
      <c r="B502" s="83">
        <v>8</v>
      </c>
      <c r="C502" s="84">
        <v>1112.6666537399999</v>
      </c>
      <c r="D502" s="84">
        <v>1107.10015716</v>
      </c>
      <c r="E502" s="84">
        <v>145.91674096</v>
      </c>
      <c r="F502" s="84">
        <v>145.91674096</v>
      </c>
    </row>
    <row r="503" spans="1:6" ht="12.75" customHeight="1" x14ac:dyDescent="0.2">
      <c r="A503" s="83" t="s">
        <v>179</v>
      </c>
      <c r="B503" s="83">
        <v>9</v>
      </c>
      <c r="C503" s="84">
        <v>1055.5965382700001</v>
      </c>
      <c r="D503" s="84">
        <v>1047.5426294599999</v>
      </c>
      <c r="E503" s="84">
        <v>138.06700823</v>
      </c>
      <c r="F503" s="84">
        <v>138.06700823</v>
      </c>
    </row>
    <row r="504" spans="1:6" ht="12.75" customHeight="1" x14ac:dyDescent="0.2">
      <c r="A504" s="83" t="s">
        <v>179</v>
      </c>
      <c r="B504" s="83">
        <v>10</v>
      </c>
      <c r="C504" s="84">
        <v>1048.7794889899999</v>
      </c>
      <c r="D504" s="84">
        <v>1040.06917361</v>
      </c>
      <c r="E504" s="84">
        <v>137.0820004</v>
      </c>
      <c r="F504" s="84">
        <v>137.0820004</v>
      </c>
    </row>
    <row r="505" spans="1:6" ht="12.75" customHeight="1" x14ac:dyDescent="0.2">
      <c r="A505" s="83" t="s">
        <v>179</v>
      </c>
      <c r="B505" s="83">
        <v>11</v>
      </c>
      <c r="C505" s="84">
        <v>1051.1740314199999</v>
      </c>
      <c r="D505" s="84">
        <v>1041.6501473200001</v>
      </c>
      <c r="E505" s="84">
        <v>137.29037407999999</v>
      </c>
      <c r="F505" s="84">
        <v>137.29037407999999</v>
      </c>
    </row>
    <row r="506" spans="1:6" ht="12.75" customHeight="1" x14ac:dyDescent="0.2">
      <c r="A506" s="83" t="s">
        <v>179</v>
      </c>
      <c r="B506" s="83">
        <v>12</v>
      </c>
      <c r="C506" s="84">
        <v>1093.2569051999999</v>
      </c>
      <c r="D506" s="84">
        <v>1083.4611325200001</v>
      </c>
      <c r="E506" s="84">
        <v>142.80109744000001</v>
      </c>
      <c r="F506" s="84">
        <v>142.80109744000001</v>
      </c>
    </row>
    <row r="507" spans="1:6" ht="12.75" customHeight="1" x14ac:dyDescent="0.2">
      <c r="A507" s="83" t="s">
        <v>179</v>
      </c>
      <c r="B507" s="83">
        <v>13</v>
      </c>
      <c r="C507" s="84">
        <v>1141.33080075</v>
      </c>
      <c r="D507" s="84">
        <v>1131.80074109</v>
      </c>
      <c r="E507" s="84">
        <v>149.17229889999999</v>
      </c>
      <c r="F507" s="84">
        <v>149.17229889999999</v>
      </c>
    </row>
    <row r="508" spans="1:6" ht="12.75" customHeight="1" x14ac:dyDescent="0.2">
      <c r="A508" s="83" t="s">
        <v>179</v>
      </c>
      <c r="B508" s="83">
        <v>14</v>
      </c>
      <c r="C508" s="84">
        <v>1156.1474784899999</v>
      </c>
      <c r="D508" s="84">
        <v>1146.3960553899999</v>
      </c>
      <c r="E508" s="84">
        <v>151.09597371999999</v>
      </c>
      <c r="F508" s="84">
        <v>151.09597371999999</v>
      </c>
    </row>
    <row r="509" spans="1:6" ht="12.75" customHeight="1" x14ac:dyDescent="0.2">
      <c r="A509" s="83" t="s">
        <v>179</v>
      </c>
      <c r="B509" s="83">
        <v>15</v>
      </c>
      <c r="C509" s="84">
        <v>1184.7672431599999</v>
      </c>
      <c r="D509" s="84">
        <v>1174.1388159999999</v>
      </c>
      <c r="E509" s="84">
        <v>154.75249313</v>
      </c>
      <c r="F509" s="84">
        <v>154.75249313</v>
      </c>
    </row>
    <row r="510" spans="1:6" ht="12.75" customHeight="1" x14ac:dyDescent="0.2">
      <c r="A510" s="83" t="s">
        <v>179</v>
      </c>
      <c r="B510" s="83">
        <v>16</v>
      </c>
      <c r="C510" s="84">
        <v>1183.8231094</v>
      </c>
      <c r="D510" s="84">
        <v>1174.3795951300001</v>
      </c>
      <c r="E510" s="84">
        <v>154.78422802</v>
      </c>
      <c r="F510" s="84">
        <v>154.78422802</v>
      </c>
    </row>
    <row r="511" spans="1:6" ht="12.75" customHeight="1" x14ac:dyDescent="0.2">
      <c r="A511" s="83" t="s">
        <v>179</v>
      </c>
      <c r="B511" s="83">
        <v>17</v>
      </c>
      <c r="C511" s="84">
        <v>1172.3350725800001</v>
      </c>
      <c r="D511" s="84">
        <v>1163.2310054500001</v>
      </c>
      <c r="E511" s="84">
        <v>153.31483442999999</v>
      </c>
      <c r="F511" s="84">
        <v>153.31483442999999</v>
      </c>
    </row>
    <row r="512" spans="1:6" ht="12.75" customHeight="1" x14ac:dyDescent="0.2">
      <c r="A512" s="83" t="s">
        <v>179</v>
      </c>
      <c r="B512" s="83">
        <v>18</v>
      </c>
      <c r="C512" s="84">
        <v>1144.5378424999999</v>
      </c>
      <c r="D512" s="84">
        <v>1134.8079455100001</v>
      </c>
      <c r="E512" s="84">
        <v>149.56865099999999</v>
      </c>
      <c r="F512" s="84">
        <v>149.56865099999999</v>
      </c>
    </row>
    <row r="513" spans="1:6" ht="12.75" customHeight="1" x14ac:dyDescent="0.2">
      <c r="A513" s="83" t="s">
        <v>179</v>
      </c>
      <c r="B513" s="83">
        <v>19</v>
      </c>
      <c r="C513" s="84">
        <v>1062.6491088</v>
      </c>
      <c r="D513" s="84">
        <v>1054.3450701300001</v>
      </c>
      <c r="E513" s="84">
        <v>138.96357567999999</v>
      </c>
      <c r="F513" s="84">
        <v>138.96357567999999</v>
      </c>
    </row>
    <row r="514" spans="1:6" ht="12.75" customHeight="1" x14ac:dyDescent="0.2">
      <c r="A514" s="83" t="s">
        <v>179</v>
      </c>
      <c r="B514" s="83">
        <v>20</v>
      </c>
      <c r="C514" s="84">
        <v>1025.9723501000001</v>
      </c>
      <c r="D514" s="84">
        <v>1019.5732728</v>
      </c>
      <c r="E514" s="84">
        <v>134.38062327</v>
      </c>
      <c r="F514" s="84">
        <v>134.38062327</v>
      </c>
    </row>
    <row r="515" spans="1:6" ht="12.75" customHeight="1" x14ac:dyDescent="0.2">
      <c r="A515" s="83" t="s">
        <v>179</v>
      </c>
      <c r="B515" s="83">
        <v>21</v>
      </c>
      <c r="C515" s="84">
        <v>1036.42750118</v>
      </c>
      <c r="D515" s="84">
        <v>1028.09433076</v>
      </c>
      <c r="E515" s="84">
        <v>135.50370594</v>
      </c>
      <c r="F515" s="84">
        <v>135.50370594</v>
      </c>
    </row>
    <row r="516" spans="1:6" ht="12.75" customHeight="1" x14ac:dyDescent="0.2">
      <c r="A516" s="83" t="s">
        <v>179</v>
      </c>
      <c r="B516" s="83">
        <v>22</v>
      </c>
      <c r="C516" s="84">
        <v>1069.6309322</v>
      </c>
      <c r="D516" s="84">
        <v>1060.5205246800001</v>
      </c>
      <c r="E516" s="84">
        <v>139.77750584</v>
      </c>
      <c r="F516" s="84">
        <v>139.77750584</v>
      </c>
    </row>
    <row r="517" spans="1:6" ht="12.75" customHeight="1" x14ac:dyDescent="0.2">
      <c r="A517" s="83" t="s">
        <v>179</v>
      </c>
      <c r="B517" s="83">
        <v>23</v>
      </c>
      <c r="C517" s="84">
        <v>1084.5403597500001</v>
      </c>
      <c r="D517" s="84">
        <v>1074.9284791600001</v>
      </c>
      <c r="E517" s="84">
        <v>141.67648647999999</v>
      </c>
      <c r="F517" s="84">
        <v>141.67648647999999</v>
      </c>
    </row>
    <row r="518" spans="1:6" ht="12.75" customHeight="1" x14ac:dyDescent="0.2">
      <c r="A518" s="83" t="s">
        <v>179</v>
      </c>
      <c r="B518" s="83">
        <v>24</v>
      </c>
      <c r="C518" s="84">
        <v>1108.6229178900001</v>
      </c>
      <c r="D518" s="84">
        <v>1098.2979434399999</v>
      </c>
      <c r="E518" s="84">
        <v>144.75660171999999</v>
      </c>
      <c r="F518" s="84">
        <v>144.75660171999999</v>
      </c>
    </row>
    <row r="519" spans="1:6" ht="12.75" customHeight="1" x14ac:dyDescent="0.2">
      <c r="A519" s="83" t="s">
        <v>180</v>
      </c>
      <c r="B519" s="83">
        <v>1</v>
      </c>
      <c r="C519" s="84">
        <v>1116.6245704200001</v>
      </c>
      <c r="D519" s="84">
        <v>1110.1884258099999</v>
      </c>
      <c r="E519" s="84">
        <v>146.32377739</v>
      </c>
      <c r="F519" s="84">
        <v>146.32377739</v>
      </c>
    </row>
    <row r="520" spans="1:6" ht="12.75" customHeight="1" x14ac:dyDescent="0.2">
      <c r="A520" s="83" t="s">
        <v>180</v>
      </c>
      <c r="B520" s="83">
        <v>2</v>
      </c>
      <c r="C520" s="84">
        <v>1177.95803434</v>
      </c>
      <c r="D520" s="84">
        <v>1166.7677222</v>
      </c>
      <c r="E520" s="84">
        <v>153.78097671</v>
      </c>
      <c r="F520" s="84">
        <v>153.78097671</v>
      </c>
    </row>
    <row r="521" spans="1:6" ht="12.75" customHeight="1" x14ac:dyDescent="0.2">
      <c r="A521" s="83" t="s">
        <v>180</v>
      </c>
      <c r="B521" s="83">
        <v>3</v>
      </c>
      <c r="C521" s="84">
        <v>1223.1939319400001</v>
      </c>
      <c r="D521" s="84">
        <v>1213.3984068300001</v>
      </c>
      <c r="E521" s="84">
        <v>159.92694054</v>
      </c>
      <c r="F521" s="84">
        <v>159.92694054</v>
      </c>
    </row>
    <row r="522" spans="1:6" ht="12.75" customHeight="1" x14ac:dyDescent="0.2">
      <c r="A522" s="83" t="s">
        <v>180</v>
      </c>
      <c r="B522" s="83">
        <v>4</v>
      </c>
      <c r="C522" s="84">
        <v>1235.4802111900001</v>
      </c>
      <c r="D522" s="84">
        <v>1226.111774</v>
      </c>
      <c r="E522" s="84">
        <v>161.60257313</v>
      </c>
      <c r="F522" s="84">
        <v>161.60257313</v>
      </c>
    </row>
    <row r="523" spans="1:6" ht="12.75" customHeight="1" x14ac:dyDescent="0.2">
      <c r="A523" s="83" t="s">
        <v>180</v>
      </c>
      <c r="B523" s="83">
        <v>5</v>
      </c>
      <c r="C523" s="84">
        <v>1223.2682563000001</v>
      </c>
      <c r="D523" s="84">
        <v>1217.5921262700001</v>
      </c>
      <c r="E523" s="84">
        <v>160.47967632999999</v>
      </c>
      <c r="F523" s="84">
        <v>160.47967632999999</v>
      </c>
    </row>
    <row r="524" spans="1:6" ht="12.75" customHeight="1" x14ac:dyDescent="0.2">
      <c r="A524" s="83" t="s">
        <v>180</v>
      </c>
      <c r="B524" s="83">
        <v>6</v>
      </c>
      <c r="C524" s="84">
        <v>1191.9205349700001</v>
      </c>
      <c r="D524" s="84">
        <v>1181.2389134299999</v>
      </c>
      <c r="E524" s="84">
        <v>155.68829199999999</v>
      </c>
      <c r="F524" s="84">
        <v>155.68829199999999</v>
      </c>
    </row>
    <row r="525" spans="1:6" ht="12.75" customHeight="1" x14ac:dyDescent="0.2">
      <c r="A525" s="83" t="s">
        <v>180</v>
      </c>
      <c r="B525" s="83">
        <v>7</v>
      </c>
      <c r="C525" s="84">
        <v>1151.31966048</v>
      </c>
      <c r="D525" s="84">
        <v>1140.7250615999999</v>
      </c>
      <c r="E525" s="84">
        <v>150.34853192</v>
      </c>
      <c r="F525" s="84">
        <v>150.34853192</v>
      </c>
    </row>
    <row r="526" spans="1:6" ht="12.75" customHeight="1" x14ac:dyDescent="0.2">
      <c r="A526" s="83" t="s">
        <v>180</v>
      </c>
      <c r="B526" s="83">
        <v>8</v>
      </c>
      <c r="C526" s="84">
        <v>1100.60935941</v>
      </c>
      <c r="D526" s="84">
        <v>1094.9085230999999</v>
      </c>
      <c r="E526" s="84">
        <v>144.30987324</v>
      </c>
      <c r="F526" s="84">
        <v>144.30987324</v>
      </c>
    </row>
    <row r="527" spans="1:6" ht="12.75" customHeight="1" x14ac:dyDescent="0.2">
      <c r="A527" s="83" t="s">
        <v>180</v>
      </c>
      <c r="B527" s="83">
        <v>9</v>
      </c>
      <c r="C527" s="84">
        <v>1045.8403166200001</v>
      </c>
      <c r="D527" s="84">
        <v>1037.7975002200001</v>
      </c>
      <c r="E527" s="84">
        <v>136.78259191999999</v>
      </c>
      <c r="F527" s="84">
        <v>136.78259191999999</v>
      </c>
    </row>
    <row r="528" spans="1:6" ht="12.75" customHeight="1" x14ac:dyDescent="0.2">
      <c r="A528" s="83" t="s">
        <v>180</v>
      </c>
      <c r="B528" s="83">
        <v>10</v>
      </c>
      <c r="C528" s="84">
        <v>1040.00278518</v>
      </c>
      <c r="D528" s="84">
        <v>1031.54751369</v>
      </c>
      <c r="E528" s="84">
        <v>135.95883838</v>
      </c>
      <c r="F528" s="84">
        <v>135.95883838</v>
      </c>
    </row>
    <row r="529" spans="1:6" ht="12.75" customHeight="1" x14ac:dyDescent="0.2">
      <c r="A529" s="83" t="s">
        <v>180</v>
      </c>
      <c r="B529" s="83">
        <v>11</v>
      </c>
      <c r="C529" s="84">
        <v>1060.2049178100001</v>
      </c>
      <c r="D529" s="84">
        <v>1051.85025565</v>
      </c>
      <c r="E529" s="84">
        <v>138.63475702</v>
      </c>
      <c r="F529" s="84">
        <v>138.63475702</v>
      </c>
    </row>
    <row r="530" spans="1:6" ht="12.75" customHeight="1" x14ac:dyDescent="0.2">
      <c r="A530" s="83" t="s">
        <v>180</v>
      </c>
      <c r="B530" s="83">
        <v>12</v>
      </c>
      <c r="C530" s="84">
        <v>1098.35466337</v>
      </c>
      <c r="D530" s="84">
        <v>1089.9168069699999</v>
      </c>
      <c r="E530" s="84">
        <v>143.65196080999999</v>
      </c>
      <c r="F530" s="84">
        <v>143.65196080999999</v>
      </c>
    </row>
    <row r="531" spans="1:6" ht="12.75" customHeight="1" x14ac:dyDescent="0.2">
      <c r="A531" s="83" t="s">
        <v>180</v>
      </c>
      <c r="B531" s="83">
        <v>13</v>
      </c>
      <c r="C531" s="84">
        <v>1161.5059994000001</v>
      </c>
      <c r="D531" s="84">
        <v>1153.10968112</v>
      </c>
      <c r="E531" s="84">
        <v>151.98083528999999</v>
      </c>
      <c r="F531" s="84">
        <v>151.98083528999999</v>
      </c>
    </row>
    <row r="532" spans="1:6" ht="12.75" customHeight="1" x14ac:dyDescent="0.2">
      <c r="A532" s="83" t="s">
        <v>180</v>
      </c>
      <c r="B532" s="83">
        <v>14</v>
      </c>
      <c r="C532" s="84">
        <v>1164.2136639299999</v>
      </c>
      <c r="D532" s="84">
        <v>1155.24904775</v>
      </c>
      <c r="E532" s="84">
        <v>152.26280563</v>
      </c>
      <c r="F532" s="84">
        <v>152.26280563</v>
      </c>
    </row>
    <row r="533" spans="1:6" ht="12.75" customHeight="1" x14ac:dyDescent="0.2">
      <c r="A533" s="83" t="s">
        <v>180</v>
      </c>
      <c r="B533" s="83">
        <v>15</v>
      </c>
      <c r="C533" s="84">
        <v>1198.31631662</v>
      </c>
      <c r="D533" s="84">
        <v>1187.93976402</v>
      </c>
      <c r="E533" s="84">
        <v>156.57146979999999</v>
      </c>
      <c r="F533" s="84">
        <v>156.57146979999999</v>
      </c>
    </row>
    <row r="534" spans="1:6" ht="12.75" customHeight="1" x14ac:dyDescent="0.2">
      <c r="A534" s="83" t="s">
        <v>180</v>
      </c>
      <c r="B534" s="83">
        <v>16</v>
      </c>
      <c r="C534" s="84">
        <v>1196.5125967500001</v>
      </c>
      <c r="D534" s="84">
        <v>1187.21427795</v>
      </c>
      <c r="E534" s="84">
        <v>156.47585011999999</v>
      </c>
      <c r="F534" s="84">
        <v>156.47585011999999</v>
      </c>
    </row>
    <row r="535" spans="1:6" ht="12.75" customHeight="1" x14ac:dyDescent="0.2">
      <c r="A535" s="83" t="s">
        <v>180</v>
      </c>
      <c r="B535" s="83">
        <v>17</v>
      </c>
      <c r="C535" s="84">
        <v>1195.3484843399999</v>
      </c>
      <c r="D535" s="84">
        <v>1184.7000049400001</v>
      </c>
      <c r="E535" s="84">
        <v>156.1444668</v>
      </c>
      <c r="F535" s="84">
        <v>156.1444668</v>
      </c>
    </row>
    <row r="536" spans="1:6" ht="12.75" customHeight="1" x14ac:dyDescent="0.2">
      <c r="A536" s="83" t="s">
        <v>180</v>
      </c>
      <c r="B536" s="83">
        <v>18</v>
      </c>
      <c r="C536" s="84">
        <v>1153.1372779200001</v>
      </c>
      <c r="D536" s="84">
        <v>1142.1656454900001</v>
      </c>
      <c r="E536" s="84">
        <v>150.53840210000001</v>
      </c>
      <c r="F536" s="84">
        <v>150.53840210000001</v>
      </c>
    </row>
    <row r="537" spans="1:6" ht="12.75" customHeight="1" x14ac:dyDescent="0.2">
      <c r="A537" s="83" t="s">
        <v>180</v>
      </c>
      <c r="B537" s="83">
        <v>19</v>
      </c>
      <c r="C537" s="84">
        <v>1072.2363072600001</v>
      </c>
      <c r="D537" s="84">
        <v>1063.0342451700001</v>
      </c>
      <c r="E537" s="84">
        <v>140.10881633</v>
      </c>
      <c r="F537" s="84">
        <v>140.10881633</v>
      </c>
    </row>
    <row r="538" spans="1:6" ht="12.75" customHeight="1" x14ac:dyDescent="0.2">
      <c r="A538" s="83" t="s">
        <v>180</v>
      </c>
      <c r="B538" s="83">
        <v>20</v>
      </c>
      <c r="C538" s="84">
        <v>1050.57534986</v>
      </c>
      <c r="D538" s="84">
        <v>1045.0909079</v>
      </c>
      <c r="E538" s="84">
        <v>137.74386924000001</v>
      </c>
      <c r="F538" s="84">
        <v>137.74386924000001</v>
      </c>
    </row>
    <row r="539" spans="1:6" ht="12.75" customHeight="1" x14ac:dyDescent="0.2">
      <c r="A539" s="83" t="s">
        <v>180</v>
      </c>
      <c r="B539" s="83">
        <v>21</v>
      </c>
      <c r="C539" s="84">
        <v>1062.1286083499999</v>
      </c>
      <c r="D539" s="84">
        <v>1057.97801125</v>
      </c>
      <c r="E539" s="84">
        <v>139.44240041</v>
      </c>
      <c r="F539" s="84">
        <v>139.44240041</v>
      </c>
    </row>
    <row r="540" spans="1:6" ht="12.75" customHeight="1" x14ac:dyDescent="0.2">
      <c r="A540" s="83" t="s">
        <v>180</v>
      </c>
      <c r="B540" s="83">
        <v>22</v>
      </c>
      <c r="C540" s="84">
        <v>1087.4254992199999</v>
      </c>
      <c r="D540" s="84">
        <v>1086.3000339</v>
      </c>
      <c r="E540" s="84">
        <v>143.17526705</v>
      </c>
      <c r="F540" s="84">
        <v>143.17526705</v>
      </c>
    </row>
    <row r="541" spans="1:6" ht="12.75" customHeight="1" x14ac:dyDescent="0.2">
      <c r="A541" s="83" t="s">
        <v>180</v>
      </c>
      <c r="B541" s="83">
        <v>23</v>
      </c>
      <c r="C541" s="84">
        <v>1114.0431141700001</v>
      </c>
      <c r="D541" s="84">
        <v>1110.2512352199999</v>
      </c>
      <c r="E541" s="84">
        <v>146.33205572</v>
      </c>
      <c r="F541" s="84">
        <v>146.33205572</v>
      </c>
    </row>
    <row r="542" spans="1:6" ht="12.75" customHeight="1" x14ac:dyDescent="0.2">
      <c r="A542" s="83" t="s">
        <v>180</v>
      </c>
      <c r="B542" s="83">
        <v>24</v>
      </c>
      <c r="C542" s="84">
        <v>1124.1372094599999</v>
      </c>
      <c r="D542" s="84">
        <v>1116.31223675</v>
      </c>
      <c r="E542" s="84">
        <v>147.13090087</v>
      </c>
      <c r="F542" s="84">
        <v>147.13090087</v>
      </c>
    </row>
    <row r="543" spans="1:6" ht="12.75" customHeight="1" x14ac:dyDescent="0.2">
      <c r="A543" s="83" t="s">
        <v>181</v>
      </c>
      <c r="B543" s="83">
        <v>1</v>
      </c>
      <c r="C543" s="84">
        <v>1122.56099948</v>
      </c>
      <c r="D543" s="84">
        <v>1119.8325729200001</v>
      </c>
      <c r="E543" s="84">
        <v>147.59488417</v>
      </c>
      <c r="F543" s="84">
        <v>147.59488417</v>
      </c>
    </row>
    <row r="544" spans="1:6" ht="12.75" customHeight="1" x14ac:dyDescent="0.2">
      <c r="A544" s="83" t="s">
        <v>181</v>
      </c>
      <c r="B544" s="83">
        <v>2</v>
      </c>
      <c r="C544" s="84">
        <v>1183.5703267599999</v>
      </c>
      <c r="D544" s="84">
        <v>1182.52752917</v>
      </c>
      <c r="E544" s="84">
        <v>155.85813264999999</v>
      </c>
      <c r="F544" s="84">
        <v>155.85813264999999</v>
      </c>
    </row>
    <row r="545" spans="1:6" ht="12.75" customHeight="1" x14ac:dyDescent="0.2">
      <c r="A545" s="83" t="s">
        <v>181</v>
      </c>
      <c r="B545" s="83">
        <v>3</v>
      </c>
      <c r="C545" s="84">
        <v>1229.4727199199999</v>
      </c>
      <c r="D545" s="84">
        <v>1222.27042274</v>
      </c>
      <c r="E545" s="84">
        <v>161.09627978</v>
      </c>
      <c r="F545" s="84">
        <v>161.09627978</v>
      </c>
    </row>
    <row r="546" spans="1:6" ht="12.75" customHeight="1" x14ac:dyDescent="0.2">
      <c r="A546" s="83" t="s">
        <v>181</v>
      </c>
      <c r="B546" s="83">
        <v>4</v>
      </c>
      <c r="C546" s="84">
        <v>1241.4893724000001</v>
      </c>
      <c r="D546" s="84">
        <v>1233.8110311299999</v>
      </c>
      <c r="E546" s="84">
        <v>162.61734175999999</v>
      </c>
      <c r="F546" s="84">
        <v>162.61734175999999</v>
      </c>
    </row>
    <row r="547" spans="1:6" ht="12.75" customHeight="1" x14ac:dyDescent="0.2">
      <c r="A547" s="83" t="s">
        <v>181</v>
      </c>
      <c r="B547" s="83">
        <v>5</v>
      </c>
      <c r="C547" s="84">
        <v>1232.91964646</v>
      </c>
      <c r="D547" s="84">
        <v>1225.80757838</v>
      </c>
      <c r="E547" s="84">
        <v>161.56247988999999</v>
      </c>
      <c r="F547" s="84">
        <v>161.56247988999999</v>
      </c>
    </row>
    <row r="548" spans="1:6" ht="12.75" customHeight="1" x14ac:dyDescent="0.2">
      <c r="A548" s="83" t="s">
        <v>181</v>
      </c>
      <c r="B548" s="83">
        <v>6</v>
      </c>
      <c r="C548" s="84">
        <v>1197.4704957700001</v>
      </c>
      <c r="D548" s="84">
        <v>1195.63607069</v>
      </c>
      <c r="E548" s="84">
        <v>157.58584955000001</v>
      </c>
      <c r="F548" s="84">
        <v>157.58584955000001</v>
      </c>
    </row>
    <row r="549" spans="1:6" ht="12.75" customHeight="1" x14ac:dyDescent="0.2">
      <c r="A549" s="83" t="s">
        <v>181</v>
      </c>
      <c r="B549" s="83">
        <v>7</v>
      </c>
      <c r="C549" s="84">
        <v>1160.10861073</v>
      </c>
      <c r="D549" s="84">
        <v>1151.21016852</v>
      </c>
      <c r="E549" s="84">
        <v>151.73047792</v>
      </c>
      <c r="F549" s="84">
        <v>151.73047792</v>
      </c>
    </row>
    <row r="550" spans="1:6" ht="12.75" customHeight="1" x14ac:dyDescent="0.2">
      <c r="A550" s="83" t="s">
        <v>181</v>
      </c>
      <c r="B550" s="83">
        <v>8</v>
      </c>
      <c r="C550" s="84">
        <v>1098.35490572</v>
      </c>
      <c r="D550" s="84">
        <v>1092.84249914</v>
      </c>
      <c r="E550" s="84">
        <v>144.03756952000001</v>
      </c>
      <c r="F550" s="84">
        <v>144.03756952000001</v>
      </c>
    </row>
    <row r="551" spans="1:6" ht="12.75" customHeight="1" x14ac:dyDescent="0.2">
      <c r="A551" s="83" t="s">
        <v>181</v>
      </c>
      <c r="B551" s="83">
        <v>9</v>
      </c>
      <c r="C551" s="84">
        <v>1053.11502999</v>
      </c>
      <c r="D551" s="84">
        <v>1045.60085018</v>
      </c>
      <c r="E551" s="84">
        <v>137.81108007</v>
      </c>
      <c r="F551" s="84">
        <v>137.81108007</v>
      </c>
    </row>
    <row r="552" spans="1:6" ht="12.75" customHeight="1" x14ac:dyDescent="0.2">
      <c r="A552" s="83" t="s">
        <v>181</v>
      </c>
      <c r="B552" s="83">
        <v>10</v>
      </c>
      <c r="C552" s="84">
        <v>1047.12937833</v>
      </c>
      <c r="D552" s="84">
        <v>1039.8712872799999</v>
      </c>
      <c r="E552" s="84">
        <v>137.05591881000001</v>
      </c>
      <c r="F552" s="84">
        <v>137.05591881000001</v>
      </c>
    </row>
    <row r="553" spans="1:6" ht="12.75" customHeight="1" x14ac:dyDescent="0.2">
      <c r="A553" s="83" t="s">
        <v>181</v>
      </c>
      <c r="B553" s="83">
        <v>11</v>
      </c>
      <c r="C553" s="84">
        <v>1061.7912176100001</v>
      </c>
      <c r="D553" s="84">
        <v>1054.2127056300001</v>
      </c>
      <c r="E553" s="84">
        <v>138.94612993000001</v>
      </c>
      <c r="F553" s="84">
        <v>138.94612993000001</v>
      </c>
    </row>
    <row r="554" spans="1:6" ht="12.75" customHeight="1" x14ac:dyDescent="0.2">
      <c r="A554" s="83" t="s">
        <v>181</v>
      </c>
      <c r="B554" s="83">
        <v>12</v>
      </c>
      <c r="C554" s="84">
        <v>1123.8041775500001</v>
      </c>
      <c r="D554" s="84">
        <v>1113.21363539</v>
      </c>
      <c r="E554" s="84">
        <v>146.72250258</v>
      </c>
      <c r="F554" s="84">
        <v>146.72250258</v>
      </c>
    </row>
    <row r="555" spans="1:6" ht="12.75" customHeight="1" x14ac:dyDescent="0.2">
      <c r="A555" s="83" t="s">
        <v>181</v>
      </c>
      <c r="B555" s="83">
        <v>13</v>
      </c>
      <c r="C555" s="84">
        <v>1158.9577700499999</v>
      </c>
      <c r="D555" s="84">
        <v>1147.2168027299999</v>
      </c>
      <c r="E555" s="84">
        <v>151.20414891999999</v>
      </c>
      <c r="F555" s="84">
        <v>151.20414891999999</v>
      </c>
    </row>
    <row r="556" spans="1:6" ht="12.75" customHeight="1" x14ac:dyDescent="0.2">
      <c r="A556" s="83" t="s">
        <v>181</v>
      </c>
      <c r="B556" s="83">
        <v>14</v>
      </c>
      <c r="C556" s="84">
        <v>1176.0408999199999</v>
      </c>
      <c r="D556" s="84">
        <v>1166.63994671</v>
      </c>
      <c r="E556" s="84">
        <v>153.76413579000001</v>
      </c>
      <c r="F556" s="84">
        <v>153.76413579000001</v>
      </c>
    </row>
    <row r="557" spans="1:6" ht="12.75" customHeight="1" x14ac:dyDescent="0.2">
      <c r="A557" s="83" t="s">
        <v>181</v>
      </c>
      <c r="B557" s="83">
        <v>15</v>
      </c>
      <c r="C557" s="84">
        <v>1208.7215678800001</v>
      </c>
      <c r="D557" s="84">
        <v>1197.8481486799999</v>
      </c>
      <c r="E557" s="84">
        <v>157.87740331000001</v>
      </c>
      <c r="F557" s="84">
        <v>157.87740331000001</v>
      </c>
    </row>
    <row r="558" spans="1:6" ht="12.75" customHeight="1" x14ac:dyDescent="0.2">
      <c r="A558" s="83" t="s">
        <v>181</v>
      </c>
      <c r="B558" s="83">
        <v>16</v>
      </c>
      <c r="C558" s="84">
        <v>1211.20037256</v>
      </c>
      <c r="D558" s="84">
        <v>1200.6133283300001</v>
      </c>
      <c r="E558" s="84">
        <v>158.24185634</v>
      </c>
      <c r="F558" s="84">
        <v>158.24185634</v>
      </c>
    </row>
    <row r="559" spans="1:6" ht="12.75" customHeight="1" x14ac:dyDescent="0.2">
      <c r="A559" s="83" t="s">
        <v>181</v>
      </c>
      <c r="B559" s="83">
        <v>17</v>
      </c>
      <c r="C559" s="84">
        <v>1201.0564689</v>
      </c>
      <c r="D559" s="84">
        <v>1188.81796549</v>
      </c>
      <c r="E559" s="84">
        <v>156.6872175</v>
      </c>
      <c r="F559" s="84">
        <v>156.6872175</v>
      </c>
    </row>
    <row r="560" spans="1:6" ht="12.75" customHeight="1" x14ac:dyDescent="0.2">
      <c r="A560" s="83" t="s">
        <v>181</v>
      </c>
      <c r="B560" s="83">
        <v>18</v>
      </c>
      <c r="C560" s="84">
        <v>1178.68342383</v>
      </c>
      <c r="D560" s="84">
        <v>1167.4522007</v>
      </c>
      <c r="E560" s="84">
        <v>153.87119154999999</v>
      </c>
      <c r="F560" s="84">
        <v>153.87119154999999</v>
      </c>
    </row>
    <row r="561" spans="1:6" ht="12.75" customHeight="1" x14ac:dyDescent="0.2">
      <c r="A561" s="83" t="s">
        <v>181</v>
      </c>
      <c r="B561" s="83">
        <v>19</v>
      </c>
      <c r="C561" s="84">
        <v>1094.06871454</v>
      </c>
      <c r="D561" s="84">
        <v>1085.3405026</v>
      </c>
      <c r="E561" s="84">
        <v>143.04880001000001</v>
      </c>
      <c r="F561" s="84">
        <v>143.04880001000001</v>
      </c>
    </row>
    <row r="562" spans="1:6" ht="12.75" customHeight="1" x14ac:dyDescent="0.2">
      <c r="A562" s="83" t="s">
        <v>181</v>
      </c>
      <c r="B562" s="83">
        <v>20</v>
      </c>
      <c r="C562" s="84">
        <v>1068.4423627199999</v>
      </c>
      <c r="D562" s="84">
        <v>1059.9300498099999</v>
      </c>
      <c r="E562" s="84">
        <v>139.69968075</v>
      </c>
      <c r="F562" s="84">
        <v>139.69968075</v>
      </c>
    </row>
    <row r="563" spans="1:6" ht="12.75" customHeight="1" x14ac:dyDescent="0.2">
      <c r="A563" s="83" t="s">
        <v>181</v>
      </c>
      <c r="B563" s="83">
        <v>21</v>
      </c>
      <c r="C563" s="84">
        <v>1091.3752132499999</v>
      </c>
      <c r="D563" s="84">
        <v>1081.4369293300001</v>
      </c>
      <c r="E563" s="84">
        <v>142.53430574000001</v>
      </c>
      <c r="F563" s="84">
        <v>142.53430574000001</v>
      </c>
    </row>
    <row r="564" spans="1:6" ht="12.75" customHeight="1" x14ac:dyDescent="0.2">
      <c r="A564" s="83" t="s">
        <v>181</v>
      </c>
      <c r="B564" s="83">
        <v>22</v>
      </c>
      <c r="C564" s="84">
        <v>1110.2721471</v>
      </c>
      <c r="D564" s="84">
        <v>1100.5854180599999</v>
      </c>
      <c r="E564" s="84">
        <v>145.05809281000001</v>
      </c>
      <c r="F564" s="84">
        <v>145.05809281000001</v>
      </c>
    </row>
    <row r="565" spans="1:6" ht="12.75" customHeight="1" x14ac:dyDescent="0.2">
      <c r="A565" s="83" t="s">
        <v>181</v>
      </c>
      <c r="B565" s="83">
        <v>23</v>
      </c>
      <c r="C565" s="84">
        <v>1130.79304282</v>
      </c>
      <c r="D565" s="84">
        <v>1120.70906734</v>
      </c>
      <c r="E565" s="84">
        <v>147.71040687999999</v>
      </c>
      <c r="F565" s="84">
        <v>147.71040687999999</v>
      </c>
    </row>
    <row r="566" spans="1:6" ht="12.75" customHeight="1" x14ac:dyDescent="0.2">
      <c r="A566" s="83" t="s">
        <v>181</v>
      </c>
      <c r="B566" s="83">
        <v>24</v>
      </c>
      <c r="C566" s="84">
        <v>1154.96784622</v>
      </c>
      <c r="D566" s="84">
        <v>1145.1555570800001</v>
      </c>
      <c r="E566" s="84">
        <v>150.93247499</v>
      </c>
      <c r="F566" s="84">
        <v>150.93247499</v>
      </c>
    </row>
    <row r="567" spans="1:6" ht="12.75" customHeight="1" x14ac:dyDescent="0.2">
      <c r="A567" s="83" t="s">
        <v>182</v>
      </c>
      <c r="B567" s="83">
        <v>1</v>
      </c>
      <c r="C567" s="84">
        <v>1138.9821507199999</v>
      </c>
      <c r="D567" s="84">
        <v>1130.6312492500001</v>
      </c>
      <c r="E567" s="84">
        <v>149.01815887999999</v>
      </c>
      <c r="F567" s="84">
        <v>149.01815887999999</v>
      </c>
    </row>
    <row r="568" spans="1:6" ht="12.75" customHeight="1" x14ac:dyDescent="0.2">
      <c r="A568" s="83" t="s">
        <v>182</v>
      </c>
      <c r="B568" s="83">
        <v>2</v>
      </c>
      <c r="C568" s="84">
        <v>1194.2272358299999</v>
      </c>
      <c r="D568" s="84">
        <v>1182.86787723</v>
      </c>
      <c r="E568" s="84">
        <v>155.90299081000001</v>
      </c>
      <c r="F568" s="84">
        <v>155.90299081000001</v>
      </c>
    </row>
    <row r="569" spans="1:6" ht="12.75" customHeight="1" x14ac:dyDescent="0.2">
      <c r="A569" s="83" t="s">
        <v>182</v>
      </c>
      <c r="B569" s="83">
        <v>3</v>
      </c>
      <c r="C569" s="84">
        <v>1224.78829294</v>
      </c>
      <c r="D569" s="84">
        <v>1214.2282047900001</v>
      </c>
      <c r="E569" s="84">
        <v>160.03630862</v>
      </c>
      <c r="F569" s="84">
        <v>160.03630862</v>
      </c>
    </row>
    <row r="570" spans="1:6" ht="12.75" customHeight="1" x14ac:dyDescent="0.2">
      <c r="A570" s="83" t="s">
        <v>182</v>
      </c>
      <c r="B570" s="83">
        <v>4</v>
      </c>
      <c r="C570" s="84">
        <v>1229.78243049</v>
      </c>
      <c r="D570" s="84">
        <v>1219.04831575</v>
      </c>
      <c r="E570" s="84">
        <v>160.67160333999999</v>
      </c>
      <c r="F570" s="84">
        <v>160.67160333999999</v>
      </c>
    </row>
    <row r="571" spans="1:6" ht="12.75" customHeight="1" x14ac:dyDescent="0.2">
      <c r="A571" s="83" t="s">
        <v>182</v>
      </c>
      <c r="B571" s="83">
        <v>5</v>
      </c>
      <c r="C571" s="84">
        <v>1224.9252306799999</v>
      </c>
      <c r="D571" s="84">
        <v>1215.9302462600001</v>
      </c>
      <c r="E571" s="84">
        <v>160.26063912999999</v>
      </c>
      <c r="F571" s="84">
        <v>160.26063912999999</v>
      </c>
    </row>
    <row r="572" spans="1:6" ht="12.75" customHeight="1" x14ac:dyDescent="0.2">
      <c r="A572" s="83" t="s">
        <v>182</v>
      </c>
      <c r="B572" s="83">
        <v>6</v>
      </c>
      <c r="C572" s="84">
        <v>1213.6556620599999</v>
      </c>
      <c r="D572" s="84">
        <v>1201.95067948</v>
      </c>
      <c r="E572" s="84">
        <v>158.41812035999999</v>
      </c>
      <c r="F572" s="84">
        <v>158.41812035999999</v>
      </c>
    </row>
    <row r="573" spans="1:6" ht="12.75" customHeight="1" x14ac:dyDescent="0.2">
      <c r="A573" s="83" t="s">
        <v>182</v>
      </c>
      <c r="B573" s="83">
        <v>7</v>
      </c>
      <c r="C573" s="84">
        <v>1194.81630776</v>
      </c>
      <c r="D573" s="84">
        <v>1183.8909666899999</v>
      </c>
      <c r="E573" s="84">
        <v>156.03783487000001</v>
      </c>
      <c r="F573" s="84">
        <v>156.03783487000001</v>
      </c>
    </row>
    <row r="574" spans="1:6" ht="12.75" customHeight="1" x14ac:dyDescent="0.2">
      <c r="A574" s="83" t="s">
        <v>182</v>
      </c>
      <c r="B574" s="83">
        <v>8</v>
      </c>
      <c r="C574" s="84">
        <v>1136.68521674</v>
      </c>
      <c r="D574" s="84">
        <v>1128.1731428200001</v>
      </c>
      <c r="E574" s="84">
        <v>148.69417837</v>
      </c>
      <c r="F574" s="84">
        <v>148.69417837</v>
      </c>
    </row>
    <row r="575" spans="1:6" ht="12.75" customHeight="1" x14ac:dyDescent="0.2">
      <c r="A575" s="83" t="s">
        <v>182</v>
      </c>
      <c r="B575" s="83">
        <v>9</v>
      </c>
      <c r="C575" s="84">
        <v>1055.7518153599999</v>
      </c>
      <c r="D575" s="84">
        <v>1045.7316555699999</v>
      </c>
      <c r="E575" s="84">
        <v>137.82832033</v>
      </c>
      <c r="F575" s="84">
        <v>137.82832033</v>
      </c>
    </row>
    <row r="576" spans="1:6" ht="12.75" customHeight="1" x14ac:dyDescent="0.2">
      <c r="A576" s="83" t="s">
        <v>182</v>
      </c>
      <c r="B576" s="83">
        <v>10</v>
      </c>
      <c r="C576" s="84">
        <v>1037.3985022700001</v>
      </c>
      <c r="D576" s="84">
        <v>1027.0692891799999</v>
      </c>
      <c r="E576" s="84">
        <v>135.36860458999999</v>
      </c>
      <c r="F576" s="84">
        <v>135.36860458999999</v>
      </c>
    </row>
    <row r="577" spans="1:6" ht="12.75" customHeight="1" x14ac:dyDescent="0.2">
      <c r="A577" s="83" t="s">
        <v>182</v>
      </c>
      <c r="B577" s="83">
        <v>11</v>
      </c>
      <c r="C577" s="84">
        <v>1033.2190069000001</v>
      </c>
      <c r="D577" s="84">
        <v>1022.6908781</v>
      </c>
      <c r="E577" s="84">
        <v>134.79152629000001</v>
      </c>
      <c r="F577" s="84">
        <v>134.79152629000001</v>
      </c>
    </row>
    <row r="578" spans="1:6" ht="12.75" customHeight="1" x14ac:dyDescent="0.2">
      <c r="A578" s="83" t="s">
        <v>182</v>
      </c>
      <c r="B578" s="83">
        <v>12</v>
      </c>
      <c r="C578" s="84">
        <v>1084.9621988900001</v>
      </c>
      <c r="D578" s="84">
        <v>1073.50489195</v>
      </c>
      <c r="E578" s="84">
        <v>141.48885647</v>
      </c>
      <c r="F578" s="84">
        <v>141.48885647</v>
      </c>
    </row>
    <row r="579" spans="1:6" ht="12.75" customHeight="1" x14ac:dyDescent="0.2">
      <c r="A579" s="83" t="s">
        <v>182</v>
      </c>
      <c r="B579" s="83">
        <v>13</v>
      </c>
      <c r="C579" s="84">
        <v>1138.51129343</v>
      </c>
      <c r="D579" s="84">
        <v>1125.07783797</v>
      </c>
      <c r="E579" s="84">
        <v>148.28621455999999</v>
      </c>
      <c r="F579" s="84">
        <v>148.28621455999999</v>
      </c>
    </row>
    <row r="580" spans="1:6" ht="12.75" customHeight="1" x14ac:dyDescent="0.2">
      <c r="A580" s="83" t="s">
        <v>182</v>
      </c>
      <c r="B580" s="83">
        <v>14</v>
      </c>
      <c r="C580" s="84">
        <v>1190.0297914</v>
      </c>
      <c r="D580" s="84">
        <v>1179.5880914899999</v>
      </c>
      <c r="E580" s="84">
        <v>155.47071227000001</v>
      </c>
      <c r="F580" s="84">
        <v>155.47071227000001</v>
      </c>
    </row>
    <row r="581" spans="1:6" ht="12.75" customHeight="1" x14ac:dyDescent="0.2">
      <c r="A581" s="83" t="s">
        <v>182</v>
      </c>
      <c r="B581" s="83">
        <v>15</v>
      </c>
      <c r="C581" s="84">
        <v>1252.84479304</v>
      </c>
      <c r="D581" s="84">
        <v>1242.5919355999999</v>
      </c>
      <c r="E581" s="84">
        <v>163.77467243000001</v>
      </c>
      <c r="F581" s="84">
        <v>163.77467243000001</v>
      </c>
    </row>
    <row r="582" spans="1:6" ht="12.75" customHeight="1" x14ac:dyDescent="0.2">
      <c r="A582" s="83" t="s">
        <v>182</v>
      </c>
      <c r="B582" s="83">
        <v>16</v>
      </c>
      <c r="C582" s="84">
        <v>1249.83850287</v>
      </c>
      <c r="D582" s="84">
        <v>1240.2923049200001</v>
      </c>
      <c r="E582" s="84">
        <v>163.47157915</v>
      </c>
      <c r="F582" s="84">
        <v>163.47157915</v>
      </c>
    </row>
    <row r="583" spans="1:6" ht="12.75" customHeight="1" x14ac:dyDescent="0.2">
      <c r="A583" s="83" t="s">
        <v>182</v>
      </c>
      <c r="B583" s="83">
        <v>17</v>
      </c>
      <c r="C583" s="84">
        <v>1242.62113101</v>
      </c>
      <c r="D583" s="84">
        <v>1230.7536494599999</v>
      </c>
      <c r="E583" s="84">
        <v>162.21437625999999</v>
      </c>
      <c r="F583" s="84">
        <v>162.21437625999999</v>
      </c>
    </row>
    <row r="584" spans="1:6" ht="12.75" customHeight="1" x14ac:dyDescent="0.2">
      <c r="A584" s="83" t="s">
        <v>182</v>
      </c>
      <c r="B584" s="83">
        <v>18</v>
      </c>
      <c r="C584" s="84">
        <v>1210.1791656800001</v>
      </c>
      <c r="D584" s="84">
        <v>1199.5559773800001</v>
      </c>
      <c r="E584" s="84">
        <v>158.10249658999999</v>
      </c>
      <c r="F584" s="84">
        <v>158.10249658999999</v>
      </c>
    </row>
    <row r="585" spans="1:6" ht="12.75" customHeight="1" x14ac:dyDescent="0.2">
      <c r="A585" s="83" t="s">
        <v>182</v>
      </c>
      <c r="B585" s="83">
        <v>19</v>
      </c>
      <c r="C585" s="84">
        <v>1118.0633645299999</v>
      </c>
      <c r="D585" s="84">
        <v>1109.8417906</v>
      </c>
      <c r="E585" s="84">
        <v>146.27809056999999</v>
      </c>
      <c r="F585" s="84">
        <v>146.27809056999999</v>
      </c>
    </row>
    <row r="586" spans="1:6" ht="12.75" customHeight="1" x14ac:dyDescent="0.2">
      <c r="A586" s="83" t="s">
        <v>182</v>
      </c>
      <c r="B586" s="83">
        <v>20</v>
      </c>
      <c r="C586" s="84">
        <v>1100.95379912</v>
      </c>
      <c r="D586" s="84">
        <v>1092.3646396300001</v>
      </c>
      <c r="E586" s="84">
        <v>143.97458723</v>
      </c>
      <c r="F586" s="84">
        <v>143.97458723</v>
      </c>
    </row>
    <row r="587" spans="1:6" ht="12.75" customHeight="1" x14ac:dyDescent="0.2">
      <c r="A587" s="83" t="s">
        <v>182</v>
      </c>
      <c r="B587" s="83">
        <v>21</v>
      </c>
      <c r="C587" s="84">
        <v>1124.0056501399999</v>
      </c>
      <c r="D587" s="84">
        <v>1114.9751026700001</v>
      </c>
      <c r="E587" s="84">
        <v>146.95466547000001</v>
      </c>
      <c r="F587" s="84">
        <v>146.95466547000001</v>
      </c>
    </row>
    <row r="588" spans="1:6" ht="12.75" customHeight="1" x14ac:dyDescent="0.2">
      <c r="A588" s="83" t="s">
        <v>182</v>
      </c>
      <c r="B588" s="83">
        <v>22</v>
      </c>
      <c r="C588" s="84">
        <v>1149.7547422</v>
      </c>
      <c r="D588" s="84">
        <v>1141.1784121600001</v>
      </c>
      <c r="E588" s="84">
        <v>150.40828390999999</v>
      </c>
      <c r="F588" s="84">
        <v>150.40828390999999</v>
      </c>
    </row>
    <row r="589" spans="1:6" ht="12.75" customHeight="1" x14ac:dyDescent="0.2">
      <c r="A589" s="83" t="s">
        <v>182</v>
      </c>
      <c r="B589" s="83">
        <v>23</v>
      </c>
      <c r="C589" s="84">
        <v>1172.0697009200001</v>
      </c>
      <c r="D589" s="84">
        <v>1163.1141482800001</v>
      </c>
      <c r="E589" s="84">
        <v>153.29943256000001</v>
      </c>
      <c r="F589" s="84">
        <v>153.29943256000001</v>
      </c>
    </row>
    <row r="590" spans="1:6" ht="12.75" customHeight="1" x14ac:dyDescent="0.2">
      <c r="A590" s="83" t="s">
        <v>182</v>
      </c>
      <c r="B590" s="83">
        <v>24</v>
      </c>
      <c r="C590" s="84">
        <v>1209.14186961</v>
      </c>
      <c r="D590" s="84">
        <v>1199.4200346499999</v>
      </c>
      <c r="E590" s="84">
        <v>158.08457921999999</v>
      </c>
      <c r="F590" s="84">
        <v>158.08457921999999</v>
      </c>
    </row>
    <row r="591" spans="1:6" ht="12.75" customHeight="1" x14ac:dyDescent="0.2">
      <c r="A591" s="83" t="s">
        <v>183</v>
      </c>
      <c r="B591" s="83">
        <v>1</v>
      </c>
      <c r="C591" s="84">
        <v>1213.1845288</v>
      </c>
      <c r="D591" s="84">
        <v>1206.7025988600001</v>
      </c>
      <c r="E591" s="84">
        <v>159.04442736999999</v>
      </c>
      <c r="F591" s="84">
        <v>159.04442736999999</v>
      </c>
    </row>
    <row r="592" spans="1:6" ht="12.75" customHeight="1" x14ac:dyDescent="0.2">
      <c r="A592" s="83" t="s">
        <v>183</v>
      </c>
      <c r="B592" s="83">
        <v>2</v>
      </c>
      <c r="C592" s="84">
        <v>1245.84380635</v>
      </c>
      <c r="D592" s="84">
        <v>1236.65031572</v>
      </c>
      <c r="E592" s="84">
        <v>162.99156188000001</v>
      </c>
      <c r="F592" s="84">
        <v>162.99156188000001</v>
      </c>
    </row>
    <row r="593" spans="1:6" ht="12.75" customHeight="1" x14ac:dyDescent="0.2">
      <c r="A593" s="83" t="s">
        <v>183</v>
      </c>
      <c r="B593" s="83">
        <v>3</v>
      </c>
      <c r="C593" s="84">
        <v>1272.1187065700001</v>
      </c>
      <c r="D593" s="84">
        <v>1270.06099154</v>
      </c>
      <c r="E593" s="84">
        <v>167.39511733000001</v>
      </c>
      <c r="F593" s="84">
        <v>167.39511733000001</v>
      </c>
    </row>
    <row r="594" spans="1:6" ht="12.75" customHeight="1" x14ac:dyDescent="0.2">
      <c r="A594" s="83" t="s">
        <v>183</v>
      </c>
      <c r="B594" s="83">
        <v>4</v>
      </c>
      <c r="C594" s="84">
        <v>1280.4816915599999</v>
      </c>
      <c r="D594" s="84">
        <v>1277.4402104400001</v>
      </c>
      <c r="E594" s="84">
        <v>168.36770465000001</v>
      </c>
      <c r="F594" s="84">
        <v>168.36770465000001</v>
      </c>
    </row>
    <row r="595" spans="1:6" ht="12.75" customHeight="1" x14ac:dyDescent="0.2">
      <c r="A595" s="83" t="s">
        <v>183</v>
      </c>
      <c r="B595" s="83">
        <v>5</v>
      </c>
      <c r="C595" s="84">
        <v>1280.20077066</v>
      </c>
      <c r="D595" s="84">
        <v>1272.61112239</v>
      </c>
      <c r="E595" s="84">
        <v>167.73122674000001</v>
      </c>
      <c r="F595" s="84">
        <v>167.73122674000001</v>
      </c>
    </row>
    <row r="596" spans="1:6" ht="12.75" customHeight="1" x14ac:dyDescent="0.2">
      <c r="A596" s="83" t="s">
        <v>183</v>
      </c>
      <c r="B596" s="83">
        <v>6</v>
      </c>
      <c r="C596" s="84">
        <v>1246.6500431100001</v>
      </c>
      <c r="D596" s="84">
        <v>1237.17280495</v>
      </c>
      <c r="E596" s="84">
        <v>163.06042640999999</v>
      </c>
      <c r="F596" s="84">
        <v>163.06042640999999</v>
      </c>
    </row>
    <row r="597" spans="1:6" ht="12.75" customHeight="1" x14ac:dyDescent="0.2">
      <c r="A597" s="83" t="s">
        <v>183</v>
      </c>
      <c r="B597" s="83">
        <v>7</v>
      </c>
      <c r="C597" s="84">
        <v>1220.4383815599999</v>
      </c>
      <c r="D597" s="84">
        <v>1211.8545677300001</v>
      </c>
      <c r="E597" s="84">
        <v>159.72346124000001</v>
      </c>
      <c r="F597" s="84">
        <v>159.72346124000001</v>
      </c>
    </row>
    <row r="598" spans="1:6" ht="12.75" customHeight="1" x14ac:dyDescent="0.2">
      <c r="A598" s="83" t="s">
        <v>183</v>
      </c>
      <c r="B598" s="83">
        <v>8</v>
      </c>
      <c r="C598" s="84">
        <v>1142.8589459499999</v>
      </c>
      <c r="D598" s="84">
        <v>1141.14803893</v>
      </c>
      <c r="E598" s="84">
        <v>150.40428069000001</v>
      </c>
      <c r="F598" s="84">
        <v>150.40428069000001</v>
      </c>
    </row>
    <row r="599" spans="1:6" ht="12.75" customHeight="1" x14ac:dyDescent="0.2">
      <c r="A599" s="83" t="s">
        <v>183</v>
      </c>
      <c r="B599" s="83">
        <v>9</v>
      </c>
      <c r="C599" s="84">
        <v>1089.0965724499999</v>
      </c>
      <c r="D599" s="84">
        <v>1080.25801594</v>
      </c>
      <c r="E599" s="84">
        <v>142.37892395</v>
      </c>
      <c r="F599" s="84">
        <v>142.37892395</v>
      </c>
    </row>
    <row r="600" spans="1:6" ht="12.75" customHeight="1" x14ac:dyDescent="0.2">
      <c r="A600" s="83" t="s">
        <v>183</v>
      </c>
      <c r="B600" s="83">
        <v>10</v>
      </c>
      <c r="C600" s="84">
        <v>1062.46689644</v>
      </c>
      <c r="D600" s="84">
        <v>1053.1264366</v>
      </c>
      <c r="E600" s="84">
        <v>138.80295874999999</v>
      </c>
      <c r="F600" s="84">
        <v>138.80295874999999</v>
      </c>
    </row>
    <row r="601" spans="1:6" ht="12.75" customHeight="1" x14ac:dyDescent="0.2">
      <c r="A601" s="83" t="s">
        <v>183</v>
      </c>
      <c r="B601" s="83">
        <v>11</v>
      </c>
      <c r="C601" s="84">
        <v>1065.1849182000001</v>
      </c>
      <c r="D601" s="84">
        <v>1055.6599412200001</v>
      </c>
      <c r="E601" s="84">
        <v>139.13687680999999</v>
      </c>
      <c r="F601" s="84">
        <v>139.13687680999999</v>
      </c>
    </row>
    <row r="602" spans="1:6" ht="12.75" customHeight="1" x14ac:dyDescent="0.2">
      <c r="A602" s="83" t="s">
        <v>183</v>
      </c>
      <c r="B602" s="83">
        <v>12</v>
      </c>
      <c r="C602" s="84">
        <v>1108.4690240299999</v>
      </c>
      <c r="D602" s="84">
        <v>1098.3472346999999</v>
      </c>
      <c r="E602" s="84">
        <v>144.76309835000001</v>
      </c>
      <c r="F602" s="84">
        <v>144.76309835000001</v>
      </c>
    </row>
    <row r="603" spans="1:6" ht="12.75" customHeight="1" x14ac:dyDescent="0.2">
      <c r="A603" s="83" t="s">
        <v>183</v>
      </c>
      <c r="B603" s="83">
        <v>13</v>
      </c>
      <c r="C603" s="84">
        <v>1165.13924133</v>
      </c>
      <c r="D603" s="84">
        <v>1153.33565183</v>
      </c>
      <c r="E603" s="84">
        <v>152.01061841999999</v>
      </c>
      <c r="F603" s="84">
        <v>152.01061841999999</v>
      </c>
    </row>
    <row r="604" spans="1:6" ht="12.75" customHeight="1" x14ac:dyDescent="0.2">
      <c r="A604" s="83" t="s">
        <v>183</v>
      </c>
      <c r="B604" s="83">
        <v>14</v>
      </c>
      <c r="C604" s="84">
        <v>1197.8802871</v>
      </c>
      <c r="D604" s="84">
        <v>1188.20225751</v>
      </c>
      <c r="E604" s="84">
        <v>156.60606666000001</v>
      </c>
      <c r="F604" s="84">
        <v>156.60606666000001</v>
      </c>
    </row>
    <row r="605" spans="1:6" ht="12.75" customHeight="1" x14ac:dyDescent="0.2">
      <c r="A605" s="83" t="s">
        <v>183</v>
      </c>
      <c r="B605" s="83">
        <v>15</v>
      </c>
      <c r="C605" s="84">
        <v>1216.7575873400001</v>
      </c>
      <c r="D605" s="84">
        <v>1205.51540725</v>
      </c>
      <c r="E605" s="84">
        <v>158.88795450000001</v>
      </c>
      <c r="F605" s="84">
        <v>158.88795450000001</v>
      </c>
    </row>
    <row r="606" spans="1:6" ht="12.75" customHeight="1" x14ac:dyDescent="0.2">
      <c r="A606" s="83" t="s">
        <v>183</v>
      </c>
      <c r="B606" s="83">
        <v>16</v>
      </c>
      <c r="C606" s="84">
        <v>1218.34999333</v>
      </c>
      <c r="D606" s="84">
        <v>1207.86503591</v>
      </c>
      <c r="E606" s="84">
        <v>159.19763756</v>
      </c>
      <c r="F606" s="84">
        <v>159.19763756</v>
      </c>
    </row>
    <row r="607" spans="1:6" ht="12.75" customHeight="1" x14ac:dyDescent="0.2">
      <c r="A607" s="83" t="s">
        <v>183</v>
      </c>
      <c r="B607" s="83">
        <v>17</v>
      </c>
      <c r="C607" s="84">
        <v>1214.7998880299999</v>
      </c>
      <c r="D607" s="84">
        <v>1203.48593228</v>
      </c>
      <c r="E607" s="84">
        <v>158.62046798</v>
      </c>
      <c r="F607" s="84">
        <v>158.62046798</v>
      </c>
    </row>
    <row r="608" spans="1:6" ht="12.75" customHeight="1" x14ac:dyDescent="0.2">
      <c r="A608" s="83" t="s">
        <v>183</v>
      </c>
      <c r="B608" s="83">
        <v>18</v>
      </c>
      <c r="C608" s="84">
        <v>1183.97993913</v>
      </c>
      <c r="D608" s="84">
        <v>1173.7190921500001</v>
      </c>
      <c r="E608" s="84">
        <v>154.69717317000001</v>
      </c>
      <c r="F608" s="84">
        <v>154.69717317000001</v>
      </c>
    </row>
    <row r="609" spans="1:6" ht="12.75" customHeight="1" x14ac:dyDescent="0.2">
      <c r="A609" s="83" t="s">
        <v>183</v>
      </c>
      <c r="B609" s="83">
        <v>19</v>
      </c>
      <c r="C609" s="84">
        <v>1105.80430695</v>
      </c>
      <c r="D609" s="84">
        <v>1096.8991947699999</v>
      </c>
      <c r="E609" s="84">
        <v>144.57224545</v>
      </c>
      <c r="F609" s="84">
        <v>144.57224545</v>
      </c>
    </row>
    <row r="610" spans="1:6" ht="12.75" customHeight="1" x14ac:dyDescent="0.2">
      <c r="A610" s="83" t="s">
        <v>183</v>
      </c>
      <c r="B610" s="83">
        <v>20</v>
      </c>
      <c r="C610" s="84">
        <v>1079.89985155</v>
      </c>
      <c r="D610" s="84">
        <v>1079.3303693299999</v>
      </c>
      <c r="E610" s="84">
        <v>142.25665934</v>
      </c>
      <c r="F610" s="84">
        <v>142.25665934</v>
      </c>
    </row>
    <row r="611" spans="1:6" ht="12.75" customHeight="1" x14ac:dyDescent="0.2">
      <c r="A611" s="83" t="s">
        <v>183</v>
      </c>
      <c r="B611" s="83">
        <v>21</v>
      </c>
      <c r="C611" s="84">
        <v>1107.3193433700001</v>
      </c>
      <c r="D611" s="84">
        <v>1107.3193433700001</v>
      </c>
      <c r="E611" s="84">
        <v>145.94562988999999</v>
      </c>
      <c r="F611" s="84">
        <v>145.94562988999999</v>
      </c>
    </row>
    <row r="612" spans="1:6" ht="12.75" customHeight="1" x14ac:dyDescent="0.2">
      <c r="A612" s="83" t="s">
        <v>183</v>
      </c>
      <c r="B612" s="83">
        <v>22</v>
      </c>
      <c r="C612" s="84">
        <v>1115.9393038600001</v>
      </c>
      <c r="D612" s="84">
        <v>1109.0705418499999</v>
      </c>
      <c r="E612" s="84">
        <v>146.17643932999999</v>
      </c>
      <c r="F612" s="84">
        <v>146.17643932999999</v>
      </c>
    </row>
    <row r="613" spans="1:6" ht="12.75" customHeight="1" x14ac:dyDescent="0.2">
      <c r="A613" s="83" t="s">
        <v>183</v>
      </c>
      <c r="B613" s="83">
        <v>23</v>
      </c>
      <c r="C613" s="84">
        <v>1135.4123445600001</v>
      </c>
      <c r="D613" s="84">
        <v>1129.2369680199999</v>
      </c>
      <c r="E613" s="84">
        <v>148.83439143000001</v>
      </c>
      <c r="F613" s="84">
        <v>148.83439143000001</v>
      </c>
    </row>
    <row r="614" spans="1:6" ht="12.75" customHeight="1" x14ac:dyDescent="0.2">
      <c r="A614" s="83" t="s">
        <v>183</v>
      </c>
      <c r="B614" s="83">
        <v>24</v>
      </c>
      <c r="C614" s="84">
        <v>1177.3022967700001</v>
      </c>
      <c r="D614" s="84">
        <v>1169.06555729</v>
      </c>
      <c r="E614" s="84">
        <v>154.08383332</v>
      </c>
      <c r="F614" s="84">
        <v>154.08383332</v>
      </c>
    </row>
    <row r="615" spans="1:6" ht="12.75" customHeight="1" x14ac:dyDescent="0.2">
      <c r="A615" s="83" t="s">
        <v>184</v>
      </c>
      <c r="B615" s="83">
        <v>1</v>
      </c>
      <c r="C615" s="84">
        <v>1177.1464211299999</v>
      </c>
      <c r="D615" s="84">
        <v>1166.4988265500001</v>
      </c>
      <c r="E615" s="84">
        <v>153.74553603000001</v>
      </c>
      <c r="F615" s="84">
        <v>153.74553603000001</v>
      </c>
    </row>
    <row r="616" spans="1:6" ht="12.75" customHeight="1" x14ac:dyDescent="0.2">
      <c r="A616" s="83" t="s">
        <v>184</v>
      </c>
      <c r="B616" s="83">
        <v>2</v>
      </c>
      <c r="C616" s="84">
        <v>1221.6820667100001</v>
      </c>
      <c r="D616" s="84">
        <v>1210.9612973799999</v>
      </c>
      <c r="E616" s="84">
        <v>159.60572744999999</v>
      </c>
      <c r="F616" s="84">
        <v>159.60572744999999</v>
      </c>
    </row>
    <row r="617" spans="1:6" ht="12.75" customHeight="1" x14ac:dyDescent="0.2">
      <c r="A617" s="83" t="s">
        <v>184</v>
      </c>
      <c r="B617" s="83">
        <v>3</v>
      </c>
      <c r="C617" s="84">
        <v>1258.94396319</v>
      </c>
      <c r="D617" s="84">
        <v>1249.84822067</v>
      </c>
      <c r="E617" s="84">
        <v>164.73105695999999</v>
      </c>
      <c r="F617" s="84">
        <v>164.73105695999999</v>
      </c>
    </row>
    <row r="618" spans="1:6" ht="12.75" customHeight="1" x14ac:dyDescent="0.2">
      <c r="A618" s="83" t="s">
        <v>184</v>
      </c>
      <c r="B618" s="83">
        <v>4</v>
      </c>
      <c r="C618" s="84">
        <v>1258.65539519</v>
      </c>
      <c r="D618" s="84">
        <v>1251.3422423100001</v>
      </c>
      <c r="E618" s="84">
        <v>164.92797028000001</v>
      </c>
      <c r="F618" s="84">
        <v>164.92797028000001</v>
      </c>
    </row>
    <row r="619" spans="1:6" ht="12.75" customHeight="1" x14ac:dyDescent="0.2">
      <c r="A619" s="83" t="s">
        <v>184</v>
      </c>
      <c r="B619" s="83">
        <v>5</v>
      </c>
      <c r="C619" s="84">
        <v>1247.71594497</v>
      </c>
      <c r="D619" s="84">
        <v>1239.9399668200001</v>
      </c>
      <c r="E619" s="84">
        <v>163.42514069000001</v>
      </c>
      <c r="F619" s="84">
        <v>163.42514069000001</v>
      </c>
    </row>
    <row r="620" spans="1:6" ht="12.75" customHeight="1" x14ac:dyDescent="0.2">
      <c r="A620" s="83" t="s">
        <v>184</v>
      </c>
      <c r="B620" s="83">
        <v>6</v>
      </c>
      <c r="C620" s="84">
        <v>1219.1455323499999</v>
      </c>
      <c r="D620" s="84">
        <v>1207.7795260800001</v>
      </c>
      <c r="E620" s="84">
        <v>159.18636728999999</v>
      </c>
      <c r="F620" s="84">
        <v>159.18636728999999</v>
      </c>
    </row>
    <row r="621" spans="1:6" ht="12.75" customHeight="1" x14ac:dyDescent="0.2">
      <c r="A621" s="83" t="s">
        <v>184</v>
      </c>
      <c r="B621" s="83">
        <v>7</v>
      </c>
      <c r="C621" s="84">
        <v>1172.93530369</v>
      </c>
      <c r="D621" s="84">
        <v>1161.4980298099999</v>
      </c>
      <c r="E621" s="84">
        <v>153.08642677</v>
      </c>
      <c r="F621" s="84">
        <v>153.08642677</v>
      </c>
    </row>
    <row r="622" spans="1:6" ht="12.75" customHeight="1" x14ac:dyDescent="0.2">
      <c r="A622" s="83" t="s">
        <v>184</v>
      </c>
      <c r="B622" s="83">
        <v>8</v>
      </c>
      <c r="C622" s="84">
        <v>1121.5067145400001</v>
      </c>
      <c r="D622" s="84">
        <v>1113.1579233099999</v>
      </c>
      <c r="E622" s="84">
        <v>146.71515968</v>
      </c>
      <c r="F622" s="84">
        <v>146.71515968</v>
      </c>
    </row>
    <row r="623" spans="1:6" ht="12.75" customHeight="1" x14ac:dyDescent="0.2">
      <c r="A623" s="83" t="s">
        <v>184</v>
      </c>
      <c r="B623" s="83">
        <v>9</v>
      </c>
      <c r="C623" s="84">
        <v>1103.4550870800001</v>
      </c>
      <c r="D623" s="84">
        <v>1092.9098541599999</v>
      </c>
      <c r="E623" s="84">
        <v>144.04644697000001</v>
      </c>
      <c r="F623" s="84">
        <v>144.04644697000001</v>
      </c>
    </row>
    <row r="624" spans="1:6" ht="12.75" customHeight="1" x14ac:dyDescent="0.2">
      <c r="A624" s="83" t="s">
        <v>184</v>
      </c>
      <c r="B624" s="83">
        <v>10</v>
      </c>
      <c r="C624" s="84">
        <v>1068.6238635899999</v>
      </c>
      <c r="D624" s="84">
        <v>1058.70926603</v>
      </c>
      <c r="E624" s="84">
        <v>139.53878040999999</v>
      </c>
      <c r="F624" s="84">
        <v>139.53878040999999</v>
      </c>
    </row>
    <row r="625" spans="1:6" ht="12.75" customHeight="1" x14ac:dyDescent="0.2">
      <c r="A625" s="83" t="s">
        <v>184</v>
      </c>
      <c r="B625" s="83">
        <v>11</v>
      </c>
      <c r="C625" s="84">
        <v>1090.9212302400001</v>
      </c>
      <c r="D625" s="84">
        <v>1081.02269553</v>
      </c>
      <c r="E625" s="84">
        <v>142.47970936999999</v>
      </c>
      <c r="F625" s="84">
        <v>142.47970936999999</v>
      </c>
    </row>
    <row r="626" spans="1:6" ht="12.75" customHeight="1" x14ac:dyDescent="0.2">
      <c r="A626" s="83" t="s">
        <v>184</v>
      </c>
      <c r="B626" s="83">
        <v>12</v>
      </c>
      <c r="C626" s="84">
        <v>1135.7164088699999</v>
      </c>
      <c r="D626" s="84">
        <v>1126.06766242</v>
      </c>
      <c r="E626" s="84">
        <v>148.41667426000001</v>
      </c>
      <c r="F626" s="84">
        <v>148.41667426000001</v>
      </c>
    </row>
    <row r="627" spans="1:6" ht="12.75" customHeight="1" x14ac:dyDescent="0.2">
      <c r="A627" s="83" t="s">
        <v>184</v>
      </c>
      <c r="B627" s="83">
        <v>13</v>
      </c>
      <c r="C627" s="84">
        <v>1186.27996573</v>
      </c>
      <c r="D627" s="84">
        <v>1175.7300129600001</v>
      </c>
      <c r="E627" s="84">
        <v>154.96221424000001</v>
      </c>
      <c r="F627" s="84">
        <v>154.96221424000001</v>
      </c>
    </row>
    <row r="628" spans="1:6" ht="12.75" customHeight="1" x14ac:dyDescent="0.2">
      <c r="A628" s="83" t="s">
        <v>184</v>
      </c>
      <c r="B628" s="83">
        <v>14</v>
      </c>
      <c r="C628" s="84">
        <v>1213.5770658399999</v>
      </c>
      <c r="D628" s="84">
        <v>1203.4618280499999</v>
      </c>
      <c r="E628" s="84">
        <v>158.61729102000001</v>
      </c>
      <c r="F628" s="84">
        <v>158.61729102000001</v>
      </c>
    </row>
    <row r="629" spans="1:6" ht="12.75" customHeight="1" x14ac:dyDescent="0.2">
      <c r="A629" s="83" t="s">
        <v>184</v>
      </c>
      <c r="B629" s="83">
        <v>15</v>
      </c>
      <c r="C629" s="84">
        <v>1227.4270813200001</v>
      </c>
      <c r="D629" s="84">
        <v>1214.8391592400001</v>
      </c>
      <c r="E629" s="84">
        <v>160.11683292999999</v>
      </c>
      <c r="F629" s="84">
        <v>160.11683292999999</v>
      </c>
    </row>
    <row r="630" spans="1:6" ht="12.75" customHeight="1" x14ac:dyDescent="0.2">
      <c r="A630" s="83" t="s">
        <v>184</v>
      </c>
      <c r="B630" s="83">
        <v>16</v>
      </c>
      <c r="C630" s="84">
        <v>1232.7708116199999</v>
      </c>
      <c r="D630" s="84">
        <v>1220.1300691500001</v>
      </c>
      <c r="E630" s="84">
        <v>160.81417934999999</v>
      </c>
      <c r="F630" s="84">
        <v>160.81417934999999</v>
      </c>
    </row>
    <row r="631" spans="1:6" ht="12.75" customHeight="1" x14ac:dyDescent="0.2">
      <c r="A631" s="83" t="s">
        <v>184</v>
      </c>
      <c r="B631" s="83">
        <v>17</v>
      </c>
      <c r="C631" s="84">
        <v>1225.7422624799999</v>
      </c>
      <c r="D631" s="84">
        <v>1212.2381186</v>
      </c>
      <c r="E631" s="84">
        <v>159.77401356999999</v>
      </c>
      <c r="F631" s="84">
        <v>159.77401356999999</v>
      </c>
    </row>
    <row r="632" spans="1:6" ht="12.75" customHeight="1" x14ac:dyDescent="0.2">
      <c r="A632" s="83" t="s">
        <v>184</v>
      </c>
      <c r="B632" s="83">
        <v>18</v>
      </c>
      <c r="C632" s="84">
        <v>1178.6408896099999</v>
      </c>
      <c r="D632" s="84">
        <v>1167.09525177</v>
      </c>
      <c r="E632" s="84">
        <v>153.82414538</v>
      </c>
      <c r="F632" s="84">
        <v>153.82414538</v>
      </c>
    </row>
    <row r="633" spans="1:6" ht="12.75" customHeight="1" x14ac:dyDescent="0.2">
      <c r="A633" s="83" t="s">
        <v>184</v>
      </c>
      <c r="B633" s="83">
        <v>19</v>
      </c>
      <c r="C633" s="84">
        <v>1133.3969299099999</v>
      </c>
      <c r="D633" s="84">
        <v>1124.2342460499999</v>
      </c>
      <c r="E633" s="84">
        <v>148.17502843</v>
      </c>
      <c r="F633" s="84">
        <v>148.17502843</v>
      </c>
    </row>
    <row r="634" spans="1:6" ht="12.75" customHeight="1" x14ac:dyDescent="0.2">
      <c r="A634" s="83" t="s">
        <v>184</v>
      </c>
      <c r="B634" s="83">
        <v>20</v>
      </c>
      <c r="C634" s="84">
        <v>1100.35922409</v>
      </c>
      <c r="D634" s="84">
        <v>1090.53146247</v>
      </c>
      <c r="E634" s="84">
        <v>143.73297292999999</v>
      </c>
      <c r="F634" s="84">
        <v>143.73297292999999</v>
      </c>
    </row>
    <row r="635" spans="1:6" ht="12.75" customHeight="1" x14ac:dyDescent="0.2">
      <c r="A635" s="83" t="s">
        <v>184</v>
      </c>
      <c r="B635" s="83">
        <v>21</v>
      </c>
      <c r="C635" s="84">
        <v>1096.63097023</v>
      </c>
      <c r="D635" s="84">
        <v>1086.74563575</v>
      </c>
      <c r="E635" s="84">
        <v>143.23399774999999</v>
      </c>
      <c r="F635" s="84">
        <v>143.23399774999999</v>
      </c>
    </row>
    <row r="636" spans="1:6" ht="12.75" customHeight="1" x14ac:dyDescent="0.2">
      <c r="A636" s="83" t="s">
        <v>184</v>
      </c>
      <c r="B636" s="83">
        <v>22</v>
      </c>
      <c r="C636" s="84">
        <v>1102.1993706200001</v>
      </c>
      <c r="D636" s="84">
        <v>1093.5524654400001</v>
      </c>
      <c r="E636" s="84">
        <v>144.13114368000001</v>
      </c>
      <c r="F636" s="84">
        <v>144.13114368000001</v>
      </c>
    </row>
    <row r="637" spans="1:6" ht="12.75" customHeight="1" x14ac:dyDescent="0.2">
      <c r="A637" s="83" t="s">
        <v>184</v>
      </c>
      <c r="B637" s="83">
        <v>23</v>
      </c>
      <c r="C637" s="84">
        <v>1125.85515562</v>
      </c>
      <c r="D637" s="84">
        <v>1113.8772478200001</v>
      </c>
      <c r="E637" s="84">
        <v>146.80996726000001</v>
      </c>
      <c r="F637" s="84">
        <v>146.80996726000001</v>
      </c>
    </row>
    <row r="638" spans="1:6" ht="12.75" customHeight="1" x14ac:dyDescent="0.2">
      <c r="A638" s="83" t="s">
        <v>184</v>
      </c>
      <c r="B638" s="83">
        <v>24</v>
      </c>
      <c r="C638" s="84">
        <v>1171.2966538999999</v>
      </c>
      <c r="D638" s="84">
        <v>1158.23522456</v>
      </c>
      <c r="E638" s="84">
        <v>152.65638627000001</v>
      </c>
      <c r="F638" s="84">
        <v>152.65638627000001</v>
      </c>
    </row>
    <row r="639" spans="1:6" ht="12.75" customHeight="1" x14ac:dyDescent="0.2">
      <c r="A639" s="83" t="s">
        <v>185</v>
      </c>
      <c r="B639" s="83">
        <v>1</v>
      </c>
      <c r="C639" s="84">
        <v>1204.1447385700001</v>
      </c>
      <c r="D639" s="84">
        <v>1194.29391889</v>
      </c>
      <c r="E639" s="84">
        <v>157.40895280999999</v>
      </c>
      <c r="F639" s="84">
        <v>157.40895280999999</v>
      </c>
    </row>
    <row r="640" spans="1:6" ht="12.75" customHeight="1" x14ac:dyDescent="0.2">
      <c r="A640" s="83" t="s">
        <v>185</v>
      </c>
      <c r="B640" s="83">
        <v>2</v>
      </c>
      <c r="C640" s="84">
        <v>1208.23278656</v>
      </c>
      <c r="D640" s="84">
        <v>1198.01085474</v>
      </c>
      <c r="E640" s="84">
        <v>157.89884810999999</v>
      </c>
      <c r="F640" s="84">
        <v>157.89884810999999</v>
      </c>
    </row>
    <row r="641" spans="1:6" ht="12.75" customHeight="1" x14ac:dyDescent="0.2">
      <c r="A641" s="83" t="s">
        <v>185</v>
      </c>
      <c r="B641" s="83">
        <v>3</v>
      </c>
      <c r="C641" s="84">
        <v>1218.4430860499999</v>
      </c>
      <c r="D641" s="84">
        <v>1209.79298655</v>
      </c>
      <c r="E641" s="84">
        <v>159.45174309000001</v>
      </c>
      <c r="F641" s="84">
        <v>159.45174309000001</v>
      </c>
    </row>
    <row r="642" spans="1:6" ht="12.75" customHeight="1" x14ac:dyDescent="0.2">
      <c r="A642" s="83" t="s">
        <v>185</v>
      </c>
      <c r="B642" s="83">
        <v>4</v>
      </c>
      <c r="C642" s="84">
        <v>1251.6245411100001</v>
      </c>
      <c r="D642" s="84">
        <v>1242.2835327600001</v>
      </c>
      <c r="E642" s="84">
        <v>163.73402467</v>
      </c>
      <c r="F642" s="84">
        <v>163.73402467</v>
      </c>
    </row>
    <row r="643" spans="1:6" ht="12.75" customHeight="1" x14ac:dyDescent="0.2">
      <c r="A643" s="83" t="s">
        <v>185</v>
      </c>
      <c r="B643" s="83">
        <v>5</v>
      </c>
      <c r="C643" s="84">
        <v>1243.76327386</v>
      </c>
      <c r="D643" s="84">
        <v>1241.5519549099999</v>
      </c>
      <c r="E643" s="84">
        <v>163.63760209</v>
      </c>
      <c r="F643" s="84">
        <v>163.63760209</v>
      </c>
    </row>
    <row r="644" spans="1:6" ht="12.75" customHeight="1" x14ac:dyDescent="0.2">
      <c r="A644" s="83" t="s">
        <v>185</v>
      </c>
      <c r="B644" s="83">
        <v>6</v>
      </c>
      <c r="C644" s="84">
        <v>1230.72877305</v>
      </c>
      <c r="D644" s="84">
        <v>1218.00184165</v>
      </c>
      <c r="E644" s="84">
        <v>160.53367716</v>
      </c>
      <c r="F644" s="84">
        <v>160.53367716</v>
      </c>
    </row>
    <row r="645" spans="1:6" ht="12.75" customHeight="1" x14ac:dyDescent="0.2">
      <c r="A645" s="83" t="s">
        <v>185</v>
      </c>
      <c r="B645" s="83">
        <v>7</v>
      </c>
      <c r="C645" s="84">
        <v>1194.8152721199999</v>
      </c>
      <c r="D645" s="84">
        <v>1182.66412092</v>
      </c>
      <c r="E645" s="84">
        <v>155.87613555999999</v>
      </c>
      <c r="F645" s="84">
        <v>155.87613555999999</v>
      </c>
    </row>
    <row r="646" spans="1:6" ht="12.75" customHeight="1" x14ac:dyDescent="0.2">
      <c r="A646" s="83" t="s">
        <v>185</v>
      </c>
      <c r="B646" s="83">
        <v>8</v>
      </c>
      <c r="C646" s="84">
        <v>1154.4049572199999</v>
      </c>
      <c r="D646" s="84">
        <v>1145.0484108200001</v>
      </c>
      <c r="E646" s="84">
        <v>150.91835302000001</v>
      </c>
      <c r="F646" s="84">
        <v>150.91835302000001</v>
      </c>
    </row>
    <row r="647" spans="1:6" ht="12.75" customHeight="1" x14ac:dyDescent="0.2">
      <c r="A647" s="83" t="s">
        <v>185</v>
      </c>
      <c r="B647" s="83">
        <v>9</v>
      </c>
      <c r="C647" s="84">
        <v>1091.20336036</v>
      </c>
      <c r="D647" s="84">
        <v>1078.1478491600001</v>
      </c>
      <c r="E647" s="84">
        <v>142.10080217999999</v>
      </c>
      <c r="F647" s="84">
        <v>142.10080217999999</v>
      </c>
    </row>
    <row r="648" spans="1:6" ht="12.75" customHeight="1" x14ac:dyDescent="0.2">
      <c r="A648" s="83" t="s">
        <v>185</v>
      </c>
      <c r="B648" s="83">
        <v>10</v>
      </c>
      <c r="C648" s="84">
        <v>1064.78545629</v>
      </c>
      <c r="D648" s="84">
        <v>1053.1299535999999</v>
      </c>
      <c r="E648" s="84">
        <v>138.80342228999999</v>
      </c>
      <c r="F648" s="84">
        <v>138.80342228999999</v>
      </c>
    </row>
    <row r="649" spans="1:6" ht="12.75" customHeight="1" x14ac:dyDescent="0.2">
      <c r="A649" s="83" t="s">
        <v>185</v>
      </c>
      <c r="B649" s="83">
        <v>11</v>
      </c>
      <c r="C649" s="84">
        <v>1062.55561145</v>
      </c>
      <c r="D649" s="84">
        <v>1049.5924910199999</v>
      </c>
      <c r="E649" s="84">
        <v>138.33718171999999</v>
      </c>
      <c r="F649" s="84">
        <v>138.33718171999999</v>
      </c>
    </row>
    <row r="650" spans="1:6" ht="12.75" customHeight="1" x14ac:dyDescent="0.2">
      <c r="A650" s="83" t="s">
        <v>185</v>
      </c>
      <c r="B650" s="83">
        <v>12</v>
      </c>
      <c r="C650" s="84">
        <v>1105.0363311599999</v>
      </c>
      <c r="D650" s="84">
        <v>1089.1977341100001</v>
      </c>
      <c r="E650" s="84">
        <v>143.55718640000001</v>
      </c>
      <c r="F650" s="84">
        <v>143.55718640000001</v>
      </c>
    </row>
    <row r="651" spans="1:6" ht="12.75" customHeight="1" x14ac:dyDescent="0.2">
      <c r="A651" s="83" t="s">
        <v>185</v>
      </c>
      <c r="B651" s="83">
        <v>13</v>
      </c>
      <c r="C651" s="84">
        <v>1161.50346835</v>
      </c>
      <c r="D651" s="84">
        <v>1145.12254158</v>
      </c>
      <c r="E651" s="84">
        <v>150.92812352000001</v>
      </c>
      <c r="F651" s="84">
        <v>150.92812352000001</v>
      </c>
    </row>
    <row r="652" spans="1:6" ht="12.75" customHeight="1" x14ac:dyDescent="0.2">
      <c r="A652" s="83" t="s">
        <v>185</v>
      </c>
      <c r="B652" s="83">
        <v>14</v>
      </c>
      <c r="C652" s="84">
        <v>1172.74795933</v>
      </c>
      <c r="D652" s="84">
        <v>1159.5144247600001</v>
      </c>
      <c r="E652" s="84">
        <v>152.82498594</v>
      </c>
      <c r="F652" s="84">
        <v>152.82498594</v>
      </c>
    </row>
    <row r="653" spans="1:6" ht="12.75" customHeight="1" x14ac:dyDescent="0.2">
      <c r="A653" s="83" t="s">
        <v>185</v>
      </c>
      <c r="B653" s="83">
        <v>15</v>
      </c>
      <c r="C653" s="84">
        <v>1189.93342334</v>
      </c>
      <c r="D653" s="84">
        <v>1175.0154302799999</v>
      </c>
      <c r="E653" s="84">
        <v>154.86803164</v>
      </c>
      <c r="F653" s="84">
        <v>154.86803164</v>
      </c>
    </row>
    <row r="654" spans="1:6" ht="12.75" customHeight="1" x14ac:dyDescent="0.2">
      <c r="A654" s="83" t="s">
        <v>185</v>
      </c>
      <c r="B654" s="83">
        <v>16</v>
      </c>
      <c r="C654" s="84">
        <v>1191.4628715199999</v>
      </c>
      <c r="D654" s="84">
        <v>1179.45198779</v>
      </c>
      <c r="E654" s="84">
        <v>155.45277368000001</v>
      </c>
      <c r="F654" s="84">
        <v>155.45277368000001</v>
      </c>
    </row>
    <row r="655" spans="1:6" ht="12.75" customHeight="1" x14ac:dyDescent="0.2">
      <c r="A655" s="83" t="s">
        <v>185</v>
      </c>
      <c r="B655" s="83">
        <v>17</v>
      </c>
      <c r="C655" s="84">
        <v>1186.5795507600001</v>
      </c>
      <c r="D655" s="84">
        <v>1173.49170555</v>
      </c>
      <c r="E655" s="84">
        <v>154.66720341999999</v>
      </c>
      <c r="F655" s="84">
        <v>154.66720341999999</v>
      </c>
    </row>
    <row r="656" spans="1:6" ht="12.75" customHeight="1" x14ac:dyDescent="0.2">
      <c r="A656" s="83" t="s">
        <v>185</v>
      </c>
      <c r="B656" s="83">
        <v>18</v>
      </c>
      <c r="C656" s="84">
        <v>1169.89692416</v>
      </c>
      <c r="D656" s="84">
        <v>1158.2874154000001</v>
      </c>
      <c r="E656" s="84">
        <v>152.66326506999999</v>
      </c>
      <c r="F656" s="84">
        <v>152.66326506999999</v>
      </c>
    </row>
    <row r="657" spans="1:6" ht="12.75" customHeight="1" x14ac:dyDescent="0.2">
      <c r="A657" s="83" t="s">
        <v>185</v>
      </c>
      <c r="B657" s="83">
        <v>19</v>
      </c>
      <c r="C657" s="84">
        <v>1101.8030843900001</v>
      </c>
      <c r="D657" s="84">
        <v>1090.3318796000001</v>
      </c>
      <c r="E657" s="84">
        <v>143.70666774</v>
      </c>
      <c r="F657" s="84">
        <v>143.70666774</v>
      </c>
    </row>
    <row r="658" spans="1:6" ht="12.75" customHeight="1" x14ac:dyDescent="0.2">
      <c r="A658" s="83" t="s">
        <v>185</v>
      </c>
      <c r="B658" s="83">
        <v>20</v>
      </c>
      <c r="C658" s="84">
        <v>1074.6952477100001</v>
      </c>
      <c r="D658" s="84">
        <v>1064.22540671</v>
      </c>
      <c r="E658" s="84">
        <v>140.26581243999999</v>
      </c>
      <c r="F658" s="84">
        <v>140.26581243999999</v>
      </c>
    </row>
    <row r="659" spans="1:6" ht="12.75" customHeight="1" x14ac:dyDescent="0.2">
      <c r="A659" s="83" t="s">
        <v>185</v>
      </c>
      <c r="B659" s="83">
        <v>21</v>
      </c>
      <c r="C659" s="84">
        <v>1066.0000329899999</v>
      </c>
      <c r="D659" s="84">
        <v>1054.96064351</v>
      </c>
      <c r="E659" s="84">
        <v>139.04470878000001</v>
      </c>
      <c r="F659" s="84">
        <v>139.04470878000001</v>
      </c>
    </row>
    <row r="660" spans="1:6" ht="12.75" customHeight="1" x14ac:dyDescent="0.2">
      <c r="A660" s="83" t="s">
        <v>185</v>
      </c>
      <c r="B660" s="83">
        <v>22</v>
      </c>
      <c r="C660" s="84">
        <v>1103.2705331499999</v>
      </c>
      <c r="D660" s="84">
        <v>1094.3428642700001</v>
      </c>
      <c r="E660" s="84">
        <v>144.23531892</v>
      </c>
      <c r="F660" s="84">
        <v>144.23531892</v>
      </c>
    </row>
    <row r="661" spans="1:6" ht="12.75" customHeight="1" x14ac:dyDescent="0.2">
      <c r="A661" s="83" t="s">
        <v>185</v>
      </c>
      <c r="B661" s="83">
        <v>23</v>
      </c>
      <c r="C661" s="84">
        <v>1132.0399455300001</v>
      </c>
      <c r="D661" s="84">
        <v>1123.6358568400001</v>
      </c>
      <c r="E661" s="84">
        <v>148.09616022</v>
      </c>
      <c r="F661" s="84">
        <v>148.09616022</v>
      </c>
    </row>
    <row r="662" spans="1:6" ht="12.75" customHeight="1" x14ac:dyDescent="0.2">
      <c r="A662" s="83" t="s">
        <v>185</v>
      </c>
      <c r="B662" s="83">
        <v>24</v>
      </c>
      <c r="C662" s="84">
        <v>1169.7637026299999</v>
      </c>
      <c r="D662" s="84">
        <v>1160.9765478700001</v>
      </c>
      <c r="E662" s="84">
        <v>153.01769501000001</v>
      </c>
      <c r="F662" s="84">
        <v>153.01769501000001</v>
      </c>
    </row>
    <row r="663" spans="1:6" ht="12.75" customHeight="1" x14ac:dyDescent="0.2">
      <c r="A663" s="83" t="s">
        <v>186</v>
      </c>
      <c r="B663" s="83">
        <v>1</v>
      </c>
      <c r="C663" s="84">
        <v>1193.495077</v>
      </c>
      <c r="D663" s="84">
        <v>1186.70843767</v>
      </c>
      <c r="E663" s="84">
        <v>156.40917994</v>
      </c>
      <c r="F663" s="84">
        <v>156.40917994</v>
      </c>
    </row>
    <row r="664" spans="1:6" ht="12.75" customHeight="1" x14ac:dyDescent="0.2">
      <c r="A664" s="83" t="s">
        <v>186</v>
      </c>
      <c r="B664" s="83">
        <v>2</v>
      </c>
      <c r="C664" s="84">
        <v>1211.3250380899999</v>
      </c>
      <c r="D664" s="84">
        <v>1200.0266858299999</v>
      </c>
      <c r="E664" s="84">
        <v>158.16453636</v>
      </c>
      <c r="F664" s="84">
        <v>158.16453636</v>
      </c>
    </row>
    <row r="665" spans="1:6" ht="12.75" customHeight="1" x14ac:dyDescent="0.2">
      <c r="A665" s="83" t="s">
        <v>186</v>
      </c>
      <c r="B665" s="83">
        <v>3</v>
      </c>
      <c r="C665" s="84">
        <v>1248.3447933899999</v>
      </c>
      <c r="D665" s="84">
        <v>1238.2623836499999</v>
      </c>
      <c r="E665" s="84">
        <v>163.20403379999999</v>
      </c>
      <c r="F665" s="84">
        <v>163.20403379999999</v>
      </c>
    </row>
    <row r="666" spans="1:6" ht="12.75" customHeight="1" x14ac:dyDescent="0.2">
      <c r="A666" s="83" t="s">
        <v>186</v>
      </c>
      <c r="B666" s="83">
        <v>4</v>
      </c>
      <c r="C666" s="84">
        <v>1259.69600567</v>
      </c>
      <c r="D666" s="84">
        <v>1249.4730482</v>
      </c>
      <c r="E666" s="84">
        <v>164.68160890999999</v>
      </c>
      <c r="F666" s="84">
        <v>164.68160890999999</v>
      </c>
    </row>
    <row r="667" spans="1:6" ht="12.75" customHeight="1" x14ac:dyDescent="0.2">
      <c r="A667" s="83" t="s">
        <v>186</v>
      </c>
      <c r="B667" s="83">
        <v>5</v>
      </c>
      <c r="C667" s="84">
        <v>1258.0378000400001</v>
      </c>
      <c r="D667" s="84">
        <v>1249.5219410300001</v>
      </c>
      <c r="E667" s="84">
        <v>164.68805302999999</v>
      </c>
      <c r="F667" s="84">
        <v>164.68805302999999</v>
      </c>
    </row>
    <row r="668" spans="1:6" ht="12.75" customHeight="1" x14ac:dyDescent="0.2">
      <c r="A668" s="83" t="s">
        <v>186</v>
      </c>
      <c r="B668" s="83">
        <v>6</v>
      </c>
      <c r="C668" s="84">
        <v>1246.7018721899999</v>
      </c>
      <c r="D668" s="84">
        <v>1234.59077086</v>
      </c>
      <c r="E668" s="84">
        <v>162.72011212000001</v>
      </c>
      <c r="F668" s="84">
        <v>162.72011212000001</v>
      </c>
    </row>
    <row r="669" spans="1:6" ht="12.75" customHeight="1" x14ac:dyDescent="0.2">
      <c r="A669" s="83" t="s">
        <v>186</v>
      </c>
      <c r="B669" s="83">
        <v>7</v>
      </c>
      <c r="C669" s="84">
        <v>1208.3768759</v>
      </c>
      <c r="D669" s="84">
        <v>1198.64244403</v>
      </c>
      <c r="E669" s="84">
        <v>157.98209211</v>
      </c>
      <c r="F669" s="84">
        <v>157.98209211</v>
      </c>
    </row>
    <row r="670" spans="1:6" ht="12.75" customHeight="1" x14ac:dyDescent="0.2">
      <c r="A670" s="83" t="s">
        <v>186</v>
      </c>
      <c r="B670" s="83">
        <v>8</v>
      </c>
      <c r="C670" s="84">
        <v>1176.7288207700001</v>
      </c>
      <c r="D670" s="84">
        <v>1168.03060921</v>
      </c>
      <c r="E670" s="84">
        <v>153.94742629000001</v>
      </c>
      <c r="F670" s="84">
        <v>153.94742629000001</v>
      </c>
    </row>
    <row r="671" spans="1:6" ht="12.75" customHeight="1" x14ac:dyDescent="0.2">
      <c r="A671" s="83" t="s">
        <v>186</v>
      </c>
      <c r="B671" s="83">
        <v>9</v>
      </c>
      <c r="C671" s="84">
        <v>1119.2607193199999</v>
      </c>
      <c r="D671" s="84">
        <v>1108.18191658</v>
      </c>
      <c r="E671" s="84">
        <v>146.05931777000001</v>
      </c>
      <c r="F671" s="84">
        <v>146.05931777000001</v>
      </c>
    </row>
    <row r="672" spans="1:6" ht="12.75" customHeight="1" x14ac:dyDescent="0.2">
      <c r="A672" s="83" t="s">
        <v>186</v>
      </c>
      <c r="B672" s="83">
        <v>10</v>
      </c>
      <c r="C672" s="84">
        <v>1094.5088349299999</v>
      </c>
      <c r="D672" s="84">
        <v>1082.9227391899999</v>
      </c>
      <c r="E672" s="84">
        <v>142.73013674000001</v>
      </c>
      <c r="F672" s="84">
        <v>142.73013674000001</v>
      </c>
    </row>
    <row r="673" spans="1:6" ht="12.75" customHeight="1" x14ac:dyDescent="0.2">
      <c r="A673" s="83" t="s">
        <v>186</v>
      </c>
      <c r="B673" s="83">
        <v>11</v>
      </c>
      <c r="C673" s="84">
        <v>1098.6110200600001</v>
      </c>
      <c r="D673" s="84">
        <v>1086.4748020100001</v>
      </c>
      <c r="E673" s="84">
        <v>143.19830163</v>
      </c>
      <c r="F673" s="84">
        <v>143.19830163</v>
      </c>
    </row>
    <row r="674" spans="1:6" ht="12.75" customHeight="1" x14ac:dyDescent="0.2">
      <c r="A674" s="83" t="s">
        <v>186</v>
      </c>
      <c r="B674" s="83">
        <v>12</v>
      </c>
      <c r="C674" s="84">
        <v>1127.34891098</v>
      </c>
      <c r="D674" s="84">
        <v>1115.8667284799999</v>
      </c>
      <c r="E674" s="84">
        <v>147.0721825</v>
      </c>
      <c r="F674" s="84">
        <v>147.0721825</v>
      </c>
    </row>
    <row r="675" spans="1:6" ht="12.75" customHeight="1" x14ac:dyDescent="0.2">
      <c r="A675" s="83" t="s">
        <v>186</v>
      </c>
      <c r="B675" s="83">
        <v>13</v>
      </c>
      <c r="C675" s="84">
        <v>1176.5257492600001</v>
      </c>
      <c r="D675" s="84">
        <v>1159.6924397400001</v>
      </c>
      <c r="E675" s="84">
        <v>152.84844846999999</v>
      </c>
      <c r="F675" s="84">
        <v>152.84844846999999</v>
      </c>
    </row>
    <row r="676" spans="1:6" ht="12.75" customHeight="1" x14ac:dyDescent="0.2">
      <c r="A676" s="83" t="s">
        <v>186</v>
      </c>
      <c r="B676" s="83">
        <v>14</v>
      </c>
      <c r="C676" s="84">
        <v>1200.2639709</v>
      </c>
      <c r="D676" s="84">
        <v>1188.98042414</v>
      </c>
      <c r="E676" s="84">
        <v>156.70862969000001</v>
      </c>
      <c r="F676" s="84">
        <v>156.70862969000001</v>
      </c>
    </row>
    <row r="677" spans="1:6" ht="12.75" customHeight="1" x14ac:dyDescent="0.2">
      <c r="A677" s="83" t="s">
        <v>186</v>
      </c>
      <c r="B677" s="83">
        <v>15</v>
      </c>
      <c r="C677" s="84">
        <v>1215.74680549</v>
      </c>
      <c r="D677" s="84">
        <v>1203.4152585300001</v>
      </c>
      <c r="E677" s="84">
        <v>158.61115312000001</v>
      </c>
      <c r="F677" s="84">
        <v>158.61115312000001</v>
      </c>
    </row>
    <row r="678" spans="1:6" ht="12.75" customHeight="1" x14ac:dyDescent="0.2">
      <c r="A678" s="83" t="s">
        <v>186</v>
      </c>
      <c r="B678" s="83">
        <v>16</v>
      </c>
      <c r="C678" s="84">
        <v>1216.60277847</v>
      </c>
      <c r="D678" s="84">
        <v>1205.7295661000001</v>
      </c>
      <c r="E678" s="84">
        <v>158.91618081999999</v>
      </c>
      <c r="F678" s="84">
        <v>158.91618081999999</v>
      </c>
    </row>
    <row r="679" spans="1:6" ht="12.75" customHeight="1" x14ac:dyDescent="0.2">
      <c r="A679" s="83" t="s">
        <v>186</v>
      </c>
      <c r="B679" s="83">
        <v>17</v>
      </c>
      <c r="C679" s="84">
        <v>1207.8197893700001</v>
      </c>
      <c r="D679" s="84">
        <v>1194.39490675</v>
      </c>
      <c r="E679" s="84">
        <v>157.42226309</v>
      </c>
      <c r="F679" s="84">
        <v>157.42226309</v>
      </c>
    </row>
    <row r="680" spans="1:6" ht="12.75" customHeight="1" x14ac:dyDescent="0.2">
      <c r="A680" s="83" t="s">
        <v>186</v>
      </c>
      <c r="B680" s="83">
        <v>18</v>
      </c>
      <c r="C680" s="84">
        <v>1186.1363408499999</v>
      </c>
      <c r="D680" s="84">
        <v>1173.4294334000001</v>
      </c>
      <c r="E680" s="84">
        <v>154.65899590000001</v>
      </c>
      <c r="F680" s="84">
        <v>154.65899590000001</v>
      </c>
    </row>
    <row r="681" spans="1:6" ht="12.75" customHeight="1" x14ac:dyDescent="0.2">
      <c r="A681" s="83" t="s">
        <v>186</v>
      </c>
      <c r="B681" s="83">
        <v>19</v>
      </c>
      <c r="C681" s="84">
        <v>1095.25809742</v>
      </c>
      <c r="D681" s="84">
        <v>1084.5435412100001</v>
      </c>
      <c r="E681" s="84">
        <v>142.94375982</v>
      </c>
      <c r="F681" s="84">
        <v>142.94375982</v>
      </c>
    </row>
    <row r="682" spans="1:6" ht="12.75" customHeight="1" x14ac:dyDescent="0.2">
      <c r="A682" s="83" t="s">
        <v>186</v>
      </c>
      <c r="B682" s="83">
        <v>20</v>
      </c>
      <c r="C682" s="84">
        <v>1052.46810209</v>
      </c>
      <c r="D682" s="84">
        <v>1042.8177599799999</v>
      </c>
      <c r="E682" s="84">
        <v>137.44426641999999</v>
      </c>
      <c r="F682" s="84">
        <v>137.44426641999999</v>
      </c>
    </row>
    <row r="683" spans="1:6" ht="12.75" customHeight="1" x14ac:dyDescent="0.2">
      <c r="A683" s="83" t="s">
        <v>186</v>
      </c>
      <c r="B683" s="83">
        <v>21</v>
      </c>
      <c r="C683" s="84">
        <v>1066.1522482099999</v>
      </c>
      <c r="D683" s="84">
        <v>1057.6880509699999</v>
      </c>
      <c r="E683" s="84">
        <v>139.40418339999999</v>
      </c>
      <c r="F683" s="84">
        <v>139.40418339999999</v>
      </c>
    </row>
    <row r="684" spans="1:6" ht="12.75" customHeight="1" x14ac:dyDescent="0.2">
      <c r="A684" s="83" t="s">
        <v>186</v>
      </c>
      <c r="B684" s="83">
        <v>22</v>
      </c>
      <c r="C684" s="84">
        <v>1101.0814924599999</v>
      </c>
      <c r="D684" s="84">
        <v>1093.42356154</v>
      </c>
      <c r="E684" s="84">
        <v>144.11415403999999</v>
      </c>
      <c r="F684" s="84">
        <v>144.11415403999999</v>
      </c>
    </row>
    <row r="685" spans="1:6" ht="12.75" customHeight="1" x14ac:dyDescent="0.2">
      <c r="A685" s="83" t="s">
        <v>186</v>
      </c>
      <c r="B685" s="83">
        <v>23</v>
      </c>
      <c r="C685" s="84">
        <v>1123.2919494600001</v>
      </c>
      <c r="D685" s="84">
        <v>1116.4655445200001</v>
      </c>
      <c r="E685" s="84">
        <v>147.15110697</v>
      </c>
      <c r="F685" s="84">
        <v>147.15110697</v>
      </c>
    </row>
    <row r="686" spans="1:6" ht="12.75" customHeight="1" x14ac:dyDescent="0.2">
      <c r="A686" s="83" t="s">
        <v>186</v>
      </c>
      <c r="B686" s="83">
        <v>24</v>
      </c>
      <c r="C686" s="84">
        <v>1155.5166468899999</v>
      </c>
      <c r="D686" s="84">
        <v>1147.4089414099999</v>
      </c>
      <c r="E686" s="84">
        <v>151.22947296000001</v>
      </c>
      <c r="F686" s="84">
        <v>151.22947296000001</v>
      </c>
    </row>
    <row r="687" spans="1:6" ht="12.75" customHeight="1" x14ac:dyDescent="0.2">
      <c r="A687" s="83" t="s">
        <v>187</v>
      </c>
      <c r="B687" s="83">
        <v>1</v>
      </c>
      <c r="C687" s="84">
        <v>1175.2384337799999</v>
      </c>
      <c r="D687" s="84">
        <v>1174.4446245500001</v>
      </c>
      <c r="E687" s="84">
        <v>154.79279896</v>
      </c>
      <c r="F687" s="84">
        <v>154.79279896</v>
      </c>
    </row>
    <row r="688" spans="1:6" ht="12.75" customHeight="1" x14ac:dyDescent="0.2">
      <c r="A688" s="83" t="s">
        <v>187</v>
      </c>
      <c r="B688" s="83">
        <v>2</v>
      </c>
      <c r="C688" s="84">
        <v>1200.9021456800001</v>
      </c>
      <c r="D688" s="84">
        <v>1191.4568654699999</v>
      </c>
      <c r="E688" s="84">
        <v>157.03502675999999</v>
      </c>
      <c r="F688" s="84">
        <v>157.03502675999999</v>
      </c>
    </row>
    <row r="689" spans="1:6" ht="12.75" customHeight="1" x14ac:dyDescent="0.2">
      <c r="A689" s="83" t="s">
        <v>187</v>
      </c>
      <c r="B689" s="83">
        <v>3</v>
      </c>
      <c r="C689" s="84">
        <v>1229.3933117500001</v>
      </c>
      <c r="D689" s="84">
        <v>1224.3474657700001</v>
      </c>
      <c r="E689" s="84">
        <v>161.37003580999999</v>
      </c>
      <c r="F689" s="84">
        <v>161.37003580999999</v>
      </c>
    </row>
    <row r="690" spans="1:6" ht="12.75" customHeight="1" x14ac:dyDescent="0.2">
      <c r="A690" s="83" t="s">
        <v>187</v>
      </c>
      <c r="B690" s="83">
        <v>4</v>
      </c>
      <c r="C690" s="84">
        <v>1242.5337477099999</v>
      </c>
      <c r="D690" s="84">
        <v>1237.9630136400001</v>
      </c>
      <c r="E690" s="84">
        <v>163.16457657999999</v>
      </c>
      <c r="F690" s="84">
        <v>163.16457657999999</v>
      </c>
    </row>
    <row r="691" spans="1:6" ht="12.75" customHeight="1" x14ac:dyDescent="0.2">
      <c r="A691" s="83" t="s">
        <v>187</v>
      </c>
      <c r="B691" s="83">
        <v>5</v>
      </c>
      <c r="C691" s="84">
        <v>1245.97475345</v>
      </c>
      <c r="D691" s="84">
        <v>1238.47557431</v>
      </c>
      <c r="E691" s="84">
        <v>163.23213251000001</v>
      </c>
      <c r="F691" s="84">
        <v>163.23213251000001</v>
      </c>
    </row>
    <row r="692" spans="1:6" ht="12.75" customHeight="1" x14ac:dyDescent="0.2">
      <c r="A692" s="83" t="s">
        <v>187</v>
      </c>
      <c r="B692" s="83">
        <v>6</v>
      </c>
      <c r="C692" s="84">
        <v>1243.6234951700001</v>
      </c>
      <c r="D692" s="84">
        <v>1234.49248156</v>
      </c>
      <c r="E692" s="84">
        <v>162.70715751</v>
      </c>
      <c r="F692" s="84">
        <v>162.70715751</v>
      </c>
    </row>
    <row r="693" spans="1:6" ht="12.75" customHeight="1" x14ac:dyDescent="0.2">
      <c r="A693" s="83" t="s">
        <v>187</v>
      </c>
      <c r="B693" s="83">
        <v>7</v>
      </c>
      <c r="C693" s="84">
        <v>1228.0018848499999</v>
      </c>
      <c r="D693" s="84">
        <v>1218.5401096600001</v>
      </c>
      <c r="E693" s="84">
        <v>160.60462133999999</v>
      </c>
      <c r="F693" s="84">
        <v>160.60462133999999</v>
      </c>
    </row>
    <row r="694" spans="1:6" ht="12.75" customHeight="1" x14ac:dyDescent="0.2">
      <c r="A694" s="83" t="s">
        <v>187</v>
      </c>
      <c r="B694" s="83">
        <v>8</v>
      </c>
      <c r="C694" s="84">
        <v>1209.7020204400001</v>
      </c>
      <c r="D694" s="84">
        <v>1201.8772346999999</v>
      </c>
      <c r="E694" s="84">
        <v>158.40844027</v>
      </c>
      <c r="F694" s="84">
        <v>158.40844027</v>
      </c>
    </row>
    <row r="695" spans="1:6" ht="12.75" customHeight="1" x14ac:dyDescent="0.2">
      <c r="A695" s="83" t="s">
        <v>187</v>
      </c>
      <c r="B695" s="83">
        <v>9</v>
      </c>
      <c r="C695" s="84">
        <v>1160.23425982</v>
      </c>
      <c r="D695" s="84">
        <v>1150.3375134600001</v>
      </c>
      <c r="E695" s="84">
        <v>151.61546124</v>
      </c>
      <c r="F695" s="84">
        <v>151.61546124</v>
      </c>
    </row>
    <row r="696" spans="1:6" ht="12.75" customHeight="1" x14ac:dyDescent="0.2">
      <c r="A696" s="83" t="s">
        <v>187</v>
      </c>
      <c r="B696" s="83">
        <v>10</v>
      </c>
      <c r="C696" s="84">
        <v>1117.7704248699999</v>
      </c>
      <c r="D696" s="84">
        <v>1109.17246153</v>
      </c>
      <c r="E696" s="84">
        <v>146.18987243999999</v>
      </c>
      <c r="F696" s="84">
        <v>146.18987243999999</v>
      </c>
    </row>
    <row r="697" spans="1:6" ht="12.75" customHeight="1" x14ac:dyDescent="0.2">
      <c r="A697" s="83" t="s">
        <v>187</v>
      </c>
      <c r="B697" s="83">
        <v>11</v>
      </c>
      <c r="C697" s="84">
        <v>1105.0801784600001</v>
      </c>
      <c r="D697" s="84">
        <v>1096.49790981</v>
      </c>
      <c r="E697" s="84">
        <v>144.51935574999999</v>
      </c>
      <c r="F697" s="84">
        <v>144.51935574999999</v>
      </c>
    </row>
    <row r="698" spans="1:6" ht="12.75" customHeight="1" x14ac:dyDescent="0.2">
      <c r="A698" s="83" t="s">
        <v>187</v>
      </c>
      <c r="B698" s="83">
        <v>12</v>
      </c>
      <c r="C698" s="84">
        <v>1126.86688731</v>
      </c>
      <c r="D698" s="84">
        <v>1117.8350447099999</v>
      </c>
      <c r="E698" s="84">
        <v>147.33160826</v>
      </c>
      <c r="F698" s="84">
        <v>147.33160826</v>
      </c>
    </row>
    <row r="699" spans="1:6" ht="12.75" customHeight="1" x14ac:dyDescent="0.2">
      <c r="A699" s="83" t="s">
        <v>187</v>
      </c>
      <c r="B699" s="83">
        <v>13</v>
      </c>
      <c r="C699" s="84">
        <v>1174.9927266300001</v>
      </c>
      <c r="D699" s="84">
        <v>1165.0031872500001</v>
      </c>
      <c r="E699" s="84">
        <v>153.54840949999999</v>
      </c>
      <c r="F699" s="84">
        <v>153.54840949999999</v>
      </c>
    </row>
    <row r="700" spans="1:6" ht="12.75" customHeight="1" x14ac:dyDescent="0.2">
      <c r="A700" s="83" t="s">
        <v>187</v>
      </c>
      <c r="B700" s="83">
        <v>14</v>
      </c>
      <c r="C700" s="84">
        <v>1196.00421091</v>
      </c>
      <c r="D700" s="84">
        <v>1187.1093810499999</v>
      </c>
      <c r="E700" s="84">
        <v>156.46202461999999</v>
      </c>
      <c r="F700" s="84">
        <v>156.46202461999999</v>
      </c>
    </row>
    <row r="701" spans="1:6" ht="12.75" customHeight="1" x14ac:dyDescent="0.2">
      <c r="A701" s="83" t="s">
        <v>187</v>
      </c>
      <c r="B701" s="83">
        <v>15</v>
      </c>
      <c r="C701" s="84">
        <v>1208.17550082</v>
      </c>
      <c r="D701" s="84">
        <v>1197.0126145500001</v>
      </c>
      <c r="E701" s="84">
        <v>157.76727919999999</v>
      </c>
      <c r="F701" s="84">
        <v>157.76727919999999</v>
      </c>
    </row>
    <row r="702" spans="1:6" ht="12.75" customHeight="1" x14ac:dyDescent="0.2">
      <c r="A702" s="83" t="s">
        <v>187</v>
      </c>
      <c r="B702" s="83">
        <v>16</v>
      </c>
      <c r="C702" s="84">
        <v>1210.0520856099999</v>
      </c>
      <c r="D702" s="84">
        <v>1200.1219487000001</v>
      </c>
      <c r="E702" s="84">
        <v>158.17709209</v>
      </c>
      <c r="F702" s="84">
        <v>158.17709209</v>
      </c>
    </row>
    <row r="703" spans="1:6" ht="12.75" customHeight="1" x14ac:dyDescent="0.2">
      <c r="A703" s="83" t="s">
        <v>187</v>
      </c>
      <c r="B703" s="83">
        <v>17</v>
      </c>
      <c r="C703" s="84">
        <v>1199.03978826</v>
      </c>
      <c r="D703" s="84">
        <v>1187.2072377300001</v>
      </c>
      <c r="E703" s="84">
        <v>156.47492220999999</v>
      </c>
      <c r="F703" s="84">
        <v>156.47492220999999</v>
      </c>
    </row>
    <row r="704" spans="1:6" ht="12.75" customHeight="1" x14ac:dyDescent="0.2">
      <c r="A704" s="83" t="s">
        <v>187</v>
      </c>
      <c r="B704" s="83">
        <v>18</v>
      </c>
      <c r="C704" s="84">
        <v>1180.33208109</v>
      </c>
      <c r="D704" s="84">
        <v>1169.9214203399999</v>
      </c>
      <c r="E704" s="84">
        <v>154.19663679999999</v>
      </c>
      <c r="F704" s="84">
        <v>154.19663679999999</v>
      </c>
    </row>
    <row r="705" spans="1:6" ht="12.75" customHeight="1" x14ac:dyDescent="0.2">
      <c r="A705" s="83" t="s">
        <v>187</v>
      </c>
      <c r="B705" s="83">
        <v>19</v>
      </c>
      <c r="C705" s="84">
        <v>1090.94879064</v>
      </c>
      <c r="D705" s="84">
        <v>1081.31636865</v>
      </c>
      <c r="E705" s="84">
        <v>142.51841573999999</v>
      </c>
      <c r="F705" s="84">
        <v>142.51841573999999</v>
      </c>
    </row>
    <row r="706" spans="1:6" ht="12.75" customHeight="1" x14ac:dyDescent="0.2">
      <c r="A706" s="83" t="s">
        <v>187</v>
      </c>
      <c r="B706" s="83">
        <v>20</v>
      </c>
      <c r="C706" s="84">
        <v>1041.6789332400001</v>
      </c>
      <c r="D706" s="84">
        <v>1032.8972733000001</v>
      </c>
      <c r="E706" s="84">
        <v>136.13673785</v>
      </c>
      <c r="F706" s="84">
        <v>136.13673785</v>
      </c>
    </row>
    <row r="707" spans="1:6" ht="12.75" customHeight="1" x14ac:dyDescent="0.2">
      <c r="A707" s="83" t="s">
        <v>187</v>
      </c>
      <c r="B707" s="83">
        <v>21</v>
      </c>
      <c r="C707" s="84">
        <v>1056.19763199</v>
      </c>
      <c r="D707" s="84">
        <v>1047.9828805300001</v>
      </c>
      <c r="E707" s="84">
        <v>138.12503369000001</v>
      </c>
      <c r="F707" s="84">
        <v>138.12503369000001</v>
      </c>
    </row>
    <row r="708" spans="1:6" ht="12.75" customHeight="1" x14ac:dyDescent="0.2">
      <c r="A708" s="83" t="s">
        <v>187</v>
      </c>
      <c r="B708" s="83">
        <v>22</v>
      </c>
      <c r="C708" s="84">
        <v>1089.9645228700001</v>
      </c>
      <c r="D708" s="84">
        <v>1084.67882571</v>
      </c>
      <c r="E708" s="84">
        <v>142.96159043</v>
      </c>
      <c r="F708" s="84">
        <v>142.96159043</v>
      </c>
    </row>
    <row r="709" spans="1:6" ht="12.75" customHeight="1" x14ac:dyDescent="0.2">
      <c r="A709" s="83" t="s">
        <v>187</v>
      </c>
      <c r="B709" s="83">
        <v>23</v>
      </c>
      <c r="C709" s="84">
        <v>1124.6075539599999</v>
      </c>
      <c r="D709" s="84">
        <v>1116.0587399000001</v>
      </c>
      <c r="E709" s="84">
        <v>147.09748977000001</v>
      </c>
      <c r="F709" s="84">
        <v>147.09748977000001</v>
      </c>
    </row>
    <row r="710" spans="1:6" ht="12.75" customHeight="1" x14ac:dyDescent="0.2">
      <c r="A710" s="83" t="s">
        <v>187</v>
      </c>
      <c r="B710" s="83">
        <v>24</v>
      </c>
      <c r="C710" s="84">
        <v>1170.1378791699999</v>
      </c>
      <c r="D710" s="84">
        <v>1158.5732228899999</v>
      </c>
      <c r="E710" s="84">
        <v>152.70093474000001</v>
      </c>
      <c r="F710" s="84">
        <v>152.70093474000001</v>
      </c>
    </row>
    <row r="711" spans="1:6" ht="12.75" customHeight="1" x14ac:dyDescent="0.2">
      <c r="A711" s="83"/>
      <c r="B711" s="83"/>
      <c r="C711" s="84"/>
      <c r="D711" s="84"/>
      <c r="E711" s="84"/>
      <c r="F711" s="84"/>
    </row>
    <row r="712" spans="1:6" ht="12.75" customHeight="1" x14ac:dyDescent="0.2">
      <c r="A712" s="83"/>
      <c r="B712" s="83"/>
      <c r="C712" s="84"/>
      <c r="D712" s="84"/>
      <c r="E712" s="84"/>
      <c r="F712" s="84"/>
    </row>
    <row r="713" spans="1:6" ht="12.75" customHeight="1" x14ac:dyDescent="0.2">
      <c r="A713" s="83"/>
      <c r="B713" s="83"/>
      <c r="C713" s="84"/>
      <c r="D713" s="84"/>
      <c r="E713" s="84"/>
      <c r="F713" s="84"/>
    </row>
    <row r="714" spans="1:6" ht="12.75" customHeight="1" x14ac:dyDescent="0.2">
      <c r="A714" s="83"/>
      <c r="B714" s="83"/>
      <c r="C714" s="84"/>
      <c r="D714" s="84"/>
      <c r="E714" s="84"/>
      <c r="F714" s="84"/>
    </row>
    <row r="715" spans="1:6" ht="12.75" customHeight="1" x14ac:dyDescent="0.2">
      <c r="A715" s="83"/>
      <c r="B715" s="83"/>
      <c r="C715" s="84"/>
      <c r="D715" s="84"/>
      <c r="E715" s="84"/>
      <c r="F715" s="84"/>
    </row>
    <row r="716" spans="1:6" ht="12.75" customHeight="1" x14ac:dyDescent="0.2">
      <c r="A716" s="83"/>
      <c r="B716" s="83"/>
      <c r="C716" s="84"/>
      <c r="D716" s="84"/>
      <c r="E716" s="84"/>
      <c r="F716" s="84"/>
    </row>
    <row r="717" spans="1:6" ht="12.75" customHeight="1" x14ac:dyDescent="0.2">
      <c r="A717" s="83"/>
      <c r="B717" s="83"/>
      <c r="C717" s="84"/>
      <c r="D717" s="84"/>
      <c r="E717" s="84"/>
      <c r="F717" s="84"/>
    </row>
    <row r="718" spans="1:6" ht="12.75" customHeight="1" x14ac:dyDescent="0.2">
      <c r="A718" s="83"/>
      <c r="B718" s="83"/>
      <c r="C718" s="84"/>
      <c r="D718" s="84"/>
      <c r="E718" s="84"/>
      <c r="F718" s="84"/>
    </row>
    <row r="719" spans="1:6" ht="12.75" customHeight="1" x14ac:dyDescent="0.2">
      <c r="A719" s="83"/>
      <c r="B719" s="83"/>
      <c r="C719" s="84"/>
      <c r="D719" s="84"/>
      <c r="E719" s="84"/>
      <c r="F719" s="84"/>
    </row>
    <row r="720" spans="1:6" ht="12.75" customHeight="1" x14ac:dyDescent="0.2">
      <c r="A720" s="83"/>
      <c r="B720" s="83"/>
      <c r="C720" s="84"/>
      <c r="D720" s="84"/>
      <c r="E720" s="84"/>
      <c r="F720" s="84"/>
    </row>
    <row r="721" spans="1:6" ht="12.75" customHeight="1" x14ac:dyDescent="0.2">
      <c r="A721" s="83"/>
      <c r="B721" s="83"/>
      <c r="C721" s="84"/>
      <c r="D721" s="84"/>
      <c r="E721" s="84"/>
      <c r="F721" s="84"/>
    </row>
    <row r="722" spans="1:6" ht="12.75" customHeight="1" x14ac:dyDescent="0.2">
      <c r="A722" s="83"/>
      <c r="B722" s="83"/>
      <c r="C722" s="84"/>
      <c r="D722" s="84"/>
      <c r="E722" s="84"/>
      <c r="F722" s="84"/>
    </row>
    <row r="723" spans="1:6" ht="12.75" customHeight="1" x14ac:dyDescent="0.2">
      <c r="A723" s="83"/>
      <c r="B723" s="83"/>
      <c r="C723" s="84"/>
      <c r="D723" s="84"/>
      <c r="E723" s="84"/>
      <c r="F723" s="84"/>
    </row>
    <row r="724" spans="1:6" ht="12.75" customHeight="1" x14ac:dyDescent="0.2">
      <c r="A724" s="83"/>
      <c r="B724" s="83"/>
      <c r="C724" s="84"/>
      <c r="D724" s="84"/>
      <c r="E724" s="84"/>
      <c r="F724" s="84"/>
    </row>
    <row r="725" spans="1:6" ht="12.75" customHeight="1" x14ac:dyDescent="0.2">
      <c r="A725" s="83"/>
      <c r="B725" s="83"/>
      <c r="C725" s="84"/>
      <c r="D725" s="84"/>
      <c r="E725" s="84"/>
      <c r="F725" s="84"/>
    </row>
    <row r="726" spans="1:6" ht="12.75" customHeight="1" x14ac:dyDescent="0.2">
      <c r="A726" s="83"/>
      <c r="B726" s="83"/>
      <c r="C726" s="84"/>
      <c r="D726" s="84"/>
      <c r="E726" s="84"/>
      <c r="F726" s="84"/>
    </row>
    <row r="727" spans="1:6" ht="12.75" customHeight="1" x14ac:dyDescent="0.2">
      <c r="A727" s="83"/>
      <c r="B727" s="83"/>
      <c r="C727" s="84"/>
      <c r="D727" s="84"/>
      <c r="E727" s="84"/>
      <c r="F727" s="84"/>
    </row>
    <row r="728" spans="1:6" ht="12.75" customHeight="1" x14ac:dyDescent="0.2">
      <c r="A728" s="83"/>
      <c r="B728" s="83"/>
      <c r="C728" s="84"/>
      <c r="D728" s="84"/>
      <c r="E728" s="84"/>
      <c r="F728" s="84"/>
    </row>
    <row r="729" spans="1:6" ht="12.75" customHeight="1" x14ac:dyDescent="0.2">
      <c r="A729" s="83"/>
      <c r="B729" s="83"/>
      <c r="C729" s="84"/>
      <c r="D729" s="84"/>
      <c r="E729" s="84"/>
      <c r="F729" s="84"/>
    </row>
    <row r="730" spans="1:6" ht="12.75" customHeight="1" x14ac:dyDescent="0.2">
      <c r="A730" s="83"/>
      <c r="B730" s="83"/>
      <c r="C730" s="84"/>
      <c r="D730" s="84"/>
      <c r="E730" s="84"/>
      <c r="F730" s="84"/>
    </row>
    <row r="731" spans="1:6" ht="12.75" customHeight="1" x14ac:dyDescent="0.2">
      <c r="A731" s="83"/>
      <c r="B731" s="83"/>
      <c r="C731" s="84"/>
      <c r="D731" s="84"/>
      <c r="E731" s="84"/>
      <c r="F731" s="84"/>
    </row>
    <row r="732" spans="1:6" ht="12.75" customHeight="1" x14ac:dyDescent="0.2">
      <c r="A732" s="83"/>
      <c r="B732" s="83"/>
      <c r="C732" s="84"/>
      <c r="D732" s="84"/>
      <c r="E732" s="84"/>
      <c r="F732" s="84"/>
    </row>
    <row r="733" spans="1:6" ht="12.75" customHeight="1" x14ac:dyDescent="0.2">
      <c r="A733" s="83"/>
      <c r="B733" s="83"/>
      <c r="C733" s="84"/>
      <c r="D733" s="84"/>
      <c r="E733" s="84"/>
      <c r="F733" s="84"/>
    </row>
    <row r="734" spans="1:6" ht="12.75" customHeight="1" x14ac:dyDescent="0.2">
      <c r="A734" s="83"/>
      <c r="B734" s="83"/>
      <c r="C734" s="84"/>
      <c r="D734" s="84"/>
      <c r="E734" s="84"/>
      <c r="F734" s="84"/>
    </row>
    <row r="735" spans="1:6" ht="12.75" customHeight="1" x14ac:dyDescent="0.2">
      <c r="A735" s="83"/>
      <c r="B735" s="83"/>
      <c r="C735" s="84"/>
      <c r="D735" s="84"/>
      <c r="E735" s="84"/>
      <c r="F735" s="84"/>
    </row>
    <row r="736" spans="1:6" ht="12.75" customHeight="1" x14ac:dyDescent="0.2">
      <c r="A736" s="83"/>
      <c r="B736" s="83"/>
      <c r="C736" s="84"/>
      <c r="D736" s="84"/>
      <c r="E736" s="84"/>
      <c r="F736" s="84"/>
    </row>
    <row r="737" spans="1:6" ht="12.75" customHeight="1" x14ac:dyDescent="0.2">
      <c r="A737" s="83"/>
      <c r="B737" s="83"/>
      <c r="C737" s="84"/>
      <c r="D737" s="84"/>
      <c r="E737" s="84"/>
      <c r="F737" s="84"/>
    </row>
    <row r="738" spans="1:6" ht="12.75" customHeight="1" x14ac:dyDescent="0.2">
      <c r="A738" s="83"/>
      <c r="B738" s="83"/>
      <c r="C738" s="84"/>
      <c r="D738" s="84"/>
      <c r="E738" s="84"/>
      <c r="F738" s="84"/>
    </row>
    <row r="739" spans="1:6" ht="12.75" customHeight="1" x14ac:dyDescent="0.2">
      <c r="A739" s="83"/>
      <c r="B739" s="83"/>
      <c r="C739" s="84"/>
      <c r="D739" s="84"/>
      <c r="E739" s="84"/>
      <c r="F739" s="84"/>
    </row>
    <row r="740" spans="1:6" ht="12.75" customHeight="1" x14ac:dyDescent="0.2">
      <c r="A740" s="83"/>
      <c r="B740" s="83"/>
      <c r="C740" s="84"/>
      <c r="D740" s="84"/>
      <c r="E740" s="84"/>
      <c r="F740" s="84"/>
    </row>
    <row r="741" spans="1:6" ht="12.75" customHeight="1" x14ac:dyDescent="0.2">
      <c r="A741" s="83"/>
      <c r="B741" s="83"/>
      <c r="C741" s="84"/>
      <c r="D741" s="84"/>
      <c r="E741" s="84"/>
      <c r="F741" s="84"/>
    </row>
    <row r="742" spans="1:6" ht="12.75" customHeight="1" x14ac:dyDescent="0.2">
      <c r="A742" s="83"/>
      <c r="B742" s="83"/>
      <c r="C742" s="84"/>
      <c r="D742" s="84"/>
      <c r="E742" s="84"/>
      <c r="F742" s="84"/>
    </row>
    <row r="743" spans="1:6" ht="12.75" customHeight="1" x14ac:dyDescent="0.2">
      <c r="A743" s="83"/>
      <c r="B743" s="83"/>
      <c r="C743" s="84"/>
      <c r="D743" s="84"/>
      <c r="E743" s="84"/>
      <c r="F743" s="84"/>
    </row>
    <row r="744" spans="1:6" ht="12.75" customHeight="1" x14ac:dyDescent="0.2">
      <c r="A744" s="83"/>
      <c r="B744" s="83"/>
      <c r="C744" s="84"/>
      <c r="D744" s="84"/>
      <c r="E744" s="84"/>
      <c r="F744" s="84"/>
    </row>
    <row r="745" spans="1:6" ht="12.75" customHeight="1" x14ac:dyDescent="0.2">
      <c r="A745" s="83"/>
      <c r="B745" s="83"/>
      <c r="C745" s="84"/>
      <c r="D745" s="84"/>
      <c r="E745" s="84"/>
      <c r="F745" s="84"/>
    </row>
    <row r="746" spans="1:6" ht="12.75" customHeight="1" x14ac:dyDescent="0.2">
      <c r="A746" s="83"/>
      <c r="B746" s="83"/>
      <c r="C746" s="84"/>
      <c r="D746" s="84"/>
      <c r="E746" s="84"/>
      <c r="F746" s="84"/>
    </row>
    <row r="747" spans="1:6" ht="12.75" customHeight="1" x14ac:dyDescent="0.2">
      <c r="A747" s="83"/>
      <c r="B747" s="83"/>
      <c r="C747" s="84"/>
      <c r="D747" s="84"/>
      <c r="E747" s="84"/>
      <c r="F747" s="84"/>
    </row>
    <row r="748" spans="1:6" ht="12.75" customHeight="1" x14ac:dyDescent="0.2">
      <c r="A748" s="83"/>
      <c r="B748" s="83"/>
      <c r="C748" s="84"/>
      <c r="D748" s="84"/>
      <c r="E748" s="84"/>
      <c r="F748" s="84"/>
    </row>
    <row r="749" spans="1:6" ht="12.75" customHeight="1" x14ac:dyDescent="0.2">
      <c r="A749" s="83"/>
      <c r="B749" s="83"/>
      <c r="C749" s="84"/>
      <c r="D749" s="84"/>
      <c r="E749" s="84"/>
      <c r="F749" s="84"/>
    </row>
    <row r="750" spans="1:6" ht="12.75" customHeight="1" x14ac:dyDescent="0.2">
      <c r="A750" s="83"/>
      <c r="B750" s="83"/>
      <c r="C750" s="84"/>
      <c r="D750" s="84"/>
      <c r="E750" s="84"/>
      <c r="F750" s="84"/>
    </row>
    <row r="751" spans="1:6" ht="12.75" customHeight="1" x14ac:dyDescent="0.2">
      <c r="A751" s="83"/>
      <c r="B751" s="83"/>
      <c r="C751" s="84"/>
      <c r="D751" s="84"/>
      <c r="E751" s="84"/>
      <c r="F751" s="84"/>
    </row>
    <row r="752" spans="1:6" ht="12.75" customHeight="1" x14ac:dyDescent="0.2">
      <c r="A752" s="83"/>
      <c r="B752" s="83"/>
      <c r="C752" s="84"/>
      <c r="D752" s="84"/>
      <c r="E752" s="84"/>
      <c r="F752" s="84"/>
    </row>
    <row r="753" spans="1:6" ht="12.75" customHeight="1" x14ac:dyDescent="0.2">
      <c r="A753" s="83"/>
      <c r="B753" s="83"/>
      <c r="C753" s="84"/>
      <c r="D753" s="84"/>
      <c r="E753" s="84"/>
      <c r="F753" s="84"/>
    </row>
    <row r="754" spans="1:6" ht="12.75" customHeight="1" x14ac:dyDescent="0.2">
      <c r="A754" s="83"/>
      <c r="B754" s="83"/>
      <c r="C754" s="84"/>
      <c r="D754" s="84"/>
      <c r="E754" s="84"/>
      <c r="F754" s="84"/>
    </row>
    <row r="755" spans="1:6" ht="12.75" customHeight="1" x14ac:dyDescent="0.2">
      <c r="A755" s="83"/>
      <c r="B755" s="83"/>
      <c r="C755" s="84"/>
      <c r="D755" s="84"/>
      <c r="E755" s="84"/>
      <c r="F755" s="84"/>
    </row>
    <row r="756" spans="1:6" ht="12.75" customHeight="1" x14ac:dyDescent="0.2">
      <c r="A756" s="83"/>
      <c r="B756" s="83"/>
      <c r="C756" s="84"/>
      <c r="D756" s="84"/>
      <c r="E756" s="84"/>
      <c r="F756" s="84"/>
    </row>
    <row r="757" spans="1:6" ht="12.75" customHeight="1" x14ac:dyDescent="0.2">
      <c r="A757" s="83"/>
      <c r="B757" s="83"/>
      <c r="C757" s="84"/>
      <c r="D757" s="84"/>
      <c r="E757" s="84"/>
      <c r="F757" s="84"/>
    </row>
    <row r="758" spans="1:6" ht="12.75" customHeight="1" x14ac:dyDescent="0.2">
      <c r="A758" s="83"/>
      <c r="B758" s="83"/>
      <c r="C758" s="84"/>
      <c r="D758" s="84"/>
      <c r="E758" s="84"/>
      <c r="F758" s="84"/>
    </row>
    <row r="759" spans="1:6" ht="12.75" customHeight="1" x14ac:dyDescent="0.2">
      <c r="A759" s="83"/>
      <c r="B759" s="83"/>
      <c r="C759" s="84"/>
      <c r="D759" s="84"/>
      <c r="E759" s="84"/>
      <c r="F759" s="84"/>
    </row>
    <row r="760" spans="1:6" ht="12.75" customHeight="1" x14ac:dyDescent="0.2">
      <c r="A760" s="83"/>
      <c r="B760" s="83"/>
      <c r="C760" s="84"/>
      <c r="D760" s="84"/>
      <c r="E760" s="84"/>
      <c r="F760" s="84"/>
    </row>
    <row r="761" spans="1:6" ht="12.75" customHeight="1" x14ac:dyDescent="0.2">
      <c r="A761" s="83"/>
      <c r="B761" s="83"/>
      <c r="C761" s="84"/>
      <c r="D761" s="84"/>
      <c r="E761" s="84"/>
      <c r="F761" s="84"/>
    </row>
    <row r="762" spans="1:6" ht="12.75" customHeight="1" x14ac:dyDescent="0.2">
      <c r="A762" s="83"/>
      <c r="B762" s="83"/>
      <c r="C762" s="84"/>
      <c r="D762" s="84"/>
      <c r="E762" s="84"/>
      <c r="F762" s="84"/>
    </row>
    <row r="763" spans="1:6" ht="12.75" customHeight="1" x14ac:dyDescent="0.2">
      <c r="A763" s="83"/>
      <c r="B763" s="83"/>
      <c r="C763" s="84"/>
      <c r="D763" s="84"/>
      <c r="E763" s="84"/>
      <c r="F763" s="84"/>
    </row>
    <row r="764" spans="1:6" ht="12.75" customHeight="1" x14ac:dyDescent="0.2">
      <c r="A764" s="83"/>
      <c r="B764" s="83"/>
      <c r="C764" s="84"/>
      <c r="D764" s="84"/>
      <c r="E764" s="84"/>
      <c r="F764" s="84"/>
    </row>
    <row r="765" spans="1:6" ht="12.75" customHeight="1" x14ac:dyDescent="0.2">
      <c r="A765" s="83"/>
      <c r="B765" s="83"/>
      <c r="C765" s="84"/>
      <c r="D765" s="84"/>
      <c r="E765" s="84"/>
      <c r="F765" s="84"/>
    </row>
    <row r="766" spans="1:6" ht="12.75" customHeight="1" x14ac:dyDescent="0.2">
      <c r="A766" s="83"/>
      <c r="B766" s="83"/>
      <c r="C766" s="84"/>
      <c r="D766" s="84"/>
      <c r="E766" s="84"/>
      <c r="F766" s="84"/>
    </row>
    <row r="767" spans="1:6" ht="12.75" customHeight="1" x14ac:dyDescent="0.2">
      <c r="A767" s="83"/>
      <c r="B767" s="83"/>
      <c r="C767" s="84"/>
      <c r="D767" s="84"/>
      <c r="E767" s="84"/>
      <c r="F767" s="84"/>
    </row>
    <row r="768" spans="1:6" ht="12.75" customHeight="1" x14ac:dyDescent="0.2">
      <c r="A768" s="83"/>
      <c r="B768" s="83"/>
      <c r="C768" s="84"/>
      <c r="D768" s="84"/>
      <c r="E768" s="84"/>
      <c r="F768" s="84"/>
    </row>
    <row r="769" spans="1:6" ht="12.75" customHeight="1" x14ac:dyDescent="0.2">
      <c r="A769" s="83"/>
      <c r="B769" s="83"/>
      <c r="C769" s="84"/>
      <c r="D769" s="84"/>
      <c r="E769" s="84"/>
      <c r="F769" s="84"/>
    </row>
    <row r="770" spans="1:6" ht="12.75" customHeight="1" x14ac:dyDescent="0.2">
      <c r="A770" s="83"/>
      <c r="B770" s="83"/>
      <c r="C770" s="84"/>
      <c r="D770" s="84"/>
      <c r="E770" s="84"/>
      <c r="F770" s="84"/>
    </row>
    <row r="771" spans="1:6" ht="12.75" customHeight="1" x14ac:dyDescent="0.2">
      <c r="A771" s="83"/>
      <c r="B771" s="83"/>
      <c r="C771" s="84"/>
      <c r="D771" s="84"/>
      <c r="E771" s="84"/>
      <c r="F771" s="84"/>
    </row>
    <row r="772" spans="1:6" ht="12.75" customHeight="1" x14ac:dyDescent="0.2">
      <c r="A772" s="83"/>
      <c r="B772" s="83"/>
      <c r="C772" s="84"/>
      <c r="D772" s="84"/>
      <c r="E772" s="84"/>
      <c r="F772" s="84"/>
    </row>
    <row r="773" spans="1:6" ht="12.75" customHeight="1" x14ac:dyDescent="0.2">
      <c r="A773" s="83"/>
      <c r="B773" s="83"/>
      <c r="C773" s="84"/>
      <c r="D773" s="84"/>
      <c r="E773" s="84"/>
      <c r="F773" s="84"/>
    </row>
    <row r="774" spans="1:6" ht="12.75" customHeight="1" x14ac:dyDescent="0.2">
      <c r="A774" s="83"/>
      <c r="B774" s="83"/>
      <c r="C774" s="84"/>
      <c r="D774" s="84"/>
      <c r="E774" s="84"/>
      <c r="F774" s="84"/>
    </row>
    <row r="775" spans="1:6" ht="12.75" customHeight="1" x14ac:dyDescent="0.2">
      <c r="A775" s="83"/>
      <c r="B775" s="83"/>
      <c r="C775" s="84"/>
      <c r="D775" s="84"/>
      <c r="E775" s="84"/>
      <c r="F775" s="84"/>
    </row>
    <row r="776" spans="1:6" ht="12.75" customHeight="1" x14ac:dyDescent="0.2">
      <c r="A776" s="83"/>
      <c r="B776" s="83"/>
      <c r="C776" s="84"/>
      <c r="D776" s="84"/>
      <c r="E776" s="84"/>
      <c r="F776" s="84"/>
    </row>
    <row r="777" spans="1:6" ht="12.75" customHeight="1" x14ac:dyDescent="0.2">
      <c r="A777" s="83"/>
      <c r="B777" s="83"/>
      <c r="C777" s="84"/>
      <c r="D777" s="84"/>
      <c r="E777" s="84"/>
      <c r="F777" s="84"/>
    </row>
    <row r="778" spans="1:6" ht="12.75" customHeight="1" x14ac:dyDescent="0.2">
      <c r="A778" s="83"/>
      <c r="B778" s="83"/>
      <c r="C778" s="84"/>
      <c r="D778" s="84"/>
      <c r="E778" s="84"/>
      <c r="F778" s="84"/>
    </row>
    <row r="779" spans="1:6" ht="12.75" customHeight="1" x14ac:dyDescent="0.2">
      <c r="A779" s="83"/>
      <c r="B779" s="83"/>
      <c r="C779" s="84"/>
      <c r="D779" s="84"/>
      <c r="E779" s="84"/>
      <c r="F779" s="84"/>
    </row>
    <row r="780" spans="1:6" ht="12.75" customHeight="1" x14ac:dyDescent="0.2">
      <c r="A780" s="83"/>
      <c r="B780" s="83"/>
      <c r="C780" s="84"/>
      <c r="D780" s="84"/>
      <c r="E780" s="84"/>
      <c r="F780" s="84"/>
    </row>
    <row r="781" spans="1:6" ht="12.75" customHeight="1" x14ac:dyDescent="0.2">
      <c r="A781" s="83"/>
      <c r="B781" s="83"/>
      <c r="C781" s="84"/>
      <c r="D781" s="84"/>
      <c r="E781" s="84"/>
      <c r="F781" s="84"/>
    </row>
    <row r="782" spans="1:6" ht="12.75" customHeight="1" x14ac:dyDescent="0.2">
      <c r="A782" s="83"/>
      <c r="B782" s="83"/>
      <c r="C782" s="84"/>
      <c r="D782" s="84"/>
      <c r="E782" s="84"/>
      <c r="F782" s="84"/>
    </row>
  </sheetData>
  <sheetProtection algorithmName="SHA-512" hashValue="uEEenbGM5/c32F08dA6swTVgs9fNFDkrgefpaIyEDqjW3LUU0HfjoQExZKqpbKiPXrdVmWrOzA1+MIuHDRT4PA==" saltValue="tcOyabGwjznN5xKgNk940w=="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2022-03-15T06:50:26Z</dcterms:modified>
</cp:coreProperties>
</file>